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nhsengland.sharepoint.com/sites/CFO/sf/pc/OpenLib/Engagement/2022-23 tariff/22-23 s118 documents/PDFs for website/"/>
    </mc:Choice>
  </mc:AlternateContent>
  <xr:revisionPtr revIDLastSave="0" documentId="8_{30BAB410-A1FF-4CAD-BB2E-2672901E2931}" xr6:coauthVersionLast="46" xr6:coauthVersionMax="46" xr10:uidLastSave="{00000000-0000-0000-0000-000000000000}"/>
  <bookViews>
    <workbookView xWindow="-108" yWindow="-108" windowWidth="23256" windowHeight="12576" tabRatio="696" xr2:uid="{A778E40D-B2B9-48FA-A02E-E86FD000E7D8}"/>
  </bookViews>
  <sheets>
    <sheet name="Front page" sheetId="6" r:id="rId1"/>
    <sheet name="22-23 workshops - Menti" sheetId="2" r:id="rId2"/>
    <sheet name="Charts - Blended payment" sheetId="3" r:id="rId3"/>
    <sheet name="Charts - other policies" sheetId="1" r:id="rId4"/>
    <sheet name="Charts - Products" sheetId="4" r:id="rId5"/>
    <sheet name="22-23 engagement survey" sheetId="7" r:id="rId6"/>
  </sheets>
  <definedNames>
    <definedName name="_xlnm._FilterDatabase" localSheetId="5" hidden="1">'22-23 engagement survey'!$A$1:$CN$55</definedName>
    <definedName name="ExternalData_1" localSheetId="1" hidden="1">'22-23 workshops - Menti'!$A$1:$BM$1180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4" l="1"/>
  <c r="D58" i="4"/>
  <c r="E58" i="4"/>
  <c r="C59" i="4"/>
  <c r="D59" i="4"/>
  <c r="E59" i="4"/>
  <c r="C60" i="4"/>
  <c r="D60" i="4"/>
  <c r="E60" i="4"/>
  <c r="C61" i="4"/>
  <c r="D61" i="4"/>
  <c r="E61" i="4"/>
  <c r="C62" i="4"/>
  <c r="D62" i="4"/>
  <c r="E62" i="4"/>
  <c r="C63" i="4"/>
  <c r="D63" i="4"/>
  <c r="E63" i="4"/>
  <c r="C64" i="4"/>
  <c r="D64" i="4"/>
  <c r="E64" i="4"/>
  <c r="C65" i="4"/>
  <c r="D65" i="4"/>
  <c r="E65" i="4"/>
  <c r="C66" i="4"/>
  <c r="D66" i="4"/>
  <c r="E66" i="4"/>
  <c r="C67" i="4"/>
  <c r="D67" i="4"/>
  <c r="E67" i="4"/>
  <c r="B59" i="4"/>
  <c r="B60" i="4"/>
  <c r="B61" i="4"/>
  <c r="B62" i="4"/>
  <c r="B63" i="4"/>
  <c r="B64" i="4"/>
  <c r="B65" i="4"/>
  <c r="B66" i="4"/>
  <c r="B67" i="4"/>
  <c r="B58" i="4"/>
  <c r="C39" i="4"/>
  <c r="D39" i="4"/>
  <c r="E39" i="4"/>
  <c r="F39" i="4"/>
  <c r="C40" i="4"/>
  <c r="D40" i="4"/>
  <c r="E40" i="4"/>
  <c r="F40" i="4"/>
  <c r="C41" i="4"/>
  <c r="D41" i="4"/>
  <c r="E41" i="4"/>
  <c r="F41" i="4"/>
  <c r="C42" i="4"/>
  <c r="D42" i="4"/>
  <c r="E42" i="4"/>
  <c r="F42" i="4"/>
  <c r="C43" i="4"/>
  <c r="D43" i="4"/>
  <c r="E43" i="4"/>
  <c r="F43" i="4"/>
  <c r="C44" i="4"/>
  <c r="D44" i="4"/>
  <c r="E44" i="4"/>
  <c r="F44" i="4"/>
  <c r="C45" i="4"/>
  <c r="D45" i="4"/>
  <c r="E45" i="4"/>
  <c r="F45" i="4"/>
  <c r="C46" i="4"/>
  <c r="D46" i="4"/>
  <c r="E46" i="4"/>
  <c r="F46" i="4"/>
  <c r="C47" i="4"/>
  <c r="D47" i="4"/>
  <c r="E47" i="4"/>
  <c r="F47" i="4"/>
  <c r="C48" i="4"/>
  <c r="D48" i="4"/>
  <c r="E48" i="4"/>
  <c r="F48" i="4"/>
  <c r="B40" i="4"/>
  <c r="B41" i="4"/>
  <c r="B42" i="4"/>
  <c r="B43" i="4"/>
  <c r="B44" i="4"/>
  <c r="B45" i="4"/>
  <c r="B46" i="4"/>
  <c r="B47" i="4"/>
  <c r="B48" i="4"/>
  <c r="B39" i="4"/>
  <c r="C21" i="4"/>
  <c r="D21" i="4"/>
  <c r="E21" i="4"/>
  <c r="F21" i="4"/>
  <c r="C22" i="4"/>
  <c r="D22" i="4"/>
  <c r="E22" i="4"/>
  <c r="F22" i="4"/>
  <c r="C23" i="4"/>
  <c r="D23" i="4"/>
  <c r="E23" i="4"/>
  <c r="F23" i="4"/>
  <c r="C24" i="4"/>
  <c r="D24" i="4"/>
  <c r="E24" i="4"/>
  <c r="F24" i="4"/>
  <c r="C25" i="4"/>
  <c r="D25" i="4"/>
  <c r="E25" i="4"/>
  <c r="F25" i="4"/>
  <c r="C26" i="4"/>
  <c r="D26" i="4"/>
  <c r="E26" i="4"/>
  <c r="F26" i="4"/>
  <c r="C27" i="4"/>
  <c r="D27" i="4"/>
  <c r="E27" i="4"/>
  <c r="F27" i="4"/>
  <c r="C28" i="4"/>
  <c r="D28" i="4"/>
  <c r="E28" i="4"/>
  <c r="F28" i="4"/>
  <c r="C29" i="4"/>
  <c r="D29" i="4"/>
  <c r="E29" i="4"/>
  <c r="F29" i="4"/>
  <c r="C30" i="4"/>
  <c r="D30" i="4"/>
  <c r="E30" i="4"/>
  <c r="F30" i="4"/>
  <c r="B22" i="4"/>
  <c r="B23" i="4"/>
  <c r="B24" i="4"/>
  <c r="B25" i="4"/>
  <c r="B26" i="4"/>
  <c r="B27" i="4"/>
  <c r="B28" i="4"/>
  <c r="B29" i="4"/>
  <c r="B30" i="4"/>
  <c r="B21" i="4"/>
  <c r="B2" i="4"/>
  <c r="B3" i="4"/>
  <c r="B4" i="4"/>
  <c r="B5" i="4"/>
  <c r="B6" i="4"/>
  <c r="B7" i="4"/>
  <c r="B8" i="4"/>
  <c r="B9" i="4"/>
  <c r="B10" i="4"/>
  <c r="B11" i="4"/>
  <c r="B12" i="4"/>
  <c r="B108" i="1"/>
  <c r="B109" i="1"/>
  <c r="B110" i="1"/>
  <c r="B107" i="1"/>
  <c r="C90" i="1"/>
  <c r="D90" i="1"/>
  <c r="E90" i="1"/>
  <c r="C91" i="1"/>
  <c r="D91" i="1"/>
  <c r="E91" i="1"/>
  <c r="C92" i="1"/>
  <c r="D92" i="1"/>
  <c r="E92" i="1"/>
  <c r="C93" i="1"/>
  <c r="D93" i="1"/>
  <c r="E93" i="1"/>
  <c r="C94" i="1"/>
  <c r="D94" i="1"/>
  <c r="E94" i="1"/>
  <c r="C95" i="1"/>
  <c r="D95" i="1"/>
  <c r="E95" i="1"/>
  <c r="C96" i="1"/>
  <c r="D96" i="1"/>
  <c r="E96" i="1"/>
  <c r="C97" i="1"/>
  <c r="D97" i="1"/>
  <c r="E97" i="1"/>
  <c r="C98" i="1"/>
  <c r="D98" i="1"/>
  <c r="E98" i="1"/>
  <c r="C99" i="1"/>
  <c r="D99" i="1"/>
  <c r="E99" i="1"/>
  <c r="B91" i="1"/>
  <c r="B92" i="1"/>
  <c r="B93" i="1"/>
  <c r="B94" i="1"/>
  <c r="B95" i="1"/>
  <c r="B96" i="1"/>
  <c r="B97" i="1"/>
  <c r="B98" i="1"/>
  <c r="B99" i="1"/>
  <c r="B90" i="1"/>
  <c r="B74" i="1"/>
  <c r="B75" i="1"/>
  <c r="B76" i="1"/>
  <c r="B73" i="1"/>
  <c r="C54" i="1"/>
  <c r="B54" i="1"/>
  <c r="C52" i="1"/>
  <c r="C53" i="1"/>
  <c r="C55" i="1"/>
  <c r="C56" i="1"/>
  <c r="C57" i="1"/>
  <c r="C58" i="1"/>
  <c r="C59" i="1"/>
  <c r="C60" i="1"/>
  <c r="C61" i="1"/>
  <c r="B61" i="1"/>
  <c r="B60" i="1"/>
  <c r="B59" i="1"/>
  <c r="B58" i="1"/>
  <c r="B57" i="1"/>
  <c r="B56" i="1"/>
  <c r="B55" i="1"/>
  <c r="B53" i="1"/>
  <c r="B52" i="1"/>
  <c r="B90" i="3"/>
  <c r="B91" i="3"/>
  <c r="B92" i="3"/>
  <c r="B89" i="3"/>
  <c r="C74" i="3"/>
  <c r="D74" i="3"/>
  <c r="E74" i="3"/>
  <c r="F74" i="3"/>
  <c r="C75" i="3"/>
  <c r="D75" i="3"/>
  <c r="E75" i="3"/>
  <c r="F75" i="3"/>
  <c r="C76" i="3"/>
  <c r="D76" i="3"/>
  <c r="E76" i="3"/>
  <c r="F76" i="3"/>
  <c r="C77" i="3"/>
  <c r="D77" i="3"/>
  <c r="E77" i="3"/>
  <c r="F77" i="3"/>
  <c r="C78" i="3"/>
  <c r="D78" i="3"/>
  <c r="E78" i="3"/>
  <c r="F78" i="3"/>
  <c r="C79" i="3"/>
  <c r="D79" i="3"/>
  <c r="E79" i="3"/>
  <c r="F79" i="3"/>
  <c r="C80" i="3"/>
  <c r="D80" i="3"/>
  <c r="E80" i="3"/>
  <c r="F80" i="3"/>
  <c r="C81" i="3"/>
  <c r="D81" i="3"/>
  <c r="E81" i="3"/>
  <c r="F81" i="3"/>
  <c r="C82" i="3"/>
  <c r="D82" i="3"/>
  <c r="E82" i="3"/>
  <c r="F82" i="3"/>
  <c r="C83" i="3"/>
  <c r="D83" i="3"/>
  <c r="E83" i="3"/>
  <c r="F83" i="3"/>
  <c r="B75" i="3"/>
  <c r="B76" i="3"/>
  <c r="B77" i="3"/>
  <c r="B78" i="3"/>
  <c r="B79" i="3"/>
  <c r="B80" i="3"/>
  <c r="B81" i="3"/>
  <c r="B82" i="3"/>
  <c r="B83" i="3"/>
  <c r="B74" i="3"/>
  <c r="B64" i="3"/>
  <c r="B65" i="3"/>
  <c r="B66" i="3"/>
  <c r="B67" i="3"/>
  <c r="B63" i="3"/>
  <c r="C49" i="3"/>
  <c r="D49" i="3"/>
  <c r="C50" i="3"/>
  <c r="D50" i="3"/>
  <c r="C51" i="3"/>
  <c r="D51" i="3"/>
  <c r="C52" i="3"/>
  <c r="D52" i="3"/>
  <c r="C53" i="3"/>
  <c r="D53" i="3"/>
  <c r="C54" i="3"/>
  <c r="D54" i="3"/>
  <c r="C55" i="3"/>
  <c r="D55" i="3"/>
  <c r="C56" i="3"/>
  <c r="D56" i="3"/>
  <c r="C57" i="3"/>
  <c r="D57" i="3"/>
  <c r="C58" i="3"/>
  <c r="D58" i="3"/>
  <c r="B50" i="3"/>
  <c r="B51" i="3"/>
  <c r="B52" i="3"/>
  <c r="B53" i="3"/>
  <c r="B54" i="3"/>
  <c r="B55" i="3"/>
  <c r="B56" i="3"/>
  <c r="B57" i="3"/>
  <c r="B58" i="3"/>
  <c r="B49" i="3"/>
  <c r="C33" i="3"/>
  <c r="D33" i="3"/>
  <c r="E33" i="3"/>
  <c r="C34" i="3"/>
  <c r="D34" i="3"/>
  <c r="E34" i="3"/>
  <c r="C35" i="3"/>
  <c r="D35" i="3"/>
  <c r="E35" i="3"/>
  <c r="C36" i="3"/>
  <c r="D36" i="3"/>
  <c r="E36" i="3"/>
  <c r="C37" i="3"/>
  <c r="D37" i="3"/>
  <c r="E37" i="3"/>
  <c r="C38" i="3"/>
  <c r="D38" i="3"/>
  <c r="E38" i="3"/>
  <c r="C39" i="3"/>
  <c r="D39" i="3"/>
  <c r="E39" i="3"/>
  <c r="C40" i="3"/>
  <c r="D40" i="3"/>
  <c r="E40" i="3"/>
  <c r="C41" i="3"/>
  <c r="D41" i="3"/>
  <c r="E41" i="3"/>
  <c r="C42" i="3"/>
  <c r="D42" i="3"/>
  <c r="E42" i="3"/>
  <c r="B34" i="3"/>
  <c r="B35" i="3"/>
  <c r="B36" i="3"/>
  <c r="B37" i="3"/>
  <c r="B38" i="3"/>
  <c r="B39" i="3"/>
  <c r="B40" i="3"/>
  <c r="B41" i="3"/>
  <c r="B42" i="3"/>
  <c r="B33" i="3"/>
  <c r="B16" i="3"/>
  <c r="B17" i="3"/>
  <c r="B15" i="3"/>
  <c r="C2" i="3"/>
  <c r="D2" i="3"/>
  <c r="E2" i="3"/>
  <c r="F2" i="3"/>
  <c r="G2" i="3"/>
  <c r="C3" i="3"/>
  <c r="D3" i="3"/>
  <c r="E3" i="3"/>
  <c r="F3" i="3"/>
  <c r="G3" i="3"/>
  <c r="C4" i="3"/>
  <c r="D4" i="3"/>
  <c r="E4" i="3"/>
  <c r="F4" i="3"/>
  <c r="G4" i="3"/>
  <c r="C5" i="3"/>
  <c r="D5" i="3"/>
  <c r="E5" i="3"/>
  <c r="F5" i="3"/>
  <c r="G5" i="3"/>
  <c r="C6" i="3"/>
  <c r="D6" i="3"/>
  <c r="E6" i="3"/>
  <c r="F6" i="3"/>
  <c r="G6" i="3"/>
  <c r="C7" i="3"/>
  <c r="D7" i="3"/>
  <c r="E7" i="3"/>
  <c r="F7" i="3"/>
  <c r="G7" i="3"/>
  <c r="C8" i="3"/>
  <c r="D8" i="3"/>
  <c r="E8" i="3"/>
  <c r="F8" i="3"/>
  <c r="G8" i="3"/>
  <c r="C9" i="3"/>
  <c r="D9" i="3"/>
  <c r="E9" i="3"/>
  <c r="F9" i="3"/>
  <c r="G9" i="3"/>
  <c r="C10" i="3"/>
  <c r="D10" i="3"/>
  <c r="E10" i="3"/>
  <c r="F10" i="3"/>
  <c r="G10" i="3"/>
  <c r="C11" i="3"/>
  <c r="D11" i="3"/>
  <c r="E11" i="3"/>
  <c r="F11" i="3"/>
  <c r="G11" i="3"/>
  <c r="B3" i="3"/>
  <c r="B4" i="3"/>
  <c r="B5" i="3"/>
  <c r="B6" i="3"/>
  <c r="B7" i="3"/>
  <c r="B8" i="3"/>
  <c r="B9" i="3"/>
  <c r="B10" i="3"/>
  <c r="B11" i="3"/>
  <c r="B2" i="3"/>
  <c r="B33" i="1"/>
  <c r="B32" i="1"/>
  <c r="B10" i="1"/>
  <c r="E28" i="1"/>
  <c r="E27" i="1"/>
  <c r="E26" i="1"/>
  <c r="E25" i="1"/>
  <c r="E24" i="1"/>
  <c r="E23" i="1"/>
  <c r="E22" i="1"/>
  <c r="E21" i="1"/>
  <c r="E20" i="1"/>
  <c r="E19" i="1"/>
  <c r="D28" i="1"/>
  <c r="D27" i="1"/>
  <c r="D26" i="1"/>
  <c r="D25" i="1"/>
  <c r="D24" i="1"/>
  <c r="D23" i="1"/>
  <c r="D22" i="1"/>
  <c r="D21" i="1"/>
  <c r="D20" i="1"/>
  <c r="D19" i="1"/>
  <c r="C28" i="1"/>
  <c r="C27" i="1"/>
  <c r="C26" i="1"/>
  <c r="C25" i="1"/>
  <c r="C24" i="1"/>
  <c r="C23" i="1"/>
  <c r="C22" i="1"/>
  <c r="C21" i="1"/>
  <c r="C20" i="1"/>
  <c r="C19" i="1"/>
  <c r="B28" i="1"/>
  <c r="B27" i="1"/>
  <c r="B26" i="1"/>
  <c r="B25" i="1"/>
  <c r="B24" i="1"/>
  <c r="B23" i="1"/>
  <c r="B22" i="1"/>
  <c r="B21" i="1"/>
  <c r="B20" i="1"/>
  <c r="B19" i="1"/>
  <c r="B2" i="1"/>
  <c r="B3" i="1"/>
  <c r="B4" i="1"/>
  <c r="B5" i="1"/>
  <c r="B6" i="1"/>
  <c r="B7" i="1"/>
  <c r="B8" i="1"/>
  <c r="B9" i="1"/>
  <c r="B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42597F-E2E2-4AF1-A11D-3D29E0EDB439}" keepAlive="1" name="Query - Voters" description="Connection to the 'Voters' query in the workbook." type="5" refreshedVersion="6" background="1" saveData="1">
    <dbPr connection="Provider=Microsoft.Mashup.OleDb.1;Data Source=$Workbook$;Location=Voters;Extended Properties=&quot;&quot;" command="SELECT * FROM [Voters]"/>
  </connection>
</connections>
</file>

<file path=xl/sharedStrings.xml><?xml version="1.0" encoding="utf-8"?>
<sst xmlns="http://schemas.openxmlformats.org/spreadsheetml/2006/main" count="13213" uniqueCount="2481">
  <si>
    <t>Date</t>
  </si>
  <si>
    <t>Session</t>
  </si>
  <si>
    <t>About you: What is your role or job title?</t>
  </si>
  <si>
    <t>About you: What type of organisation do you represent?</t>
  </si>
  <si>
    <t>About you: What is your organisation's name</t>
  </si>
  <si>
    <t>Contracting:</t>
  </si>
  <si>
    <t>In the context of ICBs, to what extent would you support...: ...making Standard Contract Service and General conditions a purely online point of reference?</t>
  </si>
  <si>
    <t>In the context of ICBs, to what extent would you support...: ...reducing the quantity and detail of mandated requirements on providers in the Contract?</t>
  </si>
  <si>
    <t>In the context of ICBs, to what extent would you support...: ...reducing the level of detail in the Contract around processes for contract  management?</t>
  </si>
  <si>
    <t>In the context of ICBs, to what extent would you support...: ...reducing the amount of content required to complete Contract's local elements (the Particulars)?</t>
  </si>
  <si>
    <t>If the Contract were going to be changed, would you prefer...:</t>
  </si>
  <si>
    <t>2022/23 tariff: blended payment:</t>
  </si>
  <si>
    <t>If the 2022/23 tariff were based on 2021/22, to what extent would you support...: ...overall API blended payment design, with majority of funding in fixed element</t>
  </si>
  <si>
    <t>If the 2022/23 tariff were based on 2021/22, to what extent would you support...: ...having a single payment approach for acute, ambulance, community and mental health</t>
  </si>
  <si>
    <t>If the 2022/23 tariff were based on 2021/22, to what extent would you support...: …blended payment applying to all contracts between organisations within the same  ICS</t>
  </si>
  <si>
    <t>If the 2022/23 tariff were based on 2021/22, to what extent would you support...: …all Specialised Commissioning being subject to API arrangements</t>
  </si>
  <si>
    <t>If the 2022/23 tariff were based on 2021/22, to what extent would you support...: ...all Increasing Capacity Framework activity not being subject to API arrangements</t>
  </si>
  <si>
    <t>If the 2022/23 tariff were based on 2021/22, to what extent would you support...: …unit prices being used where agreement cannot be reached for activity below the threshold</t>
  </si>
  <si>
    <t>For contracts between organisations in different ICSs, would you prefer a blended payment threshold of: :</t>
  </si>
  <si>
    <t>When considering LVA arrangements, to what extent would you support...: …implementing an approach to reduce the burden of invoicing low volume activity?</t>
  </si>
  <si>
    <t>When considering LVA arrangements, to what extent would you support...: …£0.5m as the threshold for any LVA approach?</t>
  </si>
  <si>
    <t>When considering LVA arrangements, to what extent would you support...: …using an LVA approach if it were non-mandatory?</t>
  </si>
  <si>
    <t>When considering LVA arrangements, to what extent would you support...: …prioritising simplicity of the method?</t>
  </si>
  <si>
    <t>To what extent would you support...: including funding for some high cost drugs and devices in the API fixed element?</t>
  </si>
  <si>
    <t>To what extent would you support...: ...volatility of usage being used as a criteria for excluding items from the fixed element?</t>
  </si>
  <si>
    <t>To what extent would you support...: ...funding the majority (by value) of specialised high cost drugs and devices on a cost and volume basis?</t>
  </si>
  <si>
    <t>For products covered by the MedTech Funding Mandate, would you prefer...:</t>
  </si>
  <si>
    <t>For the design of the variable element, to what extent would you support...: …paying/recouping 50% of unit prices when actual activity differs from the agreed baseline</t>
  </si>
  <si>
    <t>For the design of the variable element, to what extent would you support...: …using the variable element to reflect quality of care</t>
  </si>
  <si>
    <t>For the design of the variable element, to what extent would you support...: …including BPT achievement in the variable element</t>
  </si>
  <si>
    <t>For the design of the variable element, to what extent would you support...: …including CQUIN achievement in the variable element</t>
  </si>
  <si>
    <t>For the design of the variable element, to what extent would you support...: …using a variable element for activity outside of acute services</t>
  </si>
  <si>
    <t>What would be most helpful for NHS England and NHS Improvement to do to support risk management across system finances? :</t>
  </si>
  <si>
    <t>Tariff prices and other policies:</t>
  </si>
  <si>
    <t>To what extent would you support...: …setting prices based on 2018/19 PLICS?</t>
  </si>
  <si>
    <t>To what extent would you support...: …having national prices for diagnostic imaging services only?</t>
  </si>
  <si>
    <t>Which of the options for MFF would you prefer to see for 2022/23?:</t>
  </si>
  <si>
    <t>For 2022/23, to what extent would you support...: ...updating the lists of high cost drugs and devices excluded from the tariff prices</t>
  </si>
  <si>
    <t>For 2022/23, to what extent would you support...: ...leaving specialist top-up transition path on hold at 50% and making no other changes to rates</t>
  </si>
  <si>
    <t>For 2022/23, to what extent would you support...: ...making CNST adjustments in the same way as previous years</t>
  </si>
  <si>
    <t>For 2022/23, to what extent would you support...: ...removing money from commissioner allocations to fund SCCL's overhead costs</t>
  </si>
  <si>
    <t>What level of granularity should the MHIS be applied at?:</t>
  </si>
  <si>
    <t>Support for setting the fixed element:</t>
  </si>
  <si>
    <t>What PLICS analysis would you prioritise?: 1</t>
  </si>
  <si>
    <t>What PLICS analysis would you prioritise?: 2</t>
  </si>
  <si>
    <t>What PLICS analysis would you prioritise?: 3</t>
  </si>
  <si>
    <t>How useful would you find the products for 2022/23?: Costed pathways supported by GIRFT</t>
  </si>
  <si>
    <t>How useful would you find the products for 2022/23?: Programme budgeting</t>
  </si>
  <si>
    <t>How useful would you find the products for 2022/23?: PLICS analysis</t>
  </si>
  <si>
    <t>How useful would you find the products for 2022/23?: Population group analysis</t>
  </si>
  <si>
    <t>How useful would you find the products for 2022/23?: Other (include details in chat)</t>
  </si>
  <si>
    <t>How useful would you find the products for 2023/24 and beyond?: Costed pathways supported by GIRFT</t>
  </si>
  <si>
    <t>How useful would you find the products for 2023/24 and beyond?: Programme budgeting</t>
  </si>
  <si>
    <t>How useful would you find the products for 2023/24 and beyond?: PLICS analysis</t>
  </si>
  <si>
    <t>How useful would you find the products for 2023/24 and beyond?: Population group analysis</t>
  </si>
  <si>
    <t>How useful would you find the products for 2023/24 and beyond?: Other (include details in chat)</t>
  </si>
  <si>
    <t>Future payment system:</t>
  </si>
  <si>
    <t>In a future payment system, how useful would you find...: Rules​</t>
  </si>
  <si>
    <t>In a future payment system, how useful would you find...: Guidance​</t>
  </si>
  <si>
    <t>In a future payment system, how useful would you find...: Products​ and tools</t>
  </si>
  <si>
    <t>In a future payment system, how useful would you find...: Prices​</t>
  </si>
  <si>
    <t>In a future payment system, how useful would you find...: Other (please specify in chat)</t>
  </si>
  <si>
    <t>Any questions?: How useful have you found today's session? (1 not at all useful - 5 very useful)</t>
  </si>
  <si>
    <t>Any questions?: Do you have any comments on this workshop and how we could make it more useful in future?</t>
  </si>
  <si>
    <t>Any questions?: Do you have any other comments on how we engage with you?</t>
  </si>
  <si>
    <t>...limited, incremental changes for 2022/23</t>
  </si>
  <si>
    <t>£10 million</t>
  </si>
  <si>
    <t>funding in API fixed payment, with outcome-based payment adjustment</t>
  </si>
  <si>
    <t>Provide guidance on managing system finance via ICB /Trust governance</t>
  </si>
  <si>
    <t>User guides / commissioning guides for opportunities</t>
  </si>
  <si>
    <t>ICS / ICB PLICS dashboard</t>
  </si>
  <si>
    <t>Improved access to PLICS data for systems</t>
  </si>
  <si>
    <t>Please take more time on each topic.  Speed of speech was very fast and you moved on often before I'd read each slide.</t>
  </si>
  <si>
    <t>I do prefer the face-to-face sessions - more opportunity to talk - but it's nice to have all the detailed webinars this time as additions</t>
  </si>
  <si>
    <t>Director Value &amp; Market Access</t>
  </si>
  <si>
    <t>Device or drug manufacturer</t>
  </si>
  <si>
    <t>Galapagos</t>
  </si>
  <si>
    <t>...more radical changes at the earliest opportunity</t>
  </si>
  <si>
    <t>funding in API fixed element, with no variable payment​</t>
  </si>
  <si>
    <t>Moving to the fourth step of the 2019/20 MFF glidepath</t>
  </si>
  <si>
    <t>At ICS level and using CCG boundaries (2020/21 CCG configuration)</t>
  </si>
  <si>
    <t>Deprivation scores</t>
  </si>
  <si>
    <t>Cost classifications (eg fixed, semi-fixed, variable)</t>
  </si>
  <si>
    <t/>
  </si>
  <si>
    <t>Head of Commissioning</t>
  </si>
  <si>
    <t>Provider - acute</t>
  </si>
  <si>
    <t>Nottingham University NHST</t>
  </si>
  <si>
    <t>funding excluded from API fixed elements and pass through payment used instead</t>
  </si>
  <si>
    <t>Updating the data used to calculate MFF values</t>
  </si>
  <si>
    <t>At ICS level and place level (based on MH weighted population)</t>
  </si>
  <si>
    <t>Unbundled / not yet included services</t>
  </si>
  <si>
    <t>Costs linked to outcomes</t>
  </si>
  <si>
    <t>Head of Performance &amp; Contracts</t>
  </si>
  <si>
    <t>Commissioner (CCG/CSU)</t>
  </si>
  <si>
    <t>NHS Warrington CCG</t>
  </si>
  <si>
    <t>£30 million</t>
  </si>
  <si>
    <t>Self-serve benchmarking (ie by different provider types, urban to rural,  etc)</t>
  </si>
  <si>
    <t>PLICS at place</t>
  </si>
  <si>
    <t>Find the Menti interaction very useful.</t>
  </si>
  <si>
    <t>Asst Head of Contract Finance</t>
  </si>
  <si>
    <t>Bristol, North Somerset and South Glos CCG</t>
  </si>
  <si>
    <t>Leave it entirely to local discretion</t>
  </si>
  <si>
    <t>Only at ICS level</t>
  </si>
  <si>
    <t>Making no changes to MFF values</t>
  </si>
  <si>
    <t>Head of Market access</t>
  </si>
  <si>
    <t>Abbott Medical UK Ltd</t>
  </si>
  <si>
    <t>Other (please add details in chat)</t>
  </si>
  <si>
    <t>Assistant Director of Contracts</t>
  </si>
  <si>
    <t>Epsom &amp; St Helier</t>
  </si>
  <si>
    <t>Good session - enjoyed it. Very informative</t>
  </si>
  <si>
    <t>Some quarterly sessions, even if just an hour to keep everyone up-to-date</t>
  </si>
  <si>
    <t>Deputy Director of Finance</t>
  </si>
  <si>
    <t>Dudley Group NHS Foundation Trust</t>
  </si>
  <si>
    <t xml:space="preserve">Head of business advice </t>
  </si>
  <si>
    <t xml:space="preserve">University hospital Plymouth </t>
  </si>
  <si>
    <t>Provider - various</t>
  </si>
  <si>
    <t>The Royal Orthopaedic Hospital</t>
  </si>
  <si>
    <t>Head of Value &amp; Access</t>
  </si>
  <si>
    <t>B Braun Medical Ltd</t>
  </si>
  <si>
    <t xml:space="preserve">AD claims management </t>
  </si>
  <si>
    <t>Nel csu</t>
  </si>
  <si>
    <t>Other (please add in chat)</t>
  </si>
  <si>
    <t>Reading material prior to session would be useful to add more input in the session</t>
  </si>
  <si>
    <t>Contract Support Manager</t>
  </si>
  <si>
    <t>NEL CSU</t>
  </si>
  <si>
    <t>Ethnicity values</t>
  </si>
  <si>
    <t>Head of Contract Management (Non Acute)</t>
  </si>
  <si>
    <t>NHS Derby and Derbyshire CCG</t>
  </si>
  <si>
    <t>funding in API fixed element, with variable payment to address variations from plan​</t>
  </si>
  <si>
    <t>You ran through everything very fast, perhaps it could be slower.</t>
  </si>
  <si>
    <t>Commissioning Accountant</t>
  </si>
  <si>
    <t>Nottingham University Hospitals NHS Trust</t>
  </si>
  <si>
    <t>Director of Commissioning Contracting and Costing</t>
  </si>
  <si>
    <t>East Kent Hospitals University NHS Foundation Trust</t>
  </si>
  <si>
    <t>Other (please put details in chat)</t>
  </si>
  <si>
    <t>Senior Contract Information Manager</t>
  </si>
  <si>
    <t>Other</t>
  </si>
  <si>
    <t>NEL</t>
  </si>
  <si>
    <t>AD income &amp; planning</t>
  </si>
  <si>
    <t>Frimley Health NHS FT</t>
  </si>
  <si>
    <t>Clinical Coding Divisional Lead</t>
  </si>
  <si>
    <t>Cambridge University Hospitals NHS Foundation Trust</t>
  </si>
  <si>
    <t>Head of Government Affairs</t>
  </si>
  <si>
    <t>AbbVie</t>
  </si>
  <si>
    <t>Director</t>
  </si>
  <si>
    <t>RSR Consultants Ltd</t>
  </si>
  <si>
    <t>Continue to offer a model SCFMA and encourage its use</t>
  </si>
  <si>
    <t>Slides were flicked through too quickly so need to send slides out beforehand</t>
  </si>
  <si>
    <t>Head of Contracts</t>
  </si>
  <si>
    <t>Surrey and Sussex Healthcare NHS Trust</t>
  </si>
  <si>
    <t>Snr Acute Contract Rec Mgr</t>
  </si>
  <si>
    <t>NHS Derby &amp; Derbyshire CCG</t>
  </si>
  <si>
    <t xml:space="preserve">Senior Contracts manager </t>
  </si>
  <si>
    <t>Provider - independent</t>
  </si>
  <si>
    <t>SpaMedica Ltd</t>
  </si>
  <si>
    <t xml:space="preserve">Contracting </t>
  </si>
  <si>
    <t>Barnsley CCG</t>
  </si>
  <si>
    <t>Senior Contract Manager</t>
  </si>
  <si>
    <t>NELCSU</t>
  </si>
  <si>
    <t>Programme Manager</t>
  </si>
  <si>
    <t>Managing Director</t>
  </si>
  <si>
    <t>Epsomedical</t>
  </si>
  <si>
    <t>Head of contracts</t>
  </si>
  <si>
    <t>Provider - community</t>
  </si>
  <si>
    <t>Care Unbound Ltd</t>
  </si>
  <si>
    <t>Business Support Assistant</t>
  </si>
  <si>
    <t>NHS England and NHS Improvement</t>
  </si>
  <si>
    <t>Global Market Access Director</t>
  </si>
  <si>
    <t>Sirtex</t>
  </si>
  <si>
    <t>Excellent session, than you! As industry member, would be great to also where possible to cover how we can support! @:&gt;</t>
  </si>
  <si>
    <t>Would value more of the same as appropriate/feasible. Than you.</t>
  </si>
  <si>
    <t>Head of Finance</t>
  </si>
  <si>
    <t>Robert Jones and Agnes Hunt Orthopaedic Hospital NHS Foundation Trust</t>
  </si>
  <si>
    <t>Finance and Contracting Manager</t>
  </si>
  <si>
    <t>York and Scarborough Teaching Hospitals NHS Foundation Trust</t>
  </si>
  <si>
    <t>Head of Direct Commissioning Analysis - South East</t>
  </si>
  <si>
    <t>Arden &amp; Gem CSU</t>
  </si>
  <si>
    <t>Deputy CFO</t>
  </si>
  <si>
    <t>University Hospitals Birmingham NHSFT</t>
  </si>
  <si>
    <t>Associate Director of Finance - Contracts</t>
  </si>
  <si>
    <t xml:space="preserve">The Royal Marsden NHS Foundation Trust </t>
  </si>
  <si>
    <t>Divisional Finance Manager</t>
  </si>
  <si>
    <t>South Tyneside and Sunderland NHS Foundation Trust</t>
  </si>
  <si>
    <t>Head of Income &amp; Contracting</t>
  </si>
  <si>
    <t>Doncaster &amp; Bassetlaw Teaching Hospitals NHSFT</t>
  </si>
  <si>
    <t>Timing of sessions are difficult for attendance (month end)</t>
  </si>
  <si>
    <t>Contract Manager</t>
  </si>
  <si>
    <t>James Paget University Hospitals NHS Foundation Trust</t>
  </si>
  <si>
    <t>HEOR Director</t>
  </si>
  <si>
    <t>Miracor Medical</t>
  </si>
  <si>
    <t>Director of Planning and Contracting</t>
  </si>
  <si>
    <t>Ashford and St Peter's Hospitals NHS FT</t>
  </si>
  <si>
    <t>Global HEOR director</t>
  </si>
  <si>
    <t>Sirtex Medical Ltd</t>
  </si>
  <si>
    <t>Deputy Chief Finance Officer</t>
  </si>
  <si>
    <t>NHS Warrington CCG &amp; NHS Halton CCG</t>
  </si>
  <si>
    <t>Head of Contract Management</t>
  </si>
  <si>
    <t>NHS Derby and Derbyshire Clinical Commissioning Group</t>
  </si>
  <si>
    <t>This online approach works well</t>
  </si>
  <si>
    <t>Senior Contracts Analyst</t>
  </si>
  <si>
    <t>Bedfordshire Hospital Trust</t>
  </si>
  <si>
    <t>Quality improvement lead</t>
  </si>
  <si>
    <t>University Hospital Southampton NHS FT</t>
  </si>
  <si>
    <t>Head of Acute Contracting</t>
  </si>
  <si>
    <t xml:space="preserve">NHS Nottingham and Nottinghamshire </t>
  </si>
  <si>
    <t xml:space="preserve">I did enjoy the worked examples it would be to extend these further eg example about risk share </t>
  </si>
  <si>
    <t>Head of Commissioning and Contracting</t>
  </si>
  <si>
    <t>Kettering and Northampton General Hospitals</t>
  </si>
  <si>
    <t>contracting</t>
  </si>
  <si>
    <t>BSW CCG</t>
  </si>
  <si>
    <t>Regional Contracting Support Lead</t>
  </si>
  <si>
    <t>NHS E/I</t>
  </si>
  <si>
    <t>Policy Manager</t>
  </si>
  <si>
    <t>NHS England &amp; NHS Improvement</t>
  </si>
  <si>
    <t>Head of NHS Relations</t>
  </si>
  <si>
    <t>Nuffield Health</t>
  </si>
  <si>
    <t>Deputy DoF</t>
  </si>
  <si>
    <t>Great Western Hospitals NHSFT</t>
  </si>
  <si>
    <t>Found the questions this time hard too answer, especially in the time. Multifactorial issues with linear scale, only 5 seconds per sub query</t>
  </si>
  <si>
    <t>This programme of seminars over recent years feels much better, despite the above comment, please keep doing it</t>
  </si>
  <si>
    <t>Policy, Value &amp; Access Partner</t>
  </si>
  <si>
    <t>Roche</t>
  </si>
  <si>
    <t>Accountant</t>
  </si>
  <si>
    <t>Hull University Teaching Hospital</t>
  </si>
  <si>
    <t>Government Affairs &amp; Policy Manager</t>
  </si>
  <si>
    <t>Janssen</t>
  </si>
  <si>
    <t>Perhaps too much to be covered in a single session</t>
  </si>
  <si>
    <t>Should also provide opportunities for written responses outside engagement webinars</t>
  </si>
  <si>
    <t>Contracts Manager</t>
  </si>
  <si>
    <t>S</t>
  </si>
  <si>
    <t>publish slides and guidance first....</t>
  </si>
  <si>
    <t>Senior Analyst</t>
  </si>
  <si>
    <t>Norfolk and Norwich University Hospital</t>
  </si>
  <si>
    <t>more time for answering questions on menti</t>
  </si>
  <si>
    <t>Asst Contract Finance Mngr</t>
  </si>
  <si>
    <t>SCW CSU</t>
  </si>
  <si>
    <t>Commissioning Pharmacist</t>
  </si>
  <si>
    <t>NEL CSU / SWL CCG</t>
  </si>
  <si>
    <t>Senior Acute Contract Manager</t>
  </si>
  <si>
    <t>Derby and Derbyshire CCG</t>
  </si>
  <si>
    <t xml:space="preserve">Director </t>
  </si>
  <si>
    <t>Grant Thornton UK LLP</t>
  </si>
  <si>
    <t>Deputy Finance Director</t>
  </si>
  <si>
    <t>York and Scarborough Teaching Hospital NHS Foundation Trust</t>
  </si>
  <si>
    <t>Mangement Accountant</t>
  </si>
  <si>
    <t>Kent and Medway CCG</t>
  </si>
  <si>
    <t>Market Access Manager</t>
  </si>
  <si>
    <t>Angiodynamics</t>
  </si>
  <si>
    <t>Delivery Director</t>
  </si>
  <si>
    <t>East &amp; North Herts NHS Trust</t>
  </si>
  <si>
    <t>Health Systems Partner</t>
  </si>
  <si>
    <t>Roche Products Ltd</t>
  </si>
  <si>
    <t>Senior Manager Contracting</t>
  </si>
  <si>
    <t>NHS Bradford District &amp; Craven CCG</t>
  </si>
  <si>
    <t>Head of commissioning Income</t>
  </si>
  <si>
    <t>Portsmouth Hospitals University NHS Trust</t>
  </si>
  <si>
    <t>Head of Professional Contracting</t>
  </si>
  <si>
    <t xml:space="preserve">How about a session about contracting and payment re Independent sector providers - I think the approach is different from mainstream NHS </t>
  </si>
  <si>
    <t>Finance</t>
  </si>
  <si>
    <t>ICS</t>
  </si>
  <si>
    <t>SWL ICS</t>
  </si>
  <si>
    <t>Lancashire Teaching Hospitals NHS Foundation Trust</t>
  </si>
  <si>
    <t>NHS Barnsley CCG</t>
  </si>
  <si>
    <t>Associate Director of Finance</t>
  </si>
  <si>
    <t>Assistant DoF</t>
  </si>
  <si>
    <t>St Helens &amp; Knowsley Teaching Hospitals NHS Trust</t>
  </si>
  <si>
    <t>Head of Income</t>
  </si>
  <si>
    <t>University Hospital Birmingham</t>
  </si>
  <si>
    <t>Deputy Head of Contracts</t>
  </si>
  <si>
    <t>Kingston  NHS Foundation Trust</t>
  </si>
  <si>
    <t>Royal Free London NHS Foundation Trust</t>
  </si>
  <si>
    <t>More worked examples, using a dummy provider to see how it will all play through</t>
  </si>
  <si>
    <t xml:space="preserve">Could be more regular </t>
  </si>
  <si>
    <t>Finance Manager</t>
  </si>
  <si>
    <t>BTHFT</t>
  </si>
  <si>
    <t>Income and Contract Accountant</t>
  </si>
  <si>
    <t>Bedfordshire Hospitals NHS FT</t>
  </si>
  <si>
    <t>N/a</t>
  </si>
  <si>
    <t>Associate Director Contracting</t>
  </si>
  <si>
    <t>Assistant Director, Contracting, Income and Costing</t>
  </si>
  <si>
    <t>Great Ormond Street Hospital</t>
  </si>
  <si>
    <t>Information Manager - Contracts and Commissioning</t>
  </si>
  <si>
    <t>University Hospitals Dorset NHS Foundation Trust</t>
  </si>
  <si>
    <t>Finance Analyst</t>
  </si>
  <si>
    <t>Birmingham &amp; Solihull CCG</t>
  </si>
  <si>
    <t>NHS Commercial Manager</t>
  </si>
  <si>
    <t>Circle</t>
  </si>
  <si>
    <t>Accountant Projects</t>
  </si>
  <si>
    <t>Aspen Healthcare</t>
  </si>
  <si>
    <t>Head of Financial Planning</t>
  </si>
  <si>
    <t>NHS Bedfordshire, Luton and Milton Keynes Clinical Commissioning Group</t>
  </si>
  <si>
    <t>Contract and performance lead</t>
  </si>
  <si>
    <t>NHSE</t>
  </si>
  <si>
    <t>Head of Finance and Contracting</t>
  </si>
  <si>
    <t>Salford CCG</t>
  </si>
  <si>
    <t>Income &amp; Contracting Finance Manager</t>
  </si>
  <si>
    <t>Airedale NHS FT</t>
  </si>
  <si>
    <t>Chelsea and Westminster Hospital NHS FT</t>
  </si>
  <si>
    <t>Arden &amp; GEM CSU</t>
  </si>
  <si>
    <t>NHS Arden &amp; GEM SCU</t>
  </si>
  <si>
    <t>Manager</t>
  </si>
  <si>
    <t>Circle Healthgroup</t>
  </si>
  <si>
    <t>Market Access</t>
  </si>
  <si>
    <t>Philips</t>
  </si>
  <si>
    <t>Strategic Contracts Manager</t>
  </si>
  <si>
    <t>Provider - ambulance</t>
  </si>
  <si>
    <t>East Midlands Ambulance Service NHS Trust</t>
  </si>
  <si>
    <t>NHS South, Central and West Commissioning Support Unit</t>
  </si>
  <si>
    <t>Lewisham &amp; Greenwich NHS Trust</t>
  </si>
  <si>
    <t>Senior Contracts Manager</t>
  </si>
  <si>
    <t>Stockport NHS FT</t>
  </si>
  <si>
    <t>Deputy Head of Income</t>
  </si>
  <si>
    <t>Cambridge University Hospitals NHS FT</t>
  </si>
  <si>
    <t>Senior Management Accountant</t>
  </si>
  <si>
    <t>Oxford University Hospitals NHS FT</t>
  </si>
  <si>
    <t>Other (please provide details in the chat)</t>
  </si>
  <si>
    <t>Heart</t>
  </si>
  <si>
    <t>Bolton NHS Foundation Trust</t>
  </si>
  <si>
    <t>Information Assurance Manager</t>
  </si>
  <si>
    <t>Business Analyst</t>
  </si>
  <si>
    <t>Royal United Hospital Bath</t>
  </si>
  <si>
    <t>Senior Business Intelligence Manager</t>
  </si>
  <si>
    <t>AD Provider Management</t>
  </si>
  <si>
    <t>AGEM</t>
  </si>
  <si>
    <t>Policy Manager HSC</t>
  </si>
  <si>
    <t>Representative body</t>
  </si>
  <si>
    <t>CIPFA</t>
  </si>
  <si>
    <t>Harrogate &amp; District FT</t>
  </si>
  <si>
    <t xml:space="preserve">Finance and Contracting Analyst </t>
  </si>
  <si>
    <t>York &amp; Scarborough Teaching Hospitals Foundation Trust</t>
  </si>
  <si>
    <t>Contract Finance Manager</t>
  </si>
  <si>
    <t>Mid Essex CCG</t>
  </si>
  <si>
    <t>Head of Income, Contracts &amp; Commissioning</t>
  </si>
  <si>
    <t>Norfolk &amp; Norwich University Hospitals FT</t>
  </si>
  <si>
    <t>Analyst</t>
  </si>
  <si>
    <t>Arden &amp; GEM</t>
  </si>
  <si>
    <t>finance manager</t>
  </si>
  <si>
    <t>C&amp;P CCG</t>
  </si>
  <si>
    <t>Head of contacting</t>
  </si>
  <si>
    <t>Leeds Teaching Hospitals Trust</t>
  </si>
  <si>
    <t>RWT</t>
  </si>
  <si>
    <t>Financial Modeller</t>
  </si>
  <si>
    <t>GMHSCP</t>
  </si>
  <si>
    <t>BSOL CCG</t>
  </si>
  <si>
    <t>FINANCE MANAGER</t>
  </si>
  <si>
    <t>ROTHERHAM FOUNDATION TRUST</t>
  </si>
  <si>
    <t>Head of Income and Planning</t>
  </si>
  <si>
    <t>UHDB</t>
  </si>
  <si>
    <t>Assistant Head of Transacting - Efficiency</t>
  </si>
  <si>
    <t>NHS Sheffield CCG</t>
  </si>
  <si>
    <t>No</t>
  </si>
  <si>
    <t>Associate Director of Income &amp; Contracting</t>
  </si>
  <si>
    <t>Gloucestershire Hospitals NHS Foundation Trust</t>
  </si>
  <si>
    <t>St Helens CCG</t>
  </si>
  <si>
    <t>South Central West CSU</t>
  </si>
  <si>
    <t>Deputy income accountant</t>
  </si>
  <si>
    <t>Airedale nhs foundation trust</t>
  </si>
  <si>
    <t>Performance and Planning Analytical Manager</t>
  </si>
  <si>
    <t>NHS Kent and Medway CCG</t>
  </si>
  <si>
    <t>Head of Costing &amp; Income</t>
  </si>
  <si>
    <t>ESNEFT</t>
  </si>
  <si>
    <t>Head of Strategic Finance</t>
  </si>
  <si>
    <t>The Royal Wolverhampton NHS Trust</t>
  </si>
  <si>
    <t>Head of Commercial</t>
  </si>
  <si>
    <t>Assoc Director Planning &amp; Partnership</t>
  </si>
  <si>
    <t>Sherwood Forest Hospitals</t>
  </si>
  <si>
    <t>Head of Contracts Management</t>
  </si>
  <si>
    <t>Royal Berkshire NHS Foundation Trust</t>
  </si>
  <si>
    <t>Bolton NHS FT</t>
  </si>
  <si>
    <t>Head of Acute and Specialist Income</t>
  </si>
  <si>
    <t>Isle of Wight NHS Trust</t>
  </si>
  <si>
    <t>Head of Costing</t>
  </si>
  <si>
    <t>The Royal Marsden NHS Foundation Trust</t>
  </si>
  <si>
    <t>Head of Patient Income</t>
  </si>
  <si>
    <t>Mid Yorkshire Hospitals Trust</t>
  </si>
  <si>
    <t>Head of commercial contracts</t>
  </si>
  <si>
    <t>Gloucestershire Hospitals nhsft</t>
  </si>
  <si>
    <t>Circle Health / BMI Healthcare</t>
  </si>
  <si>
    <t>Lead Pharmacist MSIG</t>
  </si>
  <si>
    <t>Great Ormond Street Hospital for Children NHS Foundation Trust</t>
  </si>
  <si>
    <t>Head of Income and Contracting</t>
  </si>
  <si>
    <t>east kent hospitals nhs FT</t>
  </si>
  <si>
    <t>Lancashire Teaching Hospitals</t>
  </si>
  <si>
    <t>Territory Manager</t>
  </si>
  <si>
    <t>Insulet International Ltd</t>
  </si>
  <si>
    <t>Senior Commissioning Manager</t>
  </si>
  <si>
    <t>Royal Cornwall Hospital Trust</t>
  </si>
  <si>
    <t>Provider Management Lead</t>
  </si>
  <si>
    <t>NECS</t>
  </si>
  <si>
    <t>Clinical Commissioning Pharmacist</t>
  </si>
  <si>
    <t>St George's University Hospital NHS Foundation Trust</t>
  </si>
  <si>
    <t>Bailey &amp; Moore</t>
  </si>
  <si>
    <t>Finance trainee</t>
  </si>
  <si>
    <t xml:space="preserve">Graduate Trainee </t>
  </si>
  <si>
    <t>SYB ICS</t>
  </si>
  <si>
    <t>Head of Service Development &amp; Partnerships</t>
  </si>
  <si>
    <t>Imperial College Healthcare NHS Trust</t>
  </si>
  <si>
    <t>Deputy Director of Contracting</t>
  </si>
  <si>
    <t>Menti is great</t>
  </si>
  <si>
    <t>Blackpool Teaching Hospitals NHS Foundation Trust</t>
  </si>
  <si>
    <t>Session was useful - it would be good to have comments box on surveys</t>
  </si>
  <si>
    <t>Will the slides be circulated after the workshop</t>
  </si>
  <si>
    <t>NHS England</t>
  </si>
  <si>
    <t>Senior Finance Manager</t>
  </si>
  <si>
    <t>NHS Doncaster CCG</t>
  </si>
  <si>
    <t>Menti was a good addition</t>
  </si>
  <si>
    <t>NHS Wigan Borough CCG</t>
  </si>
  <si>
    <t>Contracts Lead</t>
  </si>
  <si>
    <t>Income Finance Manager</t>
  </si>
  <si>
    <t>North Middlesex</t>
  </si>
  <si>
    <t>Commissioning Lead - Acute Specialised Services</t>
  </si>
  <si>
    <t>NHSE/I (Specialised Commissioning)</t>
  </si>
  <si>
    <t>More on the contracting elements</t>
  </si>
  <si>
    <t>Don't really mind whether you're quiet or not during the question sessions :)</t>
  </si>
  <si>
    <t>Kettering General Hospital</t>
  </si>
  <si>
    <t>Business Insight Manager</t>
  </si>
  <si>
    <t>MLCSU</t>
  </si>
  <si>
    <t>Acute Management Accountant</t>
  </si>
  <si>
    <t>Being quiet during questions really helped, enjoyed the interaction and lots of Menti questions and seeing what other people’s thoughts are</t>
  </si>
  <si>
    <t>Senior Information Analyst</t>
  </si>
  <si>
    <t>Senior System Finance Lead</t>
  </si>
  <si>
    <t>NHS NEL CSU &amp; NHS SWL CCG</t>
  </si>
  <si>
    <t>Really enjoyed the session.  Thank you</t>
  </si>
  <si>
    <t>Terumo UK Ltd</t>
  </si>
  <si>
    <t>None of the feedback tends to be acted on</t>
  </si>
  <si>
    <t xml:space="preserve">Principal Contracts Manger </t>
  </si>
  <si>
    <t>Sheffield Teaching Hospitals NHS Foundation Trust</t>
  </si>
  <si>
    <t>Assistant Finance Manager</t>
  </si>
  <si>
    <t>Keep the background slides on screen rather than showing the menti questions during the countdown</t>
  </si>
  <si>
    <t>Commissioning and contracting</t>
  </si>
  <si>
    <t>Berkshire West CCG</t>
  </si>
  <si>
    <t>Service development manager</t>
  </si>
  <si>
    <t>Strategy and Planning</t>
  </si>
  <si>
    <t>The Dudley Group NHS Foundation Trust</t>
  </si>
  <si>
    <t xml:space="preserve">UCLH  NHS FT </t>
  </si>
  <si>
    <t>Market access lead</t>
  </si>
  <si>
    <t>Livanova</t>
  </si>
  <si>
    <t>Head of Finance and Business Intelligence</t>
  </si>
  <si>
    <t>Liverpool &amp; Knowsley</t>
  </si>
  <si>
    <t>Kettering General Hospital NHS Foundation Trust</t>
  </si>
  <si>
    <t>Finance Manager (Contracting)</t>
  </si>
  <si>
    <t>Well presented and informative. It would help to have some terms/words eg "Place" defined.</t>
  </si>
  <si>
    <t>Group Income Accountant</t>
  </si>
  <si>
    <t>Manchester Foundation Trust</t>
  </si>
  <si>
    <t>The questions via Menti was useful, if we could expand under the other box, also updated slides to be sent</t>
  </si>
  <si>
    <t>it was useful having that quiet time</t>
  </si>
  <si>
    <t>Principal Commissioning Analyst</t>
  </si>
  <si>
    <t>Arden and GEM</t>
  </si>
  <si>
    <t>Royal Berkshire Foundation Trust</t>
  </si>
  <si>
    <t>Senior Business and Contracts Administrator</t>
  </si>
  <si>
    <t>Contract Lead</t>
  </si>
  <si>
    <t>North Yorkshire CCG</t>
  </si>
  <si>
    <t>Sister</t>
  </si>
  <si>
    <t>Oxford University Hospital</t>
  </si>
  <si>
    <t>Commissioning Information Manager</t>
  </si>
  <si>
    <t>Oxford University Hospitals</t>
  </si>
  <si>
    <t>Business Intelligence Manager</t>
  </si>
  <si>
    <t>Contracts and Performance Officer</t>
  </si>
  <si>
    <t>Business Insight Lead</t>
  </si>
  <si>
    <t>Data Warehouse Developer</t>
  </si>
  <si>
    <t>Midlands and Lancashire CSU</t>
  </si>
  <si>
    <t>Contracts</t>
  </si>
  <si>
    <t>CCG</t>
  </si>
  <si>
    <t>Chief Corporate Accountant</t>
  </si>
  <si>
    <t>Mid Cheshire FT</t>
  </si>
  <si>
    <t>NHSE/I Specialised Commissiong</t>
  </si>
  <si>
    <t>Contracting</t>
  </si>
  <si>
    <t>Directorate Finance Manager</t>
  </si>
  <si>
    <t>NHS Rotherham CCG</t>
  </si>
  <si>
    <t>Finance manager</t>
  </si>
  <si>
    <t>South Warwickshire NHS FT</t>
  </si>
  <si>
    <t>Business Analyst - Costing</t>
  </si>
  <si>
    <t>Somerset FT</t>
  </si>
  <si>
    <t>Contracting Analytics Manager</t>
  </si>
  <si>
    <t>Chief Finance Officer</t>
  </si>
  <si>
    <t>Medway Foundation Trust</t>
  </si>
  <si>
    <t>Epsom St Helier</t>
  </si>
  <si>
    <t>Finance Manager Clinical Income</t>
  </si>
  <si>
    <t>Northumbria Healthcare NHS FT</t>
  </si>
  <si>
    <t>Pennine Acute Hospitals NHS Trust</t>
  </si>
  <si>
    <t>Like the Menti arrangement</t>
  </si>
  <si>
    <t>Management Accountant</t>
  </si>
  <si>
    <t>Commissioning lead</t>
  </si>
  <si>
    <t>NHSE&amp;I</t>
  </si>
  <si>
    <t>Deputy Head of contracts</t>
  </si>
  <si>
    <t>BHRUT</t>
  </si>
  <si>
    <t>University Hospitals of Derby and Burton NHS Foundation Trust</t>
  </si>
  <si>
    <t xml:space="preserve">Head of contracting and commissioning </t>
  </si>
  <si>
    <t xml:space="preserve">University Hospitals Dorset </t>
  </si>
  <si>
    <t>Good session, continuing to improve delivery/engagement which is great, thank you</t>
  </si>
  <si>
    <t>NHS South Central West CSU</t>
  </si>
  <si>
    <t>Assoc Director of Contracting &amp; Income</t>
  </si>
  <si>
    <t xml:space="preserve">Manchester University NHS Foundation Trust </t>
  </si>
  <si>
    <t xml:space="preserve">I think you would have had more comments if they were anonymous </t>
  </si>
  <si>
    <t>BI Lead</t>
  </si>
  <si>
    <t>Norfolk &amp; Waveney</t>
  </si>
  <si>
    <t>Guy's &amp; St Thomas'</t>
  </si>
  <si>
    <t>Contract and Commissioning Lead</t>
  </si>
  <si>
    <t>University Hospitals Sussex NHS Foundation Trust</t>
  </si>
  <si>
    <t>Contract information support officer</t>
  </si>
  <si>
    <t>Nhs North Yorkshire CCG</t>
  </si>
  <si>
    <t>Chat was useful and question structure prompted thought.  Some areas require further explanation and input.</t>
  </si>
  <si>
    <t>We would welcome the opportunity to have 1:1 session.  Even if at ICS level.</t>
  </si>
  <si>
    <t>it would help if there is more advertising of events and not reliant on everyone able  to proactively look for sessions</t>
  </si>
  <si>
    <t xml:space="preserve">Business intelligence manager </t>
  </si>
  <si>
    <t>Coventry and Warwickshire CCG</t>
  </si>
  <si>
    <t>Health Economics Manager</t>
  </si>
  <si>
    <t>Medtronic</t>
  </si>
  <si>
    <t xml:space="preserve">AD Commissioning, Performance and Intelligence </t>
  </si>
  <si>
    <t>Royal Cornwall Hospitals NHS Trust</t>
  </si>
  <si>
    <t>Head of Income &amp; Contracts</t>
  </si>
  <si>
    <t>Moorfields Eye Hospital NHS Foundation Trust</t>
  </si>
  <si>
    <t>Head of Strategic Pricing</t>
  </si>
  <si>
    <t>MSD</t>
  </si>
  <si>
    <t>AD Finance</t>
  </si>
  <si>
    <t>ICH NHST</t>
  </si>
  <si>
    <t>Set the timer a little longer when multiple questions as can be rush to read and respond</t>
  </si>
  <si>
    <t>The teams approach is much better than the score cards in the hot basement as done previously</t>
  </si>
  <si>
    <t>Finance and Activity Manager</t>
  </si>
  <si>
    <t>King's College Hospital NHS Foundation Trust</t>
  </si>
  <si>
    <t>record so can be watched back</t>
  </si>
  <si>
    <t>can we have more of these type sessions later in the year / next year- they are really helpful</t>
  </si>
  <si>
    <t>Deputy Head of Regional Specialised Commissioning</t>
  </si>
  <si>
    <t>NHSEI</t>
  </si>
  <si>
    <t xml:space="preserve">Would it be possible to target different staff groups as some elements are more important than others. </t>
  </si>
  <si>
    <t xml:space="preserve">Senior Contracts Manager </t>
  </si>
  <si>
    <t xml:space="preserve">BLMK CCG </t>
  </si>
  <si>
    <t xml:space="preserve">real life/  examples work through helpful </t>
  </si>
  <si>
    <t>London North West University Healthcare NHS Trust</t>
  </si>
  <si>
    <t>Longer to answer the Menti questions</t>
  </si>
  <si>
    <t>good session for a general overview. I'm sure more targeted/focussed sessions will take place as ideas develop</t>
  </si>
  <si>
    <t>Having this engagement online has been really great.</t>
  </si>
  <si>
    <t>Training / education around the changing guidance / new tariff system would be a great help for communicating to the wider organisation</t>
  </si>
  <si>
    <t>Federation of Specialist Hospitals</t>
  </si>
  <si>
    <t>AD of Finance</t>
  </si>
  <si>
    <t>Hampshire Hospitals NHS FT</t>
  </si>
  <si>
    <t>Menti works well. A good way to run the sessions</t>
  </si>
  <si>
    <t>London Ambulance Service</t>
  </si>
  <si>
    <t>Advanced Health Intelligence Analyst</t>
  </si>
  <si>
    <t>South West and Central CSU</t>
  </si>
  <si>
    <t>Head of Finance, Contracts &amp; Primary Care</t>
  </si>
  <si>
    <t>NHS Wirral CCG</t>
  </si>
  <si>
    <t>Head of PMO</t>
  </si>
  <si>
    <t>Barnsley Hospital NHS FT</t>
  </si>
  <si>
    <t>Lewisham and Greenwich NHS Trust</t>
  </si>
  <si>
    <t>Kingston Hospital NHS Foundation Trust</t>
  </si>
  <si>
    <t>Deputy Head of Financial Management</t>
  </si>
  <si>
    <t>York and Scarborough Teaching Hospitals NHS FT</t>
  </si>
  <si>
    <t xml:space="preserve">Surrey Heartlands CCG </t>
  </si>
  <si>
    <t>Formulary and pathways pharmacist</t>
  </si>
  <si>
    <t xml:space="preserve">Barts Health NHS Trust </t>
  </si>
  <si>
    <t>Contracts officer</t>
  </si>
  <si>
    <t>Income Accountant</t>
  </si>
  <si>
    <t>Kingston Hospital NHSFT</t>
  </si>
  <si>
    <t>Digital midwife</t>
  </si>
  <si>
    <t>Well-being Maternity Software</t>
  </si>
  <si>
    <t>PbR Lead</t>
  </si>
  <si>
    <t>DCHFT</t>
  </si>
  <si>
    <t>Black Country and West BIRMINGHAM CCG</t>
  </si>
  <si>
    <t>Finance Business Partner</t>
  </si>
  <si>
    <t>Moorfields</t>
  </si>
  <si>
    <t>NHS Devon CCG</t>
  </si>
  <si>
    <t xml:space="preserve">Trauma network manager </t>
  </si>
  <si>
    <t>Acute providers in NE&amp;NC</t>
  </si>
  <si>
    <t>Salford Royal NHS FT</t>
  </si>
  <si>
    <t>Acting Head of Income and Costing</t>
  </si>
  <si>
    <t>Please send the slides out earlier to allow participants to review before the session</t>
  </si>
  <si>
    <t>Associate Director Business Development</t>
  </si>
  <si>
    <t>Queen Victoria Hospital NHS Foundation Trust</t>
  </si>
  <si>
    <t>Found it very useful.</t>
  </si>
  <si>
    <t>Continuing with current level of engagement.</t>
  </si>
  <si>
    <t xml:space="preserve">CEfF Team Manager </t>
  </si>
  <si>
    <t>Optum</t>
  </si>
  <si>
    <t>Service Agreements Manager</t>
  </si>
  <si>
    <t>Gloucestershire Hospitals NHSFT</t>
  </si>
  <si>
    <t>NHS Herefordshire &amp; Worcestershire CCG</t>
  </si>
  <si>
    <t>Senior Finance Advisor Income &amp; Costing</t>
  </si>
  <si>
    <t>Lancashire Teaching Hospitals NHS FT</t>
  </si>
  <si>
    <t>Matron</t>
  </si>
  <si>
    <t>NHS Bolton CCG</t>
  </si>
  <si>
    <t>Head of Fin Mgmt</t>
  </si>
  <si>
    <t>Senior Contracts Officer</t>
  </si>
  <si>
    <t>BLMK CCG</t>
  </si>
  <si>
    <t>Head of Contracting</t>
  </si>
  <si>
    <t>Whittington Health</t>
  </si>
  <si>
    <t>Associate Director</t>
  </si>
  <si>
    <t>South, Central and West CSU</t>
  </si>
  <si>
    <t>senior finance manager</t>
  </si>
  <si>
    <t>some of the questions are quite complicated and difficult to give a decent view on without any time to process</t>
  </si>
  <si>
    <t>Assistant Director of Finance - Financial Management</t>
  </si>
  <si>
    <t>More time for question responses and on each slide</t>
  </si>
  <si>
    <t>Guy's &amp; St Thomas' NHS FT</t>
  </si>
  <si>
    <t>There wasn't a lot of focus on the contractual performance agreements &amp; challenges in the coming year.</t>
  </si>
  <si>
    <t xml:space="preserve">How to raise priority of giving access to PLICS data for commissioners, industry and EACs - so it happens? Thanks </t>
  </si>
  <si>
    <t>Standard Contract Service and General conditions a purely online point of reference?</t>
  </si>
  <si>
    <t>Online reference</t>
  </si>
  <si>
    <t>Mandated requirements</t>
  </si>
  <si>
    <t>Contract management</t>
  </si>
  <si>
    <t>Local elements</t>
  </si>
  <si>
    <t>Blended payment 21/22 design</t>
  </si>
  <si>
    <t>Single payment approach</t>
  </si>
  <si>
    <t>Overall API design</t>
  </si>
  <si>
    <t>Same ICS</t>
  </si>
  <si>
    <t>ICF excluded</t>
  </si>
  <si>
    <t>Spec comm included</t>
  </si>
  <si>
    <t>Unit prices default</t>
  </si>
  <si>
    <t>LVA arrangements</t>
  </si>
  <si>
    <t>Principle of LVA approach</t>
  </si>
  <si>
    <t>£0.5m threshold</t>
  </si>
  <si>
    <t>Non-mandatory</t>
  </si>
  <si>
    <t>Simplicity of method</t>
  </si>
  <si>
    <t>HCDD</t>
  </si>
  <si>
    <t>Funding in fixed element</t>
  </si>
  <si>
    <t>Volatility as criteria</t>
  </si>
  <si>
    <t>Majority as cost and volume</t>
  </si>
  <si>
    <t>MedTech</t>
  </si>
  <si>
    <t>Variable element</t>
  </si>
  <si>
    <t>+/-50%</t>
  </si>
  <si>
    <t>Quality of care</t>
  </si>
  <si>
    <t>Including BPT</t>
  </si>
  <si>
    <t>Including CQUIN</t>
  </si>
  <si>
    <t>Non-acute</t>
  </si>
  <si>
    <t>Risk sharing</t>
  </si>
  <si>
    <t>Prices</t>
  </si>
  <si>
    <t>2018/19 PLICS</t>
  </si>
  <si>
    <t>Diagnostic imaging national prices</t>
  </si>
  <si>
    <t>MFF</t>
  </si>
  <si>
    <t>Other (pleased add details in chat)</t>
  </si>
  <si>
    <t>Other tariff policies</t>
  </si>
  <si>
    <t>Updating HCDD lists</t>
  </si>
  <si>
    <t>Pause specialist top-ups</t>
  </si>
  <si>
    <t>No change to CNST process</t>
  </si>
  <si>
    <t>No change to SCCL</t>
  </si>
  <si>
    <t>MHIS</t>
  </si>
  <si>
    <t>22/23 product priorities</t>
  </si>
  <si>
    <t>GIRFT pathways</t>
  </si>
  <si>
    <t>Programme budgeting</t>
  </si>
  <si>
    <t>PLICS analysis</t>
  </si>
  <si>
    <t>Population group analysis</t>
  </si>
  <si>
    <t>23/24+ product priorities</t>
  </si>
  <si>
    <t>Rules</t>
  </si>
  <si>
    <t>Guidance</t>
  </si>
  <si>
    <t>Products and tools</t>
  </si>
  <si>
    <t>Head of Commercial Finance</t>
  </si>
  <si>
    <t>Practice Plus Group Hospitals Limited</t>
  </si>
  <si>
    <t>Very good workshop with good interactive discussion and valuable comments.</t>
  </si>
  <si>
    <t>Understndinjg of how the Fixed payment is built up will be crucial as is what will the NHS contract look like</t>
  </si>
  <si>
    <t>Sherwood Forest</t>
  </si>
  <si>
    <t>Alder Hey Children's NHS Foundation Trust</t>
  </si>
  <si>
    <t>Lead BI &amp; Data Manager</t>
  </si>
  <si>
    <t>Blackpool Teaching Hospitals</t>
  </si>
  <si>
    <t>It might be helpful if we knew what all attendee roles were prior to the meeting starting</t>
  </si>
  <si>
    <t>Acting CFO</t>
  </si>
  <si>
    <t>Blackpool CCG / Fylde and Wyre CCG</t>
  </si>
  <si>
    <t>Contracts Director</t>
  </si>
  <si>
    <t>Manchester University NHS FT</t>
  </si>
  <si>
    <t>These sessions seem to run really well combining menti and live chat</t>
  </si>
  <si>
    <t>Senior Support Manager, Armed Forces Health Commissioning</t>
  </si>
  <si>
    <t>PMO Manager</t>
  </si>
  <si>
    <t>Mid and South Essex NHS FT</t>
  </si>
  <si>
    <t>Income and contracts accountant</t>
  </si>
  <si>
    <t>Alder Hey Children's FT</t>
  </si>
  <si>
    <t>contract support manager</t>
  </si>
  <si>
    <t>NEL CSU/SWL CCG</t>
  </si>
  <si>
    <t>Head of Strategy &amp; Programme Management</t>
  </si>
  <si>
    <t>Oxford University Hospitals NHSFT</t>
  </si>
  <si>
    <t>Senior Contracting Manager</t>
  </si>
  <si>
    <t>University Hospitals Dorset</t>
  </si>
  <si>
    <t>Really well put together event, clear and concise.</t>
  </si>
  <si>
    <t>More of the same please.</t>
  </si>
  <si>
    <t>Head of Financial Management</t>
  </si>
  <si>
    <t>INCOME &amp; CONTRACTS ACCOUNTANT</t>
  </si>
  <si>
    <t>North Cumbria Integrated Care NHSFT</t>
  </si>
  <si>
    <t>Contracts and Information manager</t>
  </si>
  <si>
    <t>Great Ormond St Hospital</t>
  </si>
  <si>
    <t>Head of Income &amp; Commercial Contracting</t>
  </si>
  <si>
    <t>Assistant CFO</t>
  </si>
  <si>
    <t>NHS Northamptonshire</t>
  </si>
  <si>
    <t>Income, Costing and Planning Analyst</t>
  </si>
  <si>
    <t>RJAH Orthopaedic Hospital FT</t>
  </si>
  <si>
    <t>Royal Hospital for Neuro-disability</t>
  </si>
  <si>
    <t>I do wonder if more frequent but shorter sessions will  make attendance easier</t>
  </si>
  <si>
    <t>Good, clear presentations.   Menti easy to use.  Thank you</t>
  </si>
  <si>
    <t>Liverpool CCG</t>
  </si>
  <si>
    <t>Product Specialist (SLAM)</t>
  </si>
  <si>
    <t>Civica UK Ltd</t>
  </si>
  <si>
    <t>finance</t>
  </si>
  <si>
    <t>South Central &amp; West CSU</t>
  </si>
  <si>
    <t>Senior Finance &amp; Contract Manager</t>
  </si>
  <si>
    <t xml:space="preserve">NHS Salford CCG </t>
  </si>
  <si>
    <t>ICHNT</t>
  </si>
  <si>
    <t>Assistant Income and Contracts Accountant</t>
  </si>
  <si>
    <t>North Cumbria Integrated Care NHS Foundation Trust</t>
  </si>
  <si>
    <t>Black Country &amp; West Birmingham CCG</t>
  </si>
  <si>
    <t>Finance Manager Acute Service SEL POD</t>
  </si>
  <si>
    <t>Great presentation and the chat was very useful would be good to get an evaluation of the chat after these sessions.</t>
  </si>
  <si>
    <t>Contract Income Development Manager</t>
  </si>
  <si>
    <t>Guy's &amp; St Thomas'  NHS Trust</t>
  </si>
  <si>
    <t>Principal Analyst</t>
  </si>
  <si>
    <t>Arden GEM CSU</t>
  </si>
  <si>
    <t>CFO</t>
  </si>
  <si>
    <t>Sheffield Teaching Hospitals NHSFT</t>
  </si>
  <si>
    <t>Head of Pharmacy</t>
  </si>
  <si>
    <t>Chelsea and Westminster NHS Trust</t>
  </si>
  <si>
    <t>commissioning manager</t>
  </si>
  <si>
    <t>OUH</t>
  </si>
  <si>
    <t>Director of Finance</t>
  </si>
  <si>
    <t>Birmingham Women's and Children's NHSFT</t>
  </si>
  <si>
    <t xml:space="preserve">Director of Finance - Saint Mary's Hospital  </t>
  </si>
  <si>
    <t>Manchester University NHS Foundation Trust</t>
  </si>
  <si>
    <t>Commissioning pharmacist</t>
  </si>
  <si>
    <t>Cambridge University Hospital</t>
  </si>
  <si>
    <t>Surrey &amp; Sussex Healthcare NHS Trust</t>
  </si>
  <si>
    <t xml:space="preserve">Frimley Health NHS Foundation Trust </t>
  </si>
  <si>
    <t>Associate Director of Pharmacy</t>
  </si>
  <si>
    <t>NBT</t>
  </si>
  <si>
    <t>Head of finance</t>
  </si>
  <si>
    <t>Greater Manchester Partnership</t>
  </si>
  <si>
    <t>PbR SLR Lead</t>
  </si>
  <si>
    <t>Income</t>
  </si>
  <si>
    <t>Frimley Health Foundation Trust</t>
  </si>
  <si>
    <t>SCWCSU</t>
  </si>
  <si>
    <t xml:space="preserve">Senior Business intelligence Analyst </t>
  </si>
  <si>
    <t>Head of Contracts: BI</t>
  </si>
  <si>
    <t>LLR CCGs</t>
  </si>
  <si>
    <t>BNSSG CCG</t>
  </si>
  <si>
    <t>Acute contract finance manager</t>
  </si>
  <si>
    <t>K&amp;M CCG</t>
  </si>
  <si>
    <t xml:space="preserve">Providing more details of changes and how they are addressing the current issues such as, coping with changing API  targets in the year. </t>
  </si>
  <si>
    <t xml:space="preserve">Survey offering comments to raise our Providers issues with existing policies. </t>
  </si>
  <si>
    <t>Need assurance that feedback and comments actually taken into REAL account.</t>
  </si>
  <si>
    <t>Deputy Head of Financial Services</t>
  </si>
  <si>
    <t>Assistant Finance Manager - Contracts &amp; Income</t>
  </si>
  <si>
    <t>United Lincolnshire Hospitals NHS Trust</t>
  </si>
  <si>
    <t>Head of Contract Income &amp; Costing</t>
  </si>
  <si>
    <t>University Hospitals Bristol and Weston NHSFT</t>
  </si>
  <si>
    <t>Royal Free London NHS foundation trust</t>
  </si>
  <si>
    <t>FD pricing</t>
  </si>
  <si>
    <t>GSK</t>
  </si>
  <si>
    <t>York and Scarborough Hospitals NHS Foundation Trust</t>
  </si>
  <si>
    <t>Guidance is always welcome, we hate ambiguity</t>
  </si>
  <si>
    <t>Webinars are very useful</t>
  </si>
  <si>
    <t>Associate Director Finance</t>
  </si>
  <si>
    <t>Sheffield Children’s NHSFT</t>
  </si>
  <si>
    <t xml:space="preserve">Senior Management Accountant </t>
  </si>
  <si>
    <t>NHS SWL CCG</t>
  </si>
  <si>
    <t>AD finance</t>
  </si>
  <si>
    <t>Data Quality Manager</t>
  </si>
  <si>
    <t>IQVIA</t>
  </si>
  <si>
    <t>contracts manager</t>
  </si>
  <si>
    <t>Sheffield Teaching Hospitals</t>
  </si>
  <si>
    <t>Assistant Director of Finance</t>
  </si>
  <si>
    <t>Gateshead Health NHS Foundation Trust</t>
  </si>
  <si>
    <t>Senior Programme Lead</t>
  </si>
  <si>
    <t>Dorset CCG</t>
  </si>
  <si>
    <t>Use more real-world examples to illustrate complex changes rather than just descriptions of changes</t>
  </si>
  <si>
    <t>Senior Finance Assistant</t>
  </si>
  <si>
    <t>Contracting Manager</t>
  </si>
  <si>
    <t>North Cumbria CCG</t>
  </si>
  <si>
    <t>FINANCE</t>
  </si>
  <si>
    <t>HOMERTON UNIVERSITY HOSPITAL NHS FT</t>
  </si>
  <si>
    <t>Associate Director-Income and Contracting</t>
  </si>
  <si>
    <t>Medway NHS Foundation Trust</t>
  </si>
  <si>
    <t>There was too much content to cover, next time allow more time for dicussion</t>
  </si>
  <si>
    <t>Acute Contract Finance Manager</t>
  </si>
  <si>
    <t>NHS Northamptonshire CCG</t>
  </si>
  <si>
    <t>Information Manager</t>
  </si>
  <si>
    <t>Cambridgeshire and Peterborough CCG</t>
  </si>
  <si>
    <t>Assistant Head of Finance - Acute</t>
  </si>
  <si>
    <t>NHS Nottingham and Nottinghamshire CCG</t>
  </si>
  <si>
    <t>Calderdale and Huddersfield NHSFT</t>
  </si>
  <si>
    <t>Wirral Health and Care Commissioning</t>
  </si>
  <si>
    <t>Commissioning manager</t>
  </si>
  <si>
    <t>NHS ENGLAND</t>
  </si>
  <si>
    <t>Medway Foundation Trust Hospital</t>
  </si>
  <si>
    <t xml:space="preserve"> engaging platform where there is breakouts and feedback</t>
  </si>
  <si>
    <t>Finance Business Pattner</t>
  </si>
  <si>
    <t xml:space="preserve">Wirral University Foundation Trust </t>
  </si>
  <si>
    <t>Head of Coded Data and Standards Assurance</t>
  </si>
  <si>
    <t>Head of Acute Finance</t>
  </si>
  <si>
    <t>It would be useful to circualte an FAQs with responses post the meeting and from other workshops.</t>
  </si>
  <si>
    <t>At times difficult to follow the session, menti and questions/response raised in chat all at the same time.</t>
  </si>
  <si>
    <t>Senior Contract Lead</t>
  </si>
  <si>
    <t>NHS Lincolnshire CCG</t>
  </si>
  <si>
    <t>Site Finance Director</t>
  </si>
  <si>
    <t>King's College Hospital</t>
  </si>
  <si>
    <t>Director of Financial Strategy and Partnerhships</t>
  </si>
  <si>
    <t>useful to discuss the options and test out my view of the world versus colleagues across the country. Menti is a really useful tool.</t>
  </si>
  <si>
    <t>happy to receive email communications but please keep guidance/documents short and succint!</t>
  </si>
  <si>
    <t>Senior Finance Officer</t>
  </si>
  <si>
    <t>NEL CCG</t>
  </si>
  <si>
    <t>Provider - mental health</t>
  </si>
  <si>
    <t>NHS Sunderland CCG</t>
  </si>
  <si>
    <t>A fundamental point for me is how we best use payment mechanisms to encourage prevention type work (appreciating the tension with prov cost)</t>
  </si>
  <si>
    <t>I think the use of webinars and sessions such as this is very useful and improving all the time</t>
  </si>
  <si>
    <t>Strategic Finance Manager - Income</t>
  </si>
  <si>
    <t>The Christie NHS Foundation Trust</t>
  </si>
  <si>
    <t>Income and Commissioning Analyst</t>
  </si>
  <si>
    <t>East Cheshire NHS Trust</t>
  </si>
  <si>
    <t>Walsall Healthcare NHS Trust</t>
  </si>
  <si>
    <t>Calderdale CCG</t>
  </si>
  <si>
    <t xml:space="preserve">East and North Herts NHS Trust </t>
  </si>
  <si>
    <t>Stakeholder manager</t>
  </si>
  <si>
    <t>NHS Supply Chain</t>
  </si>
  <si>
    <t>ACFO</t>
  </si>
  <si>
    <t>NHS Bury CCG</t>
  </si>
  <si>
    <t>Some of the questions are a bit leading and don't allow people to express how useless some current policies are &amp; implemented e.g. CQUIN.e</t>
  </si>
  <si>
    <t>Barts Health</t>
  </si>
  <si>
    <t>Clinical Director</t>
  </si>
  <si>
    <t>Stevenage South Primary Care Network</t>
  </si>
  <si>
    <t>Acute Contracts Accountant</t>
  </si>
  <si>
    <t>NHS Stockport CCG</t>
  </si>
  <si>
    <t xml:space="preserve">Assistant director of finance </t>
  </si>
  <si>
    <t xml:space="preserve">The Christie </t>
  </si>
  <si>
    <t>Lead Finance Manager</t>
  </si>
  <si>
    <t>Income Analyst</t>
  </si>
  <si>
    <t>East Cheshire nhs trust</t>
  </si>
  <si>
    <t>Finance Manager Commissioning</t>
  </si>
  <si>
    <t>North of England CSU</t>
  </si>
  <si>
    <t>Finance Manager - Costing &amp; Contracting</t>
  </si>
  <si>
    <t>Sheffield Teaching</t>
  </si>
  <si>
    <t xml:space="preserve">Royal Surrey </t>
  </si>
  <si>
    <t>UCLH NHS FT</t>
  </si>
  <si>
    <t>More examples - Some data presented at speed, unable to digest. Would be beneficial Increase the length time / duration of the meeting</t>
  </si>
  <si>
    <t>Thought provoking and very informative to me, particularly as this is not my usual area of detailed workk.</t>
  </si>
  <si>
    <t>Further session would be useful once 22/23 has been refined.</t>
  </si>
  <si>
    <t>Head of Financial Planning and Reporting</t>
  </si>
  <si>
    <t>OUH NHS FT</t>
  </si>
  <si>
    <t>AGEM CSU</t>
  </si>
  <si>
    <t>Armed Forces Health Senior Operations Manager</t>
  </si>
  <si>
    <t>very useful and comments really helpful</t>
  </si>
  <si>
    <t>Appreciate that Direct commissioning and Armed Forces in particular are different and not always covered as only small % of activity</t>
  </si>
  <si>
    <t>Sr Contract Information Analyst</t>
  </si>
  <si>
    <t>Epsom and St Helier University Hospitals NHS Trust</t>
  </si>
  <si>
    <t>To have less acronym and give more time for the survey. Also better to split some specific components e.g. PLICS</t>
  </si>
  <si>
    <t>Senior Finance Manager, Income &amp; Commissioning</t>
  </si>
  <si>
    <t>Northampton General Hospital</t>
  </si>
  <si>
    <t>Deputy Head of Acute Contracting, Finance</t>
  </si>
  <si>
    <t>NHS BASSETLAW CCG</t>
  </si>
  <si>
    <t xml:space="preserve">Head of Finance </t>
  </si>
  <si>
    <t>GSTT</t>
  </si>
  <si>
    <t>Senior claims manager</t>
  </si>
  <si>
    <t>It seemed a bit rushed</t>
  </si>
  <si>
    <t>York and Scarborough NHS Hospitals Foundation Trust</t>
  </si>
  <si>
    <t>DD financial resources</t>
  </si>
  <si>
    <t>NHS South West London</t>
  </si>
  <si>
    <t>Great to use Menti</t>
  </si>
  <si>
    <t>Maidstone and Tunbridge Wells NHS Trust</t>
  </si>
  <si>
    <t>A glossery to refer to for processes we may not have heard of before</t>
  </si>
  <si>
    <t>Senior Income Manager</t>
  </si>
  <si>
    <t>East and North Hertfordshire NHS Trust</t>
  </si>
  <si>
    <t>WVT</t>
  </si>
  <si>
    <t>Deputy Chief Financial Officer</t>
  </si>
  <si>
    <t>Whittington Health NHS Trust</t>
  </si>
  <si>
    <t>Really good but a  lot to absorb</t>
  </si>
  <si>
    <t>Lots to take in. I will try to read in detail as useful for CPD etc</t>
  </si>
  <si>
    <t>Programme Lead</t>
  </si>
  <si>
    <t>N&amp;WICS</t>
  </si>
  <si>
    <t>really interesting and interactive</t>
  </si>
  <si>
    <t>Associate Business Accountant</t>
  </si>
  <si>
    <t>Manchester</t>
  </si>
  <si>
    <t>Wye Valley NHS Trust</t>
  </si>
  <si>
    <t>Deputy Chief Contracting Officer</t>
  </si>
  <si>
    <t>NHS Liverpool CCG</t>
  </si>
  <si>
    <t>Network Manager</t>
  </si>
  <si>
    <t xml:space="preserve">Children and Young People’s NENC Diabetes Network </t>
  </si>
  <si>
    <t>Finance and Contracting Assistant (Placement Student)</t>
  </si>
  <si>
    <t>Head of Finance and Contracts</t>
  </si>
  <si>
    <t>Manchester Health and Care Commissioning (Manchester CCG)</t>
  </si>
  <si>
    <t>Its been very fast paced - for people who are new to the NHS this might have been hard to keep up with</t>
  </si>
  <si>
    <t>Contracting &amp; Development Accountant</t>
  </si>
  <si>
    <t>Co Durham &amp; Darlington FT</t>
  </si>
  <si>
    <t>Either lots of words on slides and little talking or vice versa - can't keep up with both (especially with so many questions in chat!)</t>
  </si>
  <si>
    <t>Think this month of webinars has worked fairly well, although there has been a little too much repitition</t>
  </si>
  <si>
    <t>Solutions Manager</t>
  </si>
  <si>
    <t>Olympus</t>
  </si>
  <si>
    <t>Income &amp; Contracts Manager</t>
  </si>
  <si>
    <t>Worcestershire Acute Hospital NHS Trust</t>
  </si>
  <si>
    <t>University Hospitals of Morecambe Bay NHSFT</t>
  </si>
  <si>
    <t>Would be good to put comments against polls rather than separately in chats</t>
  </si>
  <si>
    <t>The Rotherham NHS Foundation Trust</t>
  </si>
  <si>
    <t>R McGowan</t>
  </si>
  <si>
    <t>NWL CCG</t>
  </si>
  <si>
    <t xml:space="preserve">Senior Finance Manager (Spec Comm) </t>
  </si>
  <si>
    <t xml:space="preserve">NHS England and Improvement </t>
  </si>
  <si>
    <t>NHS Kernow Clinical Commissioning Group</t>
  </si>
  <si>
    <t>I thought it was all very informative and I really like the interactive Menti questions, keeps us all focussed and in the room.</t>
  </si>
  <si>
    <t>Op. Director of Finance</t>
  </si>
  <si>
    <t>Nottingham &amp; Nottinghamshire CCG</t>
  </si>
  <si>
    <t>Sheffield Teaching Hospitals NHS FT</t>
  </si>
  <si>
    <t>Dep Head of Contracting</t>
  </si>
  <si>
    <t>Asset &amp; Access Team Lead</t>
  </si>
  <si>
    <t>Pfizer Ltd</t>
  </si>
  <si>
    <t>North Middlesex University Hospital NHS Trust</t>
  </si>
  <si>
    <t>More on options and direction of travel rather than PLICs based on pre Covid activity</t>
  </si>
  <si>
    <t>Frimley Health NHS Foundation Trust</t>
  </si>
  <si>
    <t>Finance Manager Income</t>
  </si>
  <si>
    <t>Whittington Hospital</t>
  </si>
  <si>
    <t>Senior  Management Accounts Assistant</t>
  </si>
  <si>
    <t>Manchester University Hospital NHS FT</t>
  </si>
  <si>
    <t>Associate Director of Contracts &amp; Income</t>
  </si>
  <si>
    <t>ULHT</t>
  </si>
  <si>
    <t>Worcestershire Acute Hospitals NHS Trusts</t>
  </si>
  <si>
    <t xml:space="preserve">issuing the slides in advance was good </t>
  </si>
  <si>
    <t>Senior BI Analyst</t>
  </si>
  <si>
    <t>Gloucestershire CCG</t>
  </si>
  <si>
    <t>Would be good to see solid guidence. As general feedback, we need granular workings as often struggle to match our SUS data to yours</t>
  </si>
  <si>
    <t>Its a very quick session with nothing like the same level of engagement as face to face events (appreciate this is due to COVIC restrictions</t>
  </si>
  <si>
    <t>Just concerned that we're missing out on important feedback as a result of the method of engagement</t>
  </si>
  <si>
    <t>Pharmacist</t>
  </si>
  <si>
    <t>NHS Dorset CCG</t>
  </si>
  <si>
    <t>Very useful and the use of the chat and Menti does make it a lot more interactive and you feel like you are a part of the process</t>
  </si>
  <si>
    <t>Deputy Income and Commissioning Accountant</t>
  </si>
  <si>
    <t>Hull University Teaching Hospitals NHS Trust</t>
  </si>
  <si>
    <t xml:space="preserve">Head of Contracting </t>
  </si>
  <si>
    <t>Director of Contracting</t>
  </si>
  <si>
    <t>Chief Contracting Officer</t>
  </si>
  <si>
    <t>Bedfordshire Hospitals NHS Foundation Trust</t>
  </si>
  <si>
    <t>Large volume of content/rapid pace!</t>
  </si>
  <si>
    <t>These webinars are a good method</t>
  </si>
  <si>
    <t>Assistant Director of Contracting</t>
  </si>
  <si>
    <t>NHS NORTH YORKSHIRE</t>
  </si>
  <si>
    <t xml:space="preserve">Deputy Director of Finance </t>
  </si>
  <si>
    <t xml:space="preserve">Liverpool university hospital </t>
  </si>
  <si>
    <t>A lot of information shared in a small space of time. Difficult to make sure we understand it all sorry shall i ring you quickly and be able</t>
  </si>
  <si>
    <t>East &amp; North Herts CCG</t>
  </si>
  <si>
    <t>NHS Manchester CCG</t>
  </si>
  <si>
    <t xml:space="preserve">Costing Lead </t>
  </si>
  <si>
    <t xml:space="preserve">Bradford FT NHS Trust </t>
  </si>
  <si>
    <t>Head of Finance (Acute)</t>
  </si>
  <si>
    <t>Nottingham and Nottinghamshire CCG</t>
  </si>
  <si>
    <t>Barts Health NHS Trust</t>
  </si>
  <si>
    <t>NHS Leeds CCG</t>
  </si>
  <si>
    <t>Really useful and good to be able to give my view.</t>
  </si>
  <si>
    <t>Think this has been a really useful session - would be good to do more of these.</t>
  </si>
  <si>
    <t>Asst Head of Finance</t>
  </si>
  <si>
    <t>NHS Nottingham &amp; Nottinghamshire CCG</t>
  </si>
  <si>
    <t xml:space="preserve">Contracts Officer </t>
  </si>
  <si>
    <t xml:space="preserve">Herefordshire and Worcestershire Health &amp; Care NHS Trust </t>
  </si>
  <si>
    <t xml:space="preserve">It may be better to have more breaks in sessions as it was a lot of information that need to be digested! </t>
  </si>
  <si>
    <t xml:space="preserve">Clear delivery and useful content  </t>
  </si>
  <si>
    <t>Coventry &amp; Warwickshire CCG</t>
  </si>
  <si>
    <t>Income and Costing Assistant</t>
  </si>
  <si>
    <t>Kingston Hospital Foundation Trust</t>
  </si>
  <si>
    <t>FD</t>
  </si>
  <si>
    <t>Guy's and St Thomas' NHS FT</t>
  </si>
  <si>
    <t xml:space="preserve">Head of Reporting &amp; Planning </t>
  </si>
  <si>
    <t xml:space="preserve">UCLH </t>
  </si>
  <si>
    <t>head of contract income</t>
  </si>
  <si>
    <t>Easy Sussex Healthcare Nhs trust</t>
  </si>
  <si>
    <t>Baxter Healthcare Ltd</t>
  </si>
  <si>
    <t>Warrington and Halton Teaching Hospitals NHS FT</t>
  </si>
  <si>
    <t>Financial &amp; Charitable Funds Accountant</t>
  </si>
  <si>
    <t>Lincolnshire Community Health Services NHST</t>
  </si>
  <si>
    <t>Director of Strategic Transformation / Locality Director</t>
  </si>
  <si>
    <t>Commercial Finance Manager</t>
  </si>
  <si>
    <t>Birmingham Women's &amp; Children's NHS FT</t>
  </si>
  <si>
    <t>Chief Income &amp; Contracts Accountant</t>
  </si>
  <si>
    <t>A lot of information to take in at speed, covered a lot of useful information</t>
  </si>
  <si>
    <t>Director of Commissioning Finance</t>
  </si>
  <si>
    <t xml:space="preserve">NHS England and Improvement Midlands </t>
  </si>
  <si>
    <t>Salisbury NHS foundation trust</t>
  </si>
  <si>
    <t>Pricing &amp; Costing Senior Manager</t>
  </si>
  <si>
    <t>Head of Finance - Acute Contracts</t>
  </si>
  <si>
    <t>Heywood, Middleton and Rochdale CCG</t>
  </si>
  <si>
    <t>Possibly have small breakout groups to get better feedback and engagement</t>
  </si>
  <si>
    <t>Pauses to allow us to think and answer the questions was helpful</t>
  </si>
  <si>
    <t>Very informative and useful</t>
  </si>
  <si>
    <t>Commissioning Manager</t>
  </si>
  <si>
    <t>Royal Cornwall Hospitals Trust</t>
  </si>
  <si>
    <t xml:space="preserve">Maybe 2 sessions as very info heavy and hard to concentrate so long in a 2 hour session </t>
  </si>
  <si>
    <t xml:space="preserve">Enjoyed the session and good to use menti </t>
  </si>
  <si>
    <t>Head of Contract Finance</t>
  </si>
  <si>
    <t>Suffolk and North East Essex CCGs</t>
  </si>
  <si>
    <t>Grad Trainee</t>
  </si>
  <si>
    <t>Syb ics</t>
  </si>
  <si>
    <t>Head of Income  (SRFT)</t>
  </si>
  <si>
    <t>Head of Income and Costing</t>
  </si>
  <si>
    <t>NHS Somerset FT</t>
  </si>
  <si>
    <t>Director Financial Information &amp; Analysis</t>
  </si>
  <si>
    <t>Kings College Hospital</t>
  </si>
  <si>
    <t>Divisional Accountant</t>
  </si>
  <si>
    <t>Wirral University Teaching Hospital NHS Foundation Trust</t>
  </si>
  <si>
    <t xml:space="preserve">Project Manager </t>
  </si>
  <si>
    <t>SEL, K&amp;M Radiotherapy ODN</t>
  </si>
  <si>
    <t>Graduate Management Trainee</t>
  </si>
  <si>
    <t>Senior Contracts and Delivery Manager</t>
  </si>
  <si>
    <t>Rotherham CCG</t>
  </si>
  <si>
    <t>Chorley and South Ribble CCG</t>
  </si>
  <si>
    <t>NECSU</t>
  </si>
  <si>
    <t>head of financial services</t>
  </si>
  <si>
    <t>South Tees NHS FT Trust</t>
  </si>
  <si>
    <t>Royal Free London NHS FT</t>
  </si>
  <si>
    <t xml:space="preserve">Lead Contract Manager </t>
  </si>
  <si>
    <t>Head of Business Development</t>
  </si>
  <si>
    <t>N/A</t>
  </si>
  <si>
    <t>Good engagement throughout. Thank you</t>
  </si>
  <si>
    <t>Lead Commissioning Pharmacist</t>
  </si>
  <si>
    <t>Assistant finance manager</t>
  </si>
  <si>
    <t>Barnsley ccg</t>
  </si>
  <si>
    <t>Head of Financial Accounting</t>
  </si>
  <si>
    <t xml:space="preserve">Nottingham university hospitals NHS trust </t>
  </si>
  <si>
    <t xml:space="preserve">Really useful, just a lot to cover! Would perhaps be helpful to start the process earlier in the year </t>
  </si>
  <si>
    <t>Deputy Head of contracting</t>
  </si>
  <si>
    <t>South Tyneside &amp; Sunderland NHS Foundation Trust</t>
  </si>
  <si>
    <t>Head of commissioning</t>
  </si>
  <si>
    <t>Deputy Head of Financial Planning, Costing &amp; Contracting</t>
  </si>
  <si>
    <t>Blackpool Teaching Hospitals NHS FT</t>
  </si>
  <si>
    <t>More regular sessions throughout the year would be great to feed into thinking at an early stage.</t>
  </si>
  <si>
    <t>NHS Coventry and Warwickshire CCG</t>
  </si>
  <si>
    <t>Manchester FT (North Manchester General Hospital)</t>
  </si>
  <si>
    <t>Contracts and Commissioning Team</t>
  </si>
  <si>
    <t>University Hospitals of Leicester</t>
  </si>
  <si>
    <t>Director of Operational Finance</t>
  </si>
  <si>
    <t>UHCW</t>
  </si>
  <si>
    <t>Berkshire Healthcare Trust</t>
  </si>
  <si>
    <t>Liverpool Heart &amp; Chest FT</t>
  </si>
  <si>
    <t>Lead Analyst</t>
  </si>
  <si>
    <t>GEM and Arden CSU</t>
  </si>
  <si>
    <t>Senior Management Accountant - Planned Care and Acute</t>
  </si>
  <si>
    <t>NHS Bedfordshire Luton and Milton Keynes CCG</t>
  </si>
  <si>
    <t>Chair CYPNENCDiabetes Network</t>
  </si>
  <si>
    <t xml:space="preserve">Children Young People’s NENC Diabetes Network </t>
  </si>
  <si>
    <t>head of contract reporting</t>
  </si>
  <si>
    <t>imperial college healthcare nhs trust</t>
  </si>
  <si>
    <t>South West London CCG</t>
  </si>
  <si>
    <t>NHS Oldham CCG</t>
  </si>
  <si>
    <t>Assistant Commissioning Accountant</t>
  </si>
  <si>
    <t>MHCC</t>
  </si>
  <si>
    <t>It was very good and the questions / survey was an excellent way to stay engaged</t>
  </si>
  <si>
    <t>Fantastic use of Menti</t>
  </si>
  <si>
    <t>South Central and West CSU</t>
  </si>
  <si>
    <t>ambulance costs</t>
  </si>
  <si>
    <t>Senior Contracting &amp; Income Accountant</t>
  </si>
  <si>
    <t>Midlands Partnership NHS Foundation Trust</t>
  </si>
  <si>
    <t>Deputy Director Contracts</t>
  </si>
  <si>
    <t>Sussex Partnership NHSFT</t>
  </si>
  <si>
    <t>Assistant Contract Manager</t>
  </si>
  <si>
    <t>NHS Shropshire Telford &amp; Wrekin CCG</t>
  </si>
  <si>
    <t>Costing and Reporting Accountant</t>
  </si>
  <si>
    <t>Devon Partnership Trust</t>
  </si>
  <si>
    <t>Head of Finance - Planning</t>
  </si>
  <si>
    <t>NW London CCG</t>
  </si>
  <si>
    <t>Head of Finance for ICS</t>
  </si>
  <si>
    <t xml:space="preserve">Stop talking when you want us to score Menti.  I got timed out a few times.  </t>
  </si>
  <si>
    <t>SCW</t>
  </si>
  <si>
    <t>Elysium Healthcare</t>
  </si>
  <si>
    <t>Senior Contract Information Analyst</t>
  </si>
  <si>
    <t>NHS SCW (CSU)</t>
  </si>
  <si>
    <t>Liked the link in with Menti - good way of collating opinions quickly</t>
  </si>
  <si>
    <t>Maybe slightly shorter sessions and more targeted</t>
  </si>
  <si>
    <t>Assitant DoF</t>
  </si>
  <si>
    <t>Senior Income Accountant</t>
  </si>
  <si>
    <t>South Tees NHS FT</t>
  </si>
  <si>
    <t>CTO</t>
  </si>
  <si>
    <t>Assista Software Ltd</t>
  </si>
  <si>
    <t>Finance manager - income and costing</t>
  </si>
  <si>
    <t>rotherham, doncaster and south humber nhs ft</t>
  </si>
  <si>
    <t>South West London and St George's Mental Health NHS Trust</t>
  </si>
  <si>
    <t>Contracts Support Officer</t>
  </si>
  <si>
    <t>CNWL NHS FT</t>
  </si>
  <si>
    <t>Information Services Partner</t>
  </si>
  <si>
    <t>Arden &amp; GEMCSU</t>
  </si>
  <si>
    <t>Income &amp; SLA Analyst</t>
  </si>
  <si>
    <t>Maybe Community and Mental Health could be separate to allow for more discussion and info to be shared</t>
  </si>
  <si>
    <t>Senior Clinical Quality Pharmacist</t>
  </si>
  <si>
    <t>PrescQIPP CIC</t>
  </si>
  <si>
    <t>FODO and NCHA</t>
  </si>
  <si>
    <t>Assoc DOF</t>
  </si>
  <si>
    <t>NHS Bath and North East Somerset, Swindon and Wiltshire  Clinical Commissioning Group</t>
  </si>
  <si>
    <t>AD Performance &amp; Delivery</t>
  </si>
  <si>
    <t>Arden and Greater East Midlands Commissioning Support Unit</t>
  </si>
  <si>
    <t>Assistant Head of Finance</t>
  </si>
  <si>
    <t>Deputy Head of Operational Finance</t>
  </si>
  <si>
    <t>Contracts Performance Accountant</t>
  </si>
  <si>
    <t>Dorset Healthcare University NHS Foundation Trust</t>
  </si>
  <si>
    <t>As we all have different thinking styles it would be useful if the survey questions were put up when there is quiet</t>
  </si>
  <si>
    <t>Portsmouth CCG</t>
  </si>
  <si>
    <t>Project Accountant</t>
  </si>
  <si>
    <t xml:space="preserve">West Midlands Ambulance </t>
  </si>
  <si>
    <t>Ambulance sector not covered until questioned asked, it would be helpful to know in advance that a not acute session does not actually apply</t>
  </si>
  <si>
    <t>South London and Maudsley NHS FT</t>
  </si>
  <si>
    <t>Head of BI</t>
  </si>
  <si>
    <t xml:space="preserve">Head of Income, Costing &amp; Contracting </t>
  </si>
  <si>
    <t>South Tees Hospitals NHS FT</t>
  </si>
  <si>
    <t>Graduate management trainee</t>
  </si>
  <si>
    <t xml:space="preserve">North Middlesex hospital </t>
  </si>
  <si>
    <t>Deputy Head of Financial Control</t>
  </si>
  <si>
    <t>CLCH</t>
  </si>
  <si>
    <t>Wirral Community Health and Care NHS FT</t>
  </si>
  <si>
    <t>Costing</t>
  </si>
  <si>
    <t>SLaM</t>
  </si>
  <si>
    <t>Guys &amp; St Thomas FT</t>
  </si>
  <si>
    <t>Finance Lead for Strategy and Partnerships</t>
  </si>
  <si>
    <t>Derbyshire Community Health Services NHS FT</t>
  </si>
  <si>
    <t>Senior Business Intelligence Analyst</t>
  </si>
  <si>
    <t>Senior Finance Business Partner</t>
  </si>
  <si>
    <t>head of Contracts</t>
  </si>
  <si>
    <t>Head of Business Services</t>
  </si>
  <si>
    <t>Oxford Health NHS FT</t>
  </si>
  <si>
    <t>Pricing &amp; Costing Manager</t>
  </si>
  <si>
    <t>Assistant Contracts Manager</t>
  </si>
  <si>
    <t>FODO</t>
  </si>
  <si>
    <t>FM</t>
  </si>
  <si>
    <t>Scw</t>
  </si>
  <si>
    <t xml:space="preserve">Senior Contracting &amp; Income Accountant </t>
  </si>
  <si>
    <t xml:space="preserve">Midlands Partnership NHS Trust </t>
  </si>
  <si>
    <t>Senior Finance Business Partners</t>
  </si>
  <si>
    <t>Finance Business Partner - Costing Lead</t>
  </si>
  <si>
    <t>Berkshire Healthcare NHS FT</t>
  </si>
  <si>
    <t>Disappointed, as contracting lead for North East Ambulance Service, that there is very little focus on  future ambulance tariffs.</t>
  </si>
  <si>
    <t>A good session with knowledgeable speakers in their specialist areas - but again Ambulance feels like the poor relation to be ignored...</t>
  </si>
  <si>
    <t xml:space="preserve">Head of Financal Assurance </t>
  </si>
  <si>
    <t xml:space="preserve">Barnet Enfield and Haringey Mental health trust </t>
  </si>
  <si>
    <t>Coventry &amp; Warwickshire Partnership NHS Trust</t>
  </si>
  <si>
    <t>Locala Community Partnerships CIC Ltd</t>
  </si>
  <si>
    <t>Community element felt light, but may represent level of development. Can there be consideration of non  NHS providers in development.</t>
  </si>
  <si>
    <t>Overall a good session, and the mix of webinars, documents and tools is good.</t>
  </si>
  <si>
    <t>Intelligence Manager</t>
  </si>
  <si>
    <t>Head of Corporate Reporting &amp; Financial Planning</t>
  </si>
  <si>
    <t>Trafford</t>
  </si>
  <si>
    <t>Deputy CEO &amp; CFO</t>
  </si>
  <si>
    <t>Wirral Community Health &amp; Care NHS Foundation Trust</t>
  </si>
  <si>
    <t>Finance Manager (Mental Health)</t>
  </si>
  <si>
    <t>NHS England and Improvement</t>
  </si>
  <si>
    <t>Head of Community &amp; Collaborative Contracting</t>
  </si>
  <si>
    <t>Bedfordshire, Luton and Milton Keynes Clinical Commissioning Group</t>
  </si>
  <si>
    <t>keep this level of engagement opportunity, very helpful</t>
  </si>
  <si>
    <t>It is helpful to have this done over Teams allowing lots of attendees keep doing it this way</t>
  </si>
  <si>
    <t>Senior Income &amp; Costing Accountant</t>
  </si>
  <si>
    <t>Dorset HealthCare University NHS Foundation Trust</t>
  </si>
  <si>
    <t>NHS England SE</t>
  </si>
  <si>
    <t>Head of Non Acute Finance</t>
  </si>
  <si>
    <t xml:space="preserve">Head of Market Access </t>
  </si>
  <si>
    <t>Edwards Lifesciences</t>
  </si>
  <si>
    <t>Associate Director of Finance &amp; Business Development</t>
  </si>
  <si>
    <t>Cumbria Northumberland Tyne &amp; Wear Foundation Trust</t>
  </si>
  <si>
    <t>Solent NHS Trust</t>
  </si>
  <si>
    <t>Bath and North East Somerset, Swindon and Wiltshire CCG</t>
  </si>
  <si>
    <t>None - useful session, well presented.</t>
  </si>
  <si>
    <t>Lincs CCG</t>
  </si>
  <si>
    <t>Finance Manager Acute</t>
  </si>
  <si>
    <t>North West London CCG</t>
  </si>
  <si>
    <t>Programme Manager Community Mental Health Transformation</t>
  </si>
  <si>
    <t>Lancs &amp; South Cumbria ICS</t>
  </si>
  <si>
    <t>NHS Warrington and NHS Halton Clinical Commissioning Group</t>
  </si>
  <si>
    <t>BCWBCCG</t>
  </si>
  <si>
    <t>NHS West Lancashire CCG</t>
  </si>
  <si>
    <t>North Central London</t>
  </si>
  <si>
    <t>senior management accountant</t>
  </si>
  <si>
    <t>Trafford CCG</t>
  </si>
  <si>
    <t xml:space="preserve">Policy &amp; research manager </t>
  </si>
  <si>
    <t>HFMA</t>
  </si>
  <si>
    <t>BI Analyst</t>
  </si>
  <si>
    <t>NHS Gloucestershire CCG</t>
  </si>
  <si>
    <t>AD Contracting &amp; Procurement</t>
  </si>
  <si>
    <t>NHS Frimley CCG</t>
  </si>
  <si>
    <t>GMSS</t>
  </si>
  <si>
    <t>Herefordshire &amp; Worcestershire Health &amp; Care NHS Trust</t>
  </si>
  <si>
    <t>Senior Business Support Accountant</t>
  </si>
  <si>
    <t>Lincolnshire Partnership NHS FT</t>
  </si>
  <si>
    <t>Associate director of finance</t>
  </si>
  <si>
    <t>Coventry &amp; Warwickshire partnership trust</t>
  </si>
  <si>
    <t>Finance Manager - Clinical Income</t>
  </si>
  <si>
    <t>I watched the Acute session and a lot was a duplicate.</t>
  </si>
  <si>
    <t>Herefordshire and Worcestershire health and care NSHT</t>
  </si>
  <si>
    <t>North East London CCG</t>
  </si>
  <si>
    <t>Southern Health NHS Foundation Trust</t>
  </si>
  <si>
    <t xml:space="preserve">Business and value partner </t>
  </si>
  <si>
    <t>Cheshire &amp;Wirral Partnership NHS FT</t>
  </si>
  <si>
    <t>Really good to have some focus on non acute providers and would welcome more of these</t>
  </si>
  <si>
    <t>Somerset NHS Foundation Trust</t>
  </si>
  <si>
    <t>More discussion time with less content - there was alot of information shared</t>
  </si>
  <si>
    <t xml:space="preserve">chief financial accountant </t>
  </si>
  <si>
    <t>West London NHS Trust</t>
  </si>
  <si>
    <t>Senior Accountant - Financial Planning &amp; Analysis</t>
  </si>
  <si>
    <t>Financial Controller</t>
  </si>
  <si>
    <t>NHS Berkshire West CCG</t>
  </si>
  <si>
    <t>Cambridge and Peterborough NHS FT</t>
  </si>
  <si>
    <t>Northamptonshire Healthcare FT</t>
  </si>
  <si>
    <t>Head of Financial Management &amp; Costing</t>
  </si>
  <si>
    <t>Avon &amp; Wiltshire Mental Health Partnership</t>
  </si>
  <si>
    <t>KMPT</t>
  </si>
  <si>
    <t>Associate Director of Financial Planning, South West Locality</t>
  </si>
  <si>
    <t>NHS Hampshire, Southampton &amp; Isle of Wight CCG</t>
  </si>
  <si>
    <t>~DD of Finance</t>
  </si>
  <si>
    <t>Hounslow &amp; Richmond</t>
  </si>
  <si>
    <t>Contracts Manager - Mental Health</t>
  </si>
  <si>
    <t>South Warwickshire NHS Foundation Trust</t>
  </si>
  <si>
    <t>Acute provider manager</t>
  </si>
  <si>
    <t>NHS Bassetlaw CCG</t>
  </si>
  <si>
    <t>Strategy &amp; Transformation Manager</t>
  </si>
  <si>
    <t>West Kent Primary Care / Weald Primary Care Network</t>
  </si>
  <si>
    <t>Business Intelligence manager</t>
  </si>
  <si>
    <t>Finance Director Operations</t>
  </si>
  <si>
    <t>no suggestions, spot on for me</t>
  </si>
  <si>
    <t>Keep these engagement sessions going, they are very useful and provide an opportunity to get questions across early rather than consultation</t>
  </si>
  <si>
    <t>Slides contain a lot of content which is hard to digest at pace in session. I appreciate were circulated in advance but was less than 24 hrs</t>
  </si>
  <si>
    <t>Build the useful points, comments and questions from this session into a follow-up session.</t>
  </si>
  <si>
    <t>none</t>
  </si>
  <si>
    <t>Assistant director of finance</t>
  </si>
  <si>
    <t>Queen Elizabeth Hospital King's Lynn NHS Foundation Trust</t>
  </si>
  <si>
    <t>JPUH NHS Foundation Trust</t>
  </si>
  <si>
    <t>Contracts and Income Manager</t>
  </si>
  <si>
    <t>Salisbury NHS Foundation Trust</t>
  </si>
  <si>
    <t>Head of Financial Development</t>
  </si>
  <si>
    <t>Royal Devon &amp; Exeter NHS Foundation Trust</t>
  </si>
  <si>
    <t xml:space="preserve">Deputy Director of Contracting </t>
  </si>
  <si>
    <t>NHS SWL / NEL CSU</t>
  </si>
  <si>
    <t>would have been more helpful if the planning guidance was out</t>
  </si>
  <si>
    <t>liked the use of Menti. Unfortunately I did not have access to the chat</t>
  </si>
  <si>
    <t>Senior Finance Manager - Consultancy</t>
  </si>
  <si>
    <t>NHS South Central and West CSU</t>
  </si>
  <si>
    <t>Head of Medicines Optimisation - Secondary Care</t>
  </si>
  <si>
    <t>Deputy Director of Finance - Acute</t>
  </si>
  <si>
    <t>maybe hold workshops which are more focused/specific</t>
  </si>
  <si>
    <t>please don't read off the slides  and please also show  your faces on camera it makes it easier to engage</t>
  </si>
  <si>
    <t>Black Country Healthcare Foundation Trust</t>
  </si>
  <si>
    <t>Contract Management</t>
  </si>
  <si>
    <t>NHS West Sussex CCG</t>
  </si>
  <si>
    <t>Head of Financial reporting &amp; Control</t>
  </si>
  <si>
    <t>NHS North Cumbria CCG</t>
  </si>
  <si>
    <t>Maidstone &amp; Tunbridge Wells NHS Trust</t>
  </si>
  <si>
    <t>Deputy Head of Contracts &amp; Performance</t>
  </si>
  <si>
    <t>Warrington &amp; Halton Teaching Hospitals NHS Foundation Trust</t>
  </si>
  <si>
    <t>Webinars are helpful, the interactive side is helpful</t>
  </si>
  <si>
    <t>Deputy CEO and Director of Finance &amp; Corporate Services</t>
  </si>
  <si>
    <t>Hounslow and Richmond Community Healthcare NHS Trust</t>
  </si>
  <si>
    <t>Project Manager</t>
  </si>
  <si>
    <t>Health Innovation Network</t>
  </si>
  <si>
    <t>deputy director contracts</t>
  </si>
  <si>
    <t>croydon university hospital</t>
  </si>
  <si>
    <t>Head of Income Management</t>
  </si>
  <si>
    <t>Quite fast paced with a lot of content so appreciated seeing the slides in advance and would like to see this for all workshops.</t>
  </si>
  <si>
    <t xml:space="preserve">Senior finance business partner </t>
  </si>
  <si>
    <t>Head of Income and Overseas Visitor Access Policy</t>
  </si>
  <si>
    <t>UHCW NHS Trust</t>
  </si>
  <si>
    <t>Deputy Head of Management Accounts</t>
  </si>
  <si>
    <t>For me it moved at pace and I struggled to keep up!</t>
  </si>
  <si>
    <t>Email with monthly webinar sessions available</t>
  </si>
  <si>
    <t xml:space="preserve">Associate Director of Finance </t>
  </si>
  <si>
    <t>Guy's and St Thomas'</t>
  </si>
  <si>
    <t xml:space="preserve">Having products with time to absorb to have a more meaningful conversation </t>
  </si>
  <si>
    <t>Associate Director of Financial Management</t>
  </si>
  <si>
    <t>Wrightington, Wigan and Leigh NHSFT</t>
  </si>
  <si>
    <t>Senior SLR Developer</t>
  </si>
  <si>
    <t>University Hospitals Coventry &amp; Warwickshire NHS Trust</t>
  </si>
  <si>
    <t>I could have used a few more minutes in the break to look up a handful of things you'd referenced that I wasn't familiar with.</t>
  </si>
  <si>
    <t>NHS N E Lincs CCG</t>
  </si>
  <si>
    <t>Far too fast paced and session assumes we are living and breathing this the same as you which many of us are not</t>
  </si>
  <si>
    <t>Too much Menti usage</t>
  </si>
  <si>
    <t>Assistant Director Contracting</t>
  </si>
  <si>
    <t>Director market access</t>
  </si>
  <si>
    <t>Gilead sciences ltd</t>
  </si>
  <si>
    <t>Commercial Analyst</t>
  </si>
  <si>
    <t>University Hospitals Coventry and Warwickshire NHS Trust</t>
  </si>
  <si>
    <t>Head of finance - Income</t>
  </si>
  <si>
    <t>St George's University NHS Foundation Trust</t>
  </si>
  <si>
    <t xml:space="preserve">No - it was well balanced and interactive </t>
  </si>
  <si>
    <t>Similar sessions more regular updates</t>
  </si>
  <si>
    <t>Doing one session for “techies” and another for generalists.</t>
  </si>
  <si>
    <t>Holding sessions with ICS stakeholders.</t>
  </si>
  <si>
    <t>NHS Herts Valleys CCG</t>
  </si>
  <si>
    <t>Data Analyst</t>
  </si>
  <si>
    <t>South Tyneside and Sunderland Foundation Trust</t>
  </si>
  <si>
    <t>Consultant</t>
  </si>
  <si>
    <t>Darent Valley Hospital</t>
  </si>
  <si>
    <t>South East London CCG</t>
  </si>
  <si>
    <t>contract manager</t>
  </si>
  <si>
    <t>Deputy Directorate Accountant</t>
  </si>
  <si>
    <t>Newcastle Upon Tyne NHS Foundation Trust</t>
  </si>
  <si>
    <t>Lead Contract Manager</t>
  </si>
  <si>
    <t>Great Western Hospitals NHS Foundation Trust</t>
  </si>
  <si>
    <t>Acting Assoc Dir of Finance - Income, Costing &amp; Contracts</t>
  </si>
  <si>
    <t>Kingston Hospital NHS FT</t>
  </si>
  <si>
    <t>The workshop format is v useful. There was a lot of repetition across FPE webinars/workshops.  More efficient just to attend this workshop.</t>
  </si>
  <si>
    <t>Assistant Commissioning Information Officer</t>
  </si>
  <si>
    <t>Nottingham University Hospitals</t>
  </si>
  <si>
    <t>Income and Contracting Accountant</t>
  </si>
  <si>
    <t>Wirral University Teaching Hospital</t>
  </si>
  <si>
    <t>SaTH</t>
  </si>
  <si>
    <t>Menti was a really good platform to keep the session engaging and interactive</t>
  </si>
  <si>
    <t>Business Information Analyst</t>
  </si>
  <si>
    <t>The Shrewsbury and Telford Hospital NHS Trust</t>
  </si>
  <si>
    <t>Deputy Finance Manager</t>
  </si>
  <si>
    <t>St Helens &amp; Knowsley Teaching Hospitals</t>
  </si>
  <si>
    <t>Programme Director</t>
  </si>
  <si>
    <t>Translucency Ltd</t>
  </si>
  <si>
    <t>Take it a slower pace, more focus on principles and objectives less on details</t>
  </si>
  <si>
    <t>Assistant Business Accountant</t>
  </si>
  <si>
    <t>Principal Finance Manager</t>
  </si>
  <si>
    <t>The Leeds Teaching Hospitals NHS Trust</t>
  </si>
  <si>
    <t>NWAS</t>
  </si>
  <si>
    <t>Commissioning Information Officer</t>
  </si>
  <si>
    <t>Nottinghamshire University Hospitals NHS Trust</t>
  </si>
  <si>
    <t xml:space="preserve">Finance Manager </t>
  </si>
  <si>
    <t xml:space="preserve">Newcastle Trust </t>
  </si>
  <si>
    <t>DDOF</t>
  </si>
  <si>
    <t>Camden &amp; Islington NHSFT</t>
  </si>
  <si>
    <t xml:space="preserve">Finance Business Partner </t>
  </si>
  <si>
    <t>Moorfields Eye Hospital</t>
  </si>
  <si>
    <t>Senior Finance manager</t>
  </si>
  <si>
    <t>East Cheshire Trust</t>
  </si>
  <si>
    <t>Informatics Consultant</t>
  </si>
  <si>
    <t>South Warwickshire Clinical Services</t>
  </si>
  <si>
    <t xml:space="preserve">Head Of Planning and Costing </t>
  </si>
  <si>
    <t>The Newcastle Upon Tyne NHS Foundation Trust</t>
  </si>
  <si>
    <t>NHS LINCOLNSHIRE CCG</t>
  </si>
  <si>
    <t>Associate Director of Service Development</t>
  </si>
  <si>
    <t>Perhaps give some more time to people answering</t>
  </si>
  <si>
    <t>Great organisation and delivery in the circumstance we have found ourselves.</t>
  </si>
  <si>
    <t>It may be good if you have a newsletter to update staff on your mlist what is happening, what is happening in finance and payment system.</t>
  </si>
  <si>
    <t>Although the whole system approach is good I beleive that in the case to MH it will be very helpful to have a dedicated session</t>
  </si>
  <si>
    <t>Senior Business Partner</t>
  </si>
  <si>
    <t>Lincolnshire Community Health Services</t>
  </si>
  <si>
    <t>Provide the menti questions before the session</t>
  </si>
  <si>
    <t>Head of Financial Management - Lead Planned Care &amp; Acute</t>
  </si>
  <si>
    <t>Beds, Luton &amp; Milton Keynes CCG</t>
  </si>
  <si>
    <t>As i've been to some of the others I found quite a lot of duplication in first half of the  session.  Also 2 mins is not a break.</t>
  </si>
  <si>
    <t>These workshops have been really useful, the mixed group and being able to engage via the chat is really useful.</t>
  </si>
  <si>
    <t>This is the second event I have been to, both have been really useful.  I think the Teams forum is a great way to be able to engage.</t>
  </si>
  <si>
    <t>Very informative.  Voting feedback worked really well.</t>
  </si>
  <si>
    <t>Midlands &amp; Lancashire CSU</t>
  </si>
  <si>
    <t>Costing Manager</t>
  </si>
  <si>
    <t>Humber Teaching NHS Foundation Trust</t>
  </si>
  <si>
    <t>if aimed at a MH and non acute audience a little less acute examples would be good</t>
  </si>
  <si>
    <t>Bradford District Care Trust NHS FT</t>
  </si>
  <si>
    <t>Agree focus on MH critical - is there capacity to pull in examples of pilots - proofs of concepts?</t>
  </si>
  <si>
    <t>Government Affairs Manager</t>
  </si>
  <si>
    <t>no</t>
  </si>
  <si>
    <t>Hold more, update sessions e.g. monthly/quarterly - they are really good.</t>
  </si>
  <si>
    <t>Thank you for running these sessions with a Mental Health focus. Brilliant.</t>
  </si>
  <si>
    <t>Contract officer</t>
  </si>
  <si>
    <t>Black Country and West Birmingham CCG</t>
  </si>
  <si>
    <t>Black Country Healthcare NHS Foundation Trust</t>
  </si>
  <si>
    <t>Bedford Luton and Milton Keynes CCG</t>
  </si>
  <si>
    <t>Staffordshire and Stoke-on-Trent CCGs</t>
  </si>
  <si>
    <t>The use of Menti has been really useful</t>
  </si>
  <si>
    <t>Head of financial management</t>
  </si>
  <si>
    <t>No great way of getting views from all</t>
  </si>
  <si>
    <t>More of these workshops</t>
  </si>
  <si>
    <t>Information Lead</t>
  </si>
  <si>
    <t>NHS Wakefield CCG</t>
  </si>
  <si>
    <t>North Staffs Combined</t>
  </si>
  <si>
    <t>Finance Partner</t>
  </si>
  <si>
    <t>Nottinghamshire Healthcare NHS Foundation Trust</t>
  </si>
  <si>
    <t>Head of Financial Planning, Reporting, Costing &amp; Contract Income</t>
  </si>
  <si>
    <t>Bradford District Care NHS FT</t>
  </si>
  <si>
    <t>Less information and more time to go through the details. Appreciate the non Acute focus.</t>
  </si>
  <si>
    <t>FOCUS ON MH SESSION ONLY.</t>
  </si>
  <si>
    <t>I think this forum works really well</t>
  </si>
  <si>
    <t>Lincolnshire CCG</t>
  </si>
  <si>
    <t>As a non-expert much of the discussion/content was difficult to interpret but clearly for those who are it seemed to prove very valuable</t>
  </si>
  <si>
    <t>I think this was an excellent session and the level of engagement was great so should be repeated</t>
  </si>
  <si>
    <t>Assistanct Dirrector of Finance - Commissioning</t>
  </si>
  <si>
    <t>Head of Costing and Income</t>
  </si>
  <si>
    <t>Really helpful - thank you</t>
  </si>
  <si>
    <t>Keep the frequecy going - open discussion is really useful. Often things go quiet over time</t>
  </si>
  <si>
    <t>Contract Coordinator</t>
  </si>
  <si>
    <t>Senior Finance Mgr</t>
  </si>
  <si>
    <t>BHam &amp; Solihull CCG</t>
  </si>
  <si>
    <t>Financial Management Accountant</t>
  </si>
  <si>
    <t>MFT</t>
  </si>
  <si>
    <t>Contracts Officer</t>
  </si>
  <si>
    <t>Lincolnshire Partnership Foundation Trust</t>
  </si>
  <si>
    <t>Commercial Manager</t>
  </si>
  <si>
    <t>Cygnet</t>
  </si>
  <si>
    <t>It was really good. Still not quite understanding how cost per case contracts are API-ed</t>
  </si>
  <si>
    <t>Thanks for everything. Early notification of inflation/uplifts etc. will be most helpful for 2022/23</t>
  </si>
  <si>
    <t>Associate Director of Contract Finance</t>
  </si>
  <si>
    <t>NHS South, Central and West CSU</t>
  </si>
  <si>
    <t>Head of contracting</t>
  </si>
  <si>
    <t>West Sussex CCG</t>
  </si>
  <si>
    <t>Management Accountant (Acute Contracts &amp; Mental Health)</t>
  </si>
  <si>
    <t>Somerset CCG</t>
  </si>
  <si>
    <t>The Huntercombe Group</t>
  </si>
  <si>
    <t xml:space="preserve">Finance </t>
  </si>
  <si>
    <t xml:space="preserve">Nhsei </t>
  </si>
  <si>
    <t>Pennine Care Foundation Trust</t>
  </si>
  <si>
    <t>Planning and Control lead</t>
  </si>
  <si>
    <t>Senior Finance Analyst</t>
  </si>
  <si>
    <t>HMR CCG</t>
  </si>
  <si>
    <t>Virgincare</t>
  </si>
  <si>
    <t>Lead Contract Finance Manager</t>
  </si>
  <si>
    <t xml:space="preserve">Deputy fd </t>
  </si>
  <si>
    <t>Northamptonshire healthcare foundation trust</t>
  </si>
  <si>
    <t>Head of Financial Accounts</t>
  </si>
  <si>
    <t>Clinical Outcomes Programme Lead</t>
  </si>
  <si>
    <t>Mersey Care NHS Foundation Trust</t>
  </si>
  <si>
    <t>I'm not a finance specialist so there was a lot of terminology that I didn't understand</t>
  </si>
  <si>
    <t>Good to have the opportunity to have the webinar with a non-acute focus</t>
  </si>
  <si>
    <t>SE London CCG</t>
  </si>
  <si>
    <t>Executive Director of Finance</t>
  </si>
  <si>
    <t>Central London Community Healthcare NHS Trust</t>
  </si>
  <si>
    <t>more of this would be really helpful.  it would be good to have sessions with acute colleagues to ensure we continue aligned approach</t>
  </si>
  <si>
    <t>NHS NCL CCG</t>
  </si>
  <si>
    <t>Lancashire &amp; South Cumbria NHS Foundation  Trust</t>
  </si>
  <si>
    <t>consultant liaison psychiatrist</t>
  </si>
  <si>
    <t>oldham ccg</t>
  </si>
  <si>
    <t>A chance to read the slides before to give more informed answers to the questions in such a quick session</t>
  </si>
  <si>
    <t>Approach is completely at odds with ground level issues of pricing and costing variations required  in response to Covid pandemic</t>
  </si>
  <si>
    <t xml:space="preserve">Chat was excellent, can you set up a forum  on FutureNHS Collaboration Platform to continue these conversations as continuous improvement  </t>
  </si>
  <si>
    <t>although 'billed' as a non acute sector majority was still geared to an acute sector</t>
  </si>
  <si>
    <t xml:space="preserve">Great speakers and content </t>
  </si>
  <si>
    <t>Face to face in the future would be more interactive</t>
  </si>
  <si>
    <t>recording and sharing for review later.  wider publicity</t>
  </si>
  <si>
    <t>a bit more discussion on community services</t>
  </si>
  <si>
    <t>Contract manager</t>
  </si>
  <si>
    <t>head of finance - contracts, costing &amp; income</t>
  </si>
  <si>
    <t>oxford university hospitals</t>
  </si>
  <si>
    <t>Business Accountant</t>
  </si>
  <si>
    <t>Surrey Heartlands CCG</t>
  </si>
  <si>
    <t>North Tees and Hartlepool NHS Foundation Trust</t>
  </si>
  <si>
    <t>Imperial College Healthcare NHST</t>
  </si>
  <si>
    <t xml:space="preserve">London North West Healthcare </t>
  </si>
  <si>
    <t>No I found it very useful</t>
  </si>
  <si>
    <t>Cfo</t>
  </si>
  <si>
    <t>Tees Valley CCG</t>
  </si>
  <si>
    <t xml:space="preserve">Very helpful, thank you </t>
  </si>
  <si>
    <t xml:space="preserve">Head of Med Man and High cost drugs </t>
  </si>
  <si>
    <t xml:space="preserve">NHS DDCCG </t>
  </si>
  <si>
    <t>Income Business Partner</t>
  </si>
  <si>
    <t xml:space="preserve">Associate Director of Contract Finance </t>
  </si>
  <si>
    <t>RCHT</t>
  </si>
  <si>
    <t>PR, IFR &amp; Contract Manager</t>
  </si>
  <si>
    <t>Herefordshire &amp; Worcestershire CCG</t>
  </si>
  <si>
    <t>NHS Kirklees CCG</t>
  </si>
  <si>
    <t>CWP</t>
  </si>
  <si>
    <t>Head of Commissioning Information</t>
  </si>
  <si>
    <t>Norfolk and Norwich University Hospitals</t>
  </si>
  <si>
    <t>Commercial and Finance Director</t>
  </si>
  <si>
    <t>Spencer Private Hospitals</t>
  </si>
  <si>
    <t>Head of Financial Services</t>
  </si>
  <si>
    <t>Black Country Healthcare NHS FT</t>
  </si>
  <si>
    <t>LCRN Directorate Accountant</t>
  </si>
  <si>
    <t>The Newcastle upon Tyne Hospitals NHS FT</t>
  </si>
  <si>
    <t>Worcestershire Acute NHS Trust</t>
  </si>
  <si>
    <t>Kings college hoapital</t>
  </si>
  <si>
    <t>Pennine Acute NHST</t>
  </si>
  <si>
    <t xml:space="preserve">Hard keeping up with the chat, listening and answering questions </t>
  </si>
  <si>
    <t>BLMK ICS</t>
  </si>
  <si>
    <t>BHRUT NHS TRUST</t>
  </si>
  <si>
    <t>Associate Dir of Finance</t>
  </si>
  <si>
    <t>University Hospitals Coventry and Warwickshire</t>
  </si>
  <si>
    <t>Contracts lead</t>
  </si>
  <si>
    <t>North tees and hartlepool</t>
  </si>
  <si>
    <t>Information Assurance &amp; Strategy Manager</t>
  </si>
  <si>
    <t>King's College Hospital NHS FT</t>
  </si>
  <si>
    <t>NELCCG</t>
  </si>
  <si>
    <t>NHS Midlands and Lancashire CSU</t>
  </si>
  <si>
    <t>Medicines Commissioner &amp; Clinical Policy Adviser</t>
  </si>
  <si>
    <t>Herefordshire and Worcestershire CCG</t>
  </si>
  <si>
    <t>Service Manager</t>
  </si>
  <si>
    <t>EKHUFT</t>
  </si>
  <si>
    <t>Southampton FT</t>
  </si>
  <si>
    <t xml:space="preserve">Head of Financial Services </t>
  </si>
  <si>
    <t xml:space="preserve">Warrington &amp; Halton </t>
  </si>
  <si>
    <t>Head of financial planning</t>
  </si>
  <si>
    <t>Sheffield teaching hospital</t>
  </si>
  <si>
    <t>Senior Cost Accountant</t>
  </si>
  <si>
    <t>North Tees &amp; Hartlepool NHS Foundation Trust</t>
  </si>
  <si>
    <t>St. Helens CCG</t>
  </si>
  <si>
    <t>head of NHS business</t>
  </si>
  <si>
    <t>spire</t>
  </si>
  <si>
    <t>Commissioning Business Partner Analyst</t>
  </si>
  <si>
    <t>Bath &amp; North East Somerset, Swindon &amp; Wiltshire CCG</t>
  </si>
  <si>
    <t>Income Manager</t>
  </si>
  <si>
    <t>Royal Surrey NHSFT</t>
  </si>
  <si>
    <t>Reasonably happy but perhaps have these sessions a few times a year to showcase the products available</t>
  </si>
  <si>
    <t>Lewisham and Greenwich</t>
  </si>
  <si>
    <t xml:space="preserve">Commercial Director </t>
  </si>
  <si>
    <t>Contracts Analytics Manager</t>
  </si>
  <si>
    <t>Homerton</t>
  </si>
  <si>
    <t>Finance Manager (Contracting and Costing)</t>
  </si>
  <si>
    <t>Northern Lincolnshire and Goole NHS Foundation Trust</t>
  </si>
  <si>
    <t>Deputy Head of Contracts, Finance</t>
  </si>
  <si>
    <t>NEL CSU, South East London team</t>
  </si>
  <si>
    <t>really good set up and interaction, thank you</t>
  </si>
  <si>
    <t xml:space="preserve">More written or webinar information beofre </t>
  </si>
  <si>
    <t xml:space="preserve">Use platforms like Ayoa to gain engagement outside webinars </t>
  </si>
  <si>
    <t>Director of Contracting and Procurement</t>
  </si>
  <si>
    <t>Sussex Clinical Commissioning Groups</t>
  </si>
  <si>
    <t>Really helpful session and very clearly articulated.</t>
  </si>
  <si>
    <t xml:space="preserve">Director of Finance </t>
  </si>
  <si>
    <t>Tameside &amp; Glossop CCG</t>
  </si>
  <si>
    <t>Commissioning, contract and performance lead</t>
  </si>
  <si>
    <t>Director, Value &amp; Access</t>
  </si>
  <si>
    <t>ABHI</t>
  </si>
  <si>
    <t>UCLPartners</t>
  </si>
  <si>
    <t>Senior Acute Contracts Manager</t>
  </si>
  <si>
    <t>Outline key concerns you are hearing so we can be sure they are taking forward</t>
  </si>
  <si>
    <t>Brilliant session really appreciate it</t>
  </si>
  <si>
    <t>Head of contracting and procurement</t>
  </si>
  <si>
    <t>Acute Contracts Manager</t>
  </si>
  <si>
    <t xml:space="preserve">Head of Financial Management </t>
  </si>
  <si>
    <t>South Tyneside &amp; Sunderland NHS FT</t>
  </si>
  <si>
    <t>asst income accountant</t>
  </si>
  <si>
    <t>Business and Contract Support Officer</t>
  </si>
  <si>
    <t>NELCSU/Northamptonshire</t>
  </si>
  <si>
    <t>Some slides were gone through rather fast so no time to consider them properly</t>
  </si>
  <si>
    <t>Head of Contracting and Income</t>
  </si>
  <si>
    <t>In-year sessions to review actual application and identify lessons learnt for future development</t>
  </si>
  <si>
    <t>Regular workshops to allow for Q&amp;A on actual application of new payment schemes</t>
  </si>
  <si>
    <t xml:space="preserve">Moorfields </t>
  </si>
  <si>
    <t>The Hillingdon Hospitals NHS Foundation Trust</t>
  </si>
  <si>
    <t>Doncaster CCG</t>
  </si>
  <si>
    <t>Associate Director of Data and Insight</t>
  </si>
  <si>
    <t>Royal United Hospitals Bath NHS Foundation Trust</t>
  </si>
  <si>
    <t>University Hospitals of Morecambe Bay NHS FT</t>
  </si>
  <si>
    <t>Pharmacist - High Cost Drugs</t>
  </si>
  <si>
    <t>UHSx</t>
  </si>
  <si>
    <t xml:space="preserve">Head of Contracts </t>
  </si>
  <si>
    <t>St George's Hospital NHS Foundation Trust</t>
  </si>
  <si>
    <t>Contract support officer</t>
  </si>
  <si>
    <t>Wakefield CCG</t>
  </si>
  <si>
    <t>commissioning pharmacist</t>
  </si>
  <si>
    <t>Devon CCG</t>
  </si>
  <si>
    <t>Whittington NHS Trust</t>
  </si>
  <si>
    <t>Senior Business Analyst (Accountant)</t>
  </si>
  <si>
    <t>NICE</t>
  </si>
  <si>
    <t>Assistant Commissioning Manager</t>
  </si>
  <si>
    <t>Srft NHS FT</t>
  </si>
  <si>
    <t>Associate Director of Performance Management</t>
  </si>
  <si>
    <t>SCW SCU</t>
  </si>
  <si>
    <t>london ambulance service</t>
  </si>
  <si>
    <t>Vocare Ltd</t>
  </si>
  <si>
    <t>Head of Financial Intelligence</t>
  </si>
  <si>
    <t xml:space="preserve">Thank you, very informative and much appreciated </t>
  </si>
  <si>
    <t xml:space="preserve">Senior Transformation Intelligence Manager </t>
  </si>
  <si>
    <t>NHSE England Specialised Commissioning - South East Region</t>
  </si>
  <si>
    <t>Tameside &amp; Glossop</t>
  </si>
  <si>
    <t>Deputy director of finance</t>
  </si>
  <si>
    <t>Head of Financial Management, RBHCG</t>
  </si>
  <si>
    <t>SWAHSN</t>
  </si>
  <si>
    <t>Stockport CCG</t>
  </si>
  <si>
    <t>income and cost accountant</t>
  </si>
  <si>
    <t>sheffield childrens</t>
  </si>
  <si>
    <t>Good general overview but need detail on what we need to do for next year and case studies</t>
  </si>
  <si>
    <t>Head of Information Assurance</t>
  </si>
  <si>
    <t>Ashford &amp; St Peter's</t>
  </si>
  <si>
    <t>Finance Planning</t>
  </si>
  <si>
    <t>Barking Havering &amp; Redbridge University Hospitals NHS trust</t>
  </si>
  <si>
    <t>Specialist Medicines and Clinical Policy Adviser</t>
  </si>
  <si>
    <t>Herefordshire and Worcestershire Clinical Commissioning Group</t>
  </si>
  <si>
    <t>Assistant Accountant</t>
  </si>
  <si>
    <t xml:space="preserve">Head of Financial Management Income and costing </t>
  </si>
  <si>
    <t>East CheshireTrust</t>
  </si>
  <si>
    <t>Leeds Teaching Hospitals NHS Trust</t>
  </si>
  <si>
    <t>Very helpful, useful and engaging. Have these workshops earlier in the year. Release consultation and final tariffs earlier to assist plans</t>
  </si>
  <si>
    <t xml:space="preserve">head of system finance </t>
  </si>
  <si>
    <t>Leicester, Leicestershire and Rutland CCG</t>
  </si>
  <si>
    <t>UHL</t>
  </si>
  <si>
    <t>Head of Contracts and Income</t>
  </si>
  <si>
    <t>Barnet Enfield and Haringey Mental Health NHS Trust</t>
  </si>
  <si>
    <t>Some presenters need to be a little more engaging, rather then pretty much reading off the slides. (only 1 presenter)</t>
  </si>
  <si>
    <t>City &amp; Hackney CCG</t>
  </si>
  <si>
    <t>Finance Process &amp; Database Manager: CHC / FNC &amp; PHB</t>
  </si>
  <si>
    <t>Manchester Health and Care Commissioning</t>
  </si>
  <si>
    <t>Senior Finance Specialist</t>
  </si>
  <si>
    <t>NHS Black Country &amp; West Birmingham CCG</t>
  </si>
  <si>
    <t>Liverpool Heart and Chest Hospital</t>
  </si>
  <si>
    <t>Clinical Coding</t>
  </si>
  <si>
    <t>Kings College Hospital NHS Trust</t>
  </si>
  <si>
    <t xml:space="preserve">Chief pharmacist </t>
  </si>
  <si>
    <t>Imperial college healthcare nhs trust</t>
  </si>
  <si>
    <t>Kingston</t>
  </si>
  <si>
    <t>Leave results of questions a little longer, so that the audience can take them in</t>
  </si>
  <si>
    <t>Pricing and costing teams should perhaps be more visible in each other's engagement sessions?</t>
  </si>
  <si>
    <t xml:space="preserve">Lead Clinical Commissioning and Homecare Pharmacist </t>
  </si>
  <si>
    <t xml:space="preserve">Chelsea and Westminster Foundation Trust </t>
  </si>
  <si>
    <t>Head of Management Accounts</t>
  </si>
  <si>
    <t>NHS Salford CCG</t>
  </si>
  <si>
    <t>Recording of the workshop and sharing further a field (e.g. some colleagues are too busy to attend)</t>
  </si>
  <si>
    <t>Annex CnA: Consultation on 2022/23 National Tariff Payment System - summary of responses to engagement activity</t>
  </si>
  <si>
    <t>What is your organisation? - Organisation</t>
  </si>
  <si>
    <t>What type of organisation is it? - Org type</t>
  </si>
  <si>
    <t>What type of organisation is it? - If 'other'</t>
  </si>
  <si>
    <t>For the Standard Contract to remain fit-for-purpose in an ICB world, and to minimise burden and bureaucracy, to what extent would you support… - Contract support - Making the nationally-mandated content of the Contract a purely online point of reference</t>
  </si>
  <si>
    <t>For the Standard Contract to remain fit-for-purpose in an ICB world, and to minimise burden and bureaucracy, to what extent would you support… - Contract support - Reducing the quantity and detail of nationally-mandated requirements on providers in the Contract</t>
  </si>
  <si>
    <t>For the Standard Contract to remain fit-for-purpose in an ICB world, and to minimise burden and bureaucracy, to what extent would you support… - Contract support - Reducing the level of detail contained in the Contract around processes for contract management</t>
  </si>
  <si>
    <t>For the Standard Contract to remain fit-for-purpose in an ICB world, and to minimise burden and bureaucracy, to what extent would you support… - Contract support - Reducing the amount of content required to be completed in the local elements of the Contract (the Particulars).</t>
  </si>
  <si>
    <t>For the Standard Contract to remain fit-for-purpose in an ICB world, and to minimise burden and bureaucracy, to what extent would you support… - Contract support reason</t>
  </si>
  <si>
    <t>When making considering potential changes to the Contract for 2022/23, would you prefer... - Contract changes</t>
  </si>
  <si>
    <t>When making considering potential changes to the Contract for 2022/23, would you prefer... - Contract change reason</t>
  </si>
  <si>
    <t>To what extent would you support using the following aspects of the 2021/22 aligned payment and incentive (API) blended payment arrangements as the starting point for 2022/23? - API design - Overall API blended payment design, with majority of funding in fixed element</t>
  </si>
  <si>
    <t>To what extent would you support using the following aspects of the 2021/22 aligned payment and incentive (API) blended payment arrangements as the starting point for 2022/23? - API design - A single payment approach for acute, ambulance, community and mental health</t>
  </si>
  <si>
    <t>To what extent would you support using the following aspects of the 2021/22 aligned payment and incentive (API) blended payment arrangements as the starting point for 2022/23? - API design - API applying to all contracts between organisations within the same ICS</t>
  </si>
  <si>
    <t>To what extent would you support using the following aspects of the 2021/22 aligned payment and incentive (API) blended payment arrangements as the starting point for 2022/23? - API design - All Specialised Commissioning being subject to API arrangements</t>
  </si>
  <si>
    <t>To what extent would you support using the following aspects of the 2021/22 aligned payment and incentive (API) blended payment arrangements as the starting point for 2022/23? - API design - Increasing Capacity Framework activity not being subject to API arrangements</t>
  </si>
  <si>
    <t>To what extent would you support using the following aspects of the 2021/22 aligned payment and incentive (API) blended payment arrangements as the starting point for 2022/23? - API design - Unit prices being used as the default for activity below the threshold</t>
  </si>
  <si>
    <t>To what extent would you support using the following aspects of the 2021/22 aligned payment and incentive (API) blended payment arrangements as the starting point for 2022/23? - API design reason</t>
  </si>
  <si>
    <t>To what extent would you support having a threshold provider/commissioner contract value below which the blended payment arrangements would not apply? - BP threshold</t>
  </si>
  <si>
    <t>To what extent would you support having a threshold provider/commissioner contract value below which the blended payment arrangements would not apply? - BP threshold 10m</t>
  </si>
  <si>
    <t>To what extent would you support having a threshold provider/commissioner contract value below which the blended payment arrangements would not apply? - BP threshold reason</t>
  </si>
  <si>
    <t>To what extent would you support the following aspects of any low volume activity arrangements? - LVA - Implementing an approach to reduce the burden of invoicing low volume activity</t>
  </si>
  <si>
    <t>To what extent would you support the following aspects of any low volume activity arrangements? - LVA - £0.5m as the threshold for any LVA approach</t>
  </si>
  <si>
    <t>To what extent would you support the following aspects of any low volume activity arrangements? - LVA - Using an LVA approach if it were non-mandatory</t>
  </si>
  <si>
    <t>To what extent would you support the following aspects of any low volume activity arrangements? - LVA - Prioritising simplicity of the method when design LVA arrangements</t>
  </si>
  <si>
    <t>To what extent would you support the following aspects of any low volume activity arrangements? - LVA reason</t>
  </si>
  <si>
    <t>To what extent would you support the potential arrangements for funding high cost drugs and devices within API? - HCDD API - Including funding for some high cost drugs and devices in the API fixed element</t>
  </si>
  <si>
    <t>To what extent would you support the potential arrangements for funding high cost drugs and devices within API? - HCDD API - Volatility of usage being used as a criteria for excluding items from the fixed element</t>
  </si>
  <si>
    <t>To what extent would you support the potential arrangements for funding high cost drugs and devices within API? - HCDD API - Funding the majority (by value) of specialised high cost drugs and devices on a cost and volume basis</t>
  </si>
  <si>
    <t>To what extent would you support the potential arrangements for funding high cost drugs and devices within API? - HCDD API reason</t>
  </si>
  <si>
    <t>For products covered by the MedTech Funding Mandate, would you prefer… - MedTech</t>
  </si>
  <si>
    <t>For products covered by the MedTech Funding Mandate, would you prefer… - MedTech other</t>
  </si>
  <si>
    <t>For products covered by the MedTech Funding Mandate, would you prefer… - MedTech reason</t>
  </si>
  <si>
    <t>To what extent would you support the following aspects of the variable element? - Variable - Paying / recouping 50% of unit prices when actual activity differs from the agreed baseline</t>
  </si>
  <si>
    <t>To what extent would you support the following aspects of the variable element? - Variable - Using the variable element to reflect quality of care</t>
  </si>
  <si>
    <t>To what extent would you support the following aspects of the variable element? - Variable - Including BPT achievement in the variable element</t>
  </si>
  <si>
    <t>To what extent would you support the following aspects of the variable element? - Variable - Including CQUIN achievement in the variable element</t>
  </si>
  <si>
    <t>To what extent would you support the following aspects of the variable element? - Variable - Using a variable element for activity outside of acute services</t>
  </si>
  <si>
    <t>To what extent would you support the following aspects of the variable element? - Variable reasons</t>
  </si>
  <si>
    <t>How could NHS England and NHS Improvement most usefully support management of risk across system finances in the future? - SCFMA</t>
  </si>
  <si>
    <t>How could NHS England and NHS Improvement most usefully support management of risk across system finances in the future? - SCFMA other</t>
  </si>
  <si>
    <t>How could NHS England and NHS Improvement most usefully support management of risk across system finances in the future? - SCFMA reason</t>
  </si>
  <si>
    <t>How helpful would you find the products to support fixed payments for 2022/23? - Products - Costed pathways supported by GIRFT</t>
  </si>
  <si>
    <t>How helpful would you find the products to support fixed payments for 2022/23? - Products - Programme budgeting</t>
  </si>
  <si>
    <t>How helpful would you find the products to support fixed payments for 2022/23? - Products - PLICS analysis</t>
  </si>
  <si>
    <t>How helpful would you find the products to support fixed payments for 2022/23? - Products - Population group analysis</t>
  </si>
  <si>
    <t>How helpful would you find the products to support fixed payments for 2022/23? - Products reasons</t>
  </si>
  <si>
    <t>How helpful would you find the products to support fixed payments for 2023/24 and beyond? - Products future - Costed pathways supported by GIRFT</t>
  </si>
  <si>
    <t>How helpful would you find the products to support fixed payments for 2023/24 and beyond? - Products future - Programme budgeting</t>
  </si>
  <si>
    <t>How helpful would you find the products to support fixed payments for 2023/24 and beyond? - Products future - PLICS analysis</t>
  </si>
  <si>
    <t>How helpful would you find the products to support fixed payments for 2023/24 and beyond? - Products future - Population group analysis</t>
  </si>
  <si>
    <t>How helpful would you find the products to support fixed payments for 2023/24 and beyond? - Products future reasons</t>
  </si>
  <si>
    <t>What PLICS analysis would you prioritise? - PLICS priorities - ICS/ICB PLICS dashboard</t>
  </si>
  <si>
    <t>What PLICS analysis would you prioritise? - PLICS priorities - Cost classifications (eg fixed, semi-fixed, carriable)</t>
  </si>
  <si>
    <t>What PLICS analysis would you prioritise? - PLICS priorities - Self-service benchmarking (ie by different provider types, urban to rural, etc)</t>
  </si>
  <si>
    <t>What PLICS analysis would you prioritise? - PLICS priorities - PLICS at place</t>
  </si>
  <si>
    <t>What PLICS analysis would you prioritise? - PLICS priorities - Unbundled/not yet included services</t>
  </si>
  <si>
    <t>What PLICS analysis would you prioritise? - PLICS priorities - Improved access to PLICS data for systems</t>
  </si>
  <si>
    <t>What PLICS analysis would you prioritise? - PLICS priorities - Ethnicity values</t>
  </si>
  <si>
    <t>What PLICS analysis would you prioritise? - PLICS priorities - Deprivation scores</t>
  </si>
  <si>
    <t>What PLICS analysis would you prioritise? - PLICS priorities - Costs linked to outcomes</t>
  </si>
  <si>
    <t>What PLICS analysis would you prioritise? - PLICS priorities - User guides/commissioning guides for opportunities</t>
  </si>
  <si>
    <t>What PLICS analysis would you prioritise? - PLICS priorities - Other</t>
  </si>
  <si>
    <t>What PLICS analysis would you prioritise? - PLICS analysis other</t>
  </si>
  <si>
    <t>What PLICS analysis would you prioritise? - PLICS analysis reasons</t>
  </si>
  <si>
    <t>To what extent would you support setting the 2022 tariff for one year? - 1 year tariff</t>
  </si>
  <si>
    <t>To what extent would you support setting the 2022 tariff for one year? - 1 year tariff reason</t>
  </si>
  <si>
    <t>To what extent would you support setting prices for 2022/23 by using 2018/19 patient-level cost data (PLICS)? - Price calc</t>
  </si>
  <si>
    <t>To what extent would you support setting prices for 2022/23 by using 2018/19 patient-level cost data (PLICS)? - Price calc reason</t>
  </si>
  <si>
    <t>To what extent would you support setting prices for 2022/23 by using 2018/19 patient-level cost data (PLICS)? - Price format</t>
  </si>
  <si>
    <t>What would be your preferred approach to setting MFF values for 2022/23? - MFF</t>
  </si>
  <si>
    <t>What would be your preferred approach to setting MFF values for 2022/23? - MFF other</t>
  </si>
  <si>
    <t>What would be your preferred approach to setting MFF values for 2022/23? - MFF reasons</t>
  </si>
  <si>
    <t>To what extent would you support making no further adjustments to the tariff to reflect the arrangements for the central funding of overhead costs of Supply Chain Coordination Limited (SCCL)?  - SCCL</t>
  </si>
  <si>
    <t>To what extent would you support making no further adjustments to the tariff to reflect the arrangements for the central funding of overhead costs of Supply Chain Coordination Limited (SCCL)?  - SCCL reason</t>
  </si>
  <si>
    <t>To what extent would you support continuing to pause the specialist top-ups transition path for 2021/22? - PSS path</t>
  </si>
  <si>
    <t>To what extent would you support continuing to pause the specialist top-ups transition path for 2021/22? - PSS path reasons</t>
  </si>
  <si>
    <t>To what extent would you support updating the lists of high cost drugs and devices that are excluded from 2022/23 tariff prices? - HCDD</t>
  </si>
  <si>
    <t>To what extent would you support updating the lists of high cost drugs and devices that are excluded from 2022/23 tariff prices? - HCDD reasons</t>
  </si>
  <si>
    <t>How can NHS England and NHS Improvement support ICSs and the wider system to ensure that mental health funding is grown in line with population need and is appropriately invested/is not spent on low quality care? - MHIS</t>
  </si>
  <si>
    <t>To support equitable investment in mental health across areas, at what level of granularity should the MHIS be applied at, so that it is appropriately adapted for the ICS environment in 22/23? - MHIS level</t>
  </si>
  <si>
    <t>To support equitable investment in mental health across areas, at what level of granularity should the MHIS be applied at, so that it is appropriately adapted for the ICS environment in 22/23? - MHIS level other</t>
  </si>
  <si>
    <t>To support equitable investment in mental health across areas, at what level of granularity should the MHIS be applied at, so that it is appropriately adapted for the ICS environment in 22/23? - MHIS level reason</t>
  </si>
  <si>
    <t>For many mental health conditions, services currently see less than 50% of patients who need care. How can we ensure that local systems understand the steps they should take to address the unmet treatment gap? - Treatment gap</t>
  </si>
  <si>
    <t>What would be your highest priority for any future payment system? - Future priorities</t>
  </si>
  <si>
    <t>What would be your highest priority for any future payment system? - Future priorities other</t>
  </si>
  <si>
    <t>What would be your highest priority for any future payment system? - Please explain the reasons for your answer</t>
  </si>
  <si>
    <t>What forward guidance and information on national payment policy would you find helpful to support local planning and to successfully implement any new payment approach? - Future guidance</t>
  </si>
  <si>
    <t>If they were implemented, what impact do you feel the policies outlined are likely to have on equality and addressing health inequalities? - EHI</t>
  </si>
  <si>
    <t>If they were implemented, what impact do you feel the policies outlined are likely to have on equality and addressing health inequalities? - EHI concern</t>
  </si>
  <si>
    <t>If they were implemented, what impact do you feel the policies outlined are likely to have on equality and addressing health inequalities? - EHI reasons</t>
  </si>
  <si>
    <t>Do you have any other comments about the tariff or any other aspect of the payment system and wider NHS financial architecture? - Any other comments</t>
  </si>
  <si>
    <t>Do you have any comments or suggestions on how we could improve how we engage with you, including the range of information covered? - Engagement</t>
  </si>
  <si>
    <t>West Midlands Ambulance Service</t>
  </si>
  <si>
    <t>Neither support nor oppose</t>
  </si>
  <si>
    <t>Strongly support</t>
  </si>
  <si>
    <t>Limited, incremental changes to the Contract for the 2022/23 iteration, saving a more radical review for the following year, when formal ICB arrangements have started to bed in</t>
  </si>
  <si>
    <t>Support</t>
  </si>
  <si>
    <t>Don’t know</t>
  </si>
  <si>
    <t>it would depend on what the alternative was!!</t>
  </si>
  <si>
    <t>Oppose</t>
  </si>
  <si>
    <t>Funding to be included in fixed element – with variable payment to address variations from plan</t>
  </si>
  <si>
    <t>Strongly oppose</t>
  </si>
  <si>
    <t>Continue to offer a model System Collaboration and Financial Management Agreement (SCFMA) and encourage its use locally</t>
  </si>
  <si>
    <t>Not at all helpful</t>
  </si>
  <si>
    <t>don't know - PLICs not yet embedded sufficiently to assess</t>
  </si>
  <si>
    <t>Service not covered by tariff so not would not help!</t>
  </si>
  <si>
    <t>differential inflation and growth issues must be addressed</t>
  </si>
  <si>
    <t>Move to fourth step of 2019/20 glidepath</t>
  </si>
  <si>
    <t>Not Answered</t>
  </si>
  <si>
    <t>Neither positive or negative impact</t>
  </si>
  <si>
    <t>Ambulance sector is not currently covered by the proposals - the sector needs to know what approach will be taken sooner rather than later. 
The sector is currently vastly underfunded for the level of activity and the differential impact of pay awards since 2019/20. 
Linking to a single ICS/B for regional services is not viable long term - the ICS does not support the service securing appropriate funding across it's whole area but makes assumptions when allocating funds on what other ICS's will "contribute".</t>
  </si>
  <si>
    <t>Hampshire Hospitals NHS Foundation Trust</t>
  </si>
  <si>
    <t>Its a bit of a balance, on the one hand the more local discretion there is, the more opportunity there is to make local arrangements, but equally, where there is more chance of individual organisations to look for ways to make it 'work better for them'. Whereas clear nationally set rules, means everyone has to play the game in the same way.</t>
  </si>
  <si>
    <t>More radical changes to the Contract at the earliest opportunity, where appropriate in the context of the move to ICB working</t>
  </si>
  <si>
    <t>If the ICS are to work in a truly collaborative way, then there needs to be as light a contractual process as possible.  I understand there needs to be a certain level of contractual process, but too often contracts end up being a zero sum game, rather than supporting a shared endeavour, not matter how willing the partners are. My fear is that unless the changes are radical then we will still end up with contractual relationships that look like they did under PBR.</t>
  </si>
  <si>
    <t>Mental health services are just fundamentally different to acute and I can't really see how the payment mechanisms can be the same. I would prefer to see a stronger link between the MH needs of our population and the funding that localities receive.</t>
  </si>
  <si>
    <t>Once these things are included in the 'block' then they tend to get forgotten and not reviewed.</t>
  </si>
  <si>
    <t>Funding to be excluded from API fixed elements and pass through payment used instead</t>
  </si>
  <si>
    <t>This still sounds very much like the old national tariff system, but the marginal rate now applying to elective rather than non-elective. I fear we will just carry on arguing with our CCG/CSU colleagues again (after a couple of years of working together!)</t>
  </si>
  <si>
    <t>Provide guidance on how to manage system finance via ICB and Trust governance arrangements</t>
  </si>
  <si>
    <t>Mandated please!!</t>
  </si>
  <si>
    <t>Slightly helpful</t>
  </si>
  <si>
    <t>Very helpful</t>
  </si>
  <si>
    <t>Not sure</t>
  </si>
  <si>
    <t>PLICS will be helpful to provide analysis, but is some way away from being a tool to say how much funding there should be to any given region or organisation.</t>
  </si>
  <si>
    <t>ICS/ICB PLICS dashboard</t>
  </si>
  <si>
    <t>Cost classifications (eg fixed, semi-fixed, carriable)</t>
  </si>
  <si>
    <t>PLICS is hugely burdensome for individual organisations, especially for DGHs who do not have the resources to invest in a decent sized team and retain the skills and knowledge needed to develop the system.  The volume of information and data used is significant and I don't think we appreciate the impact it has on our systems teams either.  Running PLICS needs a blend of skills, with only a small bit being financial.</t>
  </si>
  <si>
    <t>Refer to previous answer about the quality of PLICs</t>
  </si>
  <si>
    <t>Update underlying data and recalculate MFF values</t>
  </si>
  <si>
    <t>Ringfence the funding going into the ICS.</t>
  </si>
  <si>
    <t>I can't see how this will be addressed unless its mandated.  The acute trusts are just too good at hoovering up any resources and the API will only perpetuates this as we seek ways to maximise funding to close budget gaps.  It remains far easier to increase income than reduce expenditure and it will be MH services that lose out.</t>
  </si>
  <si>
    <t>Agreeing and updating the standard contract is a significant administrative task however it does provide a degree of rigour and enables visibility on key terms and conditions for the respective parties.  Streamlining some of requirements without losing key material content would be appreciated</t>
  </si>
  <si>
    <t>Incremental changes to the existing contract would seem the most prudent approach for 22/23</t>
  </si>
  <si>
    <t>UCLH NHS FT is broadly supportive of the aligned payment and incentive approach as it shares the risk of over-performance between commissioners and providers while also incentivising recovery of elective activity which is a key clinical and operational ambition.</t>
  </si>
  <si>
    <t>For contracts outside a local ICS, there is significant risk that contracting discussion will be time consuming, particularly if the counterparty focuses on local ICS priorities, and poses a risk to our ability to agree baselines within likely timeframe in the absence of national guidance on the 22/23  commissioning  round approach.</t>
  </si>
  <si>
    <t>We are supportive of a pragmatic approach to agreeing baselines for low volume activity based on the best available information available and in recognition that any baseline would be flexed appropriately to reflect actual patient flows.</t>
  </si>
  <si>
    <t>We strongly support the funding of high cost drugs and devices commissioned by NHSE and CCGs to be on a cost and volume basis.  This is a straight forward approach which all stakeholders are familiar with. 
Also, as there is currently no agreed definition of “volatility of usage”, it usefulness a criteria for identifying exclusions form the fixed element problematic and open to interpretation / disagreement.</t>
  </si>
  <si>
    <t>As Med Tech Funding is designed to encourage innovation and the rapid mainstreaming of these innovations into clinical practice, to ensure take up at pace, it would be sensible to fund these as “pass through” at least in the short to medium term prevent the finances been barrier for implementation locally.</t>
  </si>
  <si>
    <t>It is of fundamental importance that the payment regime ensures that providers are not financially penalised for carry out activity necessary to recover elective backlogs and reduce waiting lists. To ensure this, the variable element of the payment mechanism need to cover at least a realistic view of the marginal costs of the additional activity.  
The risk of a blanket 50% marginal rate is that funding will be in excess for some specialties and insufficient for others creating the risk that some provider with complex specialist patients and resource intensive specialties will not receive sufficient funding to actually fund their elective backlog clearance. 
Flexing the variable element for BPT or CQUIN performance does not seem unreasonable however linking to variable element to outcomes where there is not a currently outcome framework agree for this purpose would at this stage be premature.</t>
  </si>
  <si>
    <t>Guidance on the governance arrangements will provide practical support to enabling systems implement partnership working.</t>
  </si>
  <si>
    <t>PLICS analysis is the most readily available although recognising that that underpinning data quality is on journey of improvement.</t>
  </si>
  <si>
    <t>Self-service benchmarking (ie by different provider types, urban to rural, etc)</t>
  </si>
  <si>
    <t>While difficult to predict the impact of COVID-19 in the latter part of 2021/22, the transition from the H2 emergency funding framework to the new 2022/23 NHS Payment Scheme arrangements needs to be signalled in advance to enable appropriate planning activities and commissioning discussions to take place.  This is particularly important in the context of developing ICS/ICB commissioning responsibilities and requirements for systems to work within local funding control totals.</t>
  </si>
  <si>
    <t>Response is dependent on the impact of the change on prices. While a national tariff which better reflects the cost of delivering services is desirable, if changing the basis of prices creates large movements in provider incomes it can be unhelpful, particular at this time</t>
  </si>
  <si>
    <t>Remain on third step of 2019/20 glidepath</t>
  </si>
  <si>
    <t>We have raised concerns previously regarding the methodology used to calculate these MFF reductions and are opposed to their continued implementation.  
However as the policy intention is to “smooth transition” from current 21/22 block payment funding arrangements, holding the MFF on the third step of the current glidepath seems a prudent approach as there is not the time available to carry out a root and branch review of the current methodology and appropriate engagement with the relevant stakeholders.</t>
  </si>
  <si>
    <t>We have flagged our concern previously regarding lack of delivery on the forecast savings to the Trust arising from the centralised procurement model.  Until the model is delivering significant savings which can be validated at Trust level, we strongly oppose the lowering of unit prices to fund the overhead costs of SCCL.</t>
  </si>
  <si>
    <t>The purposes of specialist top ups is to recognise the costs of treating patients with specialist needs and to reflect the additional complexity involved, therefore we oppose the pausing of the transition path.</t>
  </si>
  <si>
    <t>We support the updating of the high cost drugs and devices exclusion list for 22/23. 
We are also broadly supportive of carrying forward the 21/22 approach to commissioning High Cost Drugs to 22/23.
However, as raised in previous feedback, we have concerns related to the proposal that the fixed element includes all CCG commissioned drugs and devices which are assumed to be “non volatile”. 
This is problematic when applied to CCG commissioned drugs particularly when  new NICE approved high cost drugs come on stream as CCGs are mandated to commission the drug and providers are required to prescribe the drug.   
We have recent examples of CCG commissioned new NICE TA migraine drugs Galcanezumab and Fremanezumab which are generating a recurrent cost pressure of £1.1m per annum at UCLH without any defined source of funding. Feedback from providers across NCL indicates that sector wide there is a cost pressure of circa £7m arising from “new” CCG commissioned drugs not reflected in block funding adjustments. 
Therefore we suggest, that the proposed rules are updated to recognise that CCG high cost drugs have a variable element where usage is not consistent or predictable and therefore needs to be funded on a cost and volume basis.</t>
  </si>
  <si>
    <t>Critical the future payment system fits within the new ICS framework, especially for inter-ICS flows of patients. Need to avoid a patch work situation across the country and the payment system becoming a barrier for patients needing specialist care at a national centre.</t>
  </si>
  <si>
    <t>Negative impact</t>
  </si>
  <si>
    <t>Young people requiring highly specialised treatment</t>
  </si>
  <si>
    <t>By allowing local discretion in the treatment of low value contracts, financial issues may become a barrier for children requiring highly specialised paediatric treatment from receiving care at a national centre.</t>
  </si>
  <si>
    <t>NHSE London</t>
  </si>
  <si>
    <t>Region</t>
  </si>
  <si>
    <t>Need to focus on activity information for Productivity and Popn. Health Management, not financial transactions.</t>
  </si>
  <si>
    <t>If not changed now, ICBs and providers will establish old habits.</t>
  </si>
  <si>
    <t>I would stop using 'prices', refer to unit costs or reimbursement for capacity.</t>
  </si>
  <si>
    <t>No basis at present for removing the deemed 'excess cost' in the losing systems.</t>
  </si>
  <si>
    <t>Develop specific weighted MH target formula and publish spend against this not MHIS</t>
  </si>
  <si>
    <t>Has to directed to keep simple.</t>
  </si>
  <si>
    <t>Explicit focus on productivity and outcome measures.</t>
  </si>
  <si>
    <t>Positive impact</t>
  </si>
  <si>
    <t>More local freedom to act on full resources used for a 'Place' population.</t>
  </si>
  <si>
    <t>South Western Ambulance Service NHS Foundation Trust</t>
  </si>
  <si>
    <t>From a provider perspective, it is helpful to have a set of agreed procedures for contract management. However, these should not be too prescriptive and allow for variation to suit local circumstances and relationships.
The particulars act as a useful reference to support management of the contract and queries arising during the course of the contract. For a number of years, the Trust has used the particulars to detail agreed local schemes, projects and investments which would be able to continue without the need for overly prescriptive sections.</t>
  </si>
  <si>
    <t>There have been so many changes as a result of the pandemic that it would be preferable to maintain some stability for the 2022/23 contract as the Trusts are in the recovery phase.</t>
  </si>
  <si>
    <t>The blended payment model with a fixed and variable is the model used for previous Trust contracts.
The ambulance sector sits across several ICBs so it is not clear how an aligned approach will be agreed across multiple ICBs without creating an unmanageable burden for Ambulance Trusts.
The trust is required to maintain a certain level of infrastructure to respond to incidents across both urban and rural areas which does not fit with a purely unit price default.</t>
  </si>
  <si>
    <t>Reduced bureaucracy for out of area activity</t>
  </si>
  <si>
    <t>Consistent approach across all lower value contracts</t>
  </si>
  <si>
    <t>N/A to an ambulance trust</t>
  </si>
  <si>
    <t>The marginal rate for the ambulance sector is closer to 75%. Historic funding of this trust at 50% led to under-investment and the need to agreed a 3 year framework to increase investment to be improve response standards. In addition, the ambulance service needs to maintain the infrastructure to deal with variations in activity, particularly in a rural trust.
Using the variable element to reflect quality of care is counter-intuitive as improvement patient care and experience requires investment.
Investment in CQUIN schemes to support quality of care initiative makes more sense than using the variable element to 'penalise' for quality of care.</t>
  </si>
  <si>
    <t>Guidance has so far been unclear on how ambulance services, which cover several ICBs, will fit effectively with system working. Having to agree across 7 ICBs will be burdensome and ambulance Trusts do not have the capacity to support 7 different local agreements. Equally, working entirely within the host ICB does not explain how investment across the entire ambulance footprint will be achieved.</t>
  </si>
  <si>
    <t>Costing pathways within the ambulance sector are not as developed as for the acute sector, therefore any products developed are likely to be flawed.</t>
  </si>
  <si>
    <t>Ambulance sector PLICs does not fit neatly with the methodology used for the Acute sector</t>
  </si>
  <si>
    <t>Ambulance sector PLICs does not fit neatly with the methodology used for the Acute sector.</t>
  </si>
  <si>
    <t>Longer term planning would be supported by inflation / efficiency factors being known over a longer period (NB the ambulance sector do not use the tariffs themselves but apply the national net efficiency factor to contracts)</t>
  </si>
  <si>
    <t>Ambulance sector PLICs is not as developed as for the acute sector</t>
  </si>
  <si>
    <t>MFF to take into account the impact of rurality on the ambulance sector</t>
  </si>
  <si>
    <t>MFF does not take into account the impact of rurality on the ambulance sector</t>
  </si>
  <si>
    <t>Query whether this delivers benefits to the Ambulance sector as it's main  focus is Acute Trusts</t>
  </si>
  <si>
    <t>N/A to the ambulance sector</t>
  </si>
  <si>
    <t>Population need for mental health services does not just impact MH services. It's impact on sector such as the ambulance service also needs to be considered and reflected in funding decisions.</t>
  </si>
  <si>
    <t>Funding decisions to support ambulance services across several ICSs</t>
  </si>
  <si>
    <t>MHIS decisions have been taken locally by each ICS and, even with some 'allocated' to support ambulance services, the Trust has not received this level of investment from CCGs nor seen improvements by investments in other organisations to 'benefit' the Trust</t>
  </si>
  <si>
    <t>Currently there is a reliance on the ambulance and acute sectors to attend/treat MH patients when they do not have the level of skill and training as an MHP to provide the best service for this patient cohort. This is particularly the case in the out of hours period.</t>
  </si>
  <si>
    <t>The ambulance sector sits across several ICBs so it is not clear how the payment system will work without creating an unmanageable burden for Ambulance Trusts.</t>
  </si>
  <si>
    <t>Consideration be given to how the ambulance sector can effectively ensure investment across several ICB systems.</t>
  </si>
  <si>
    <t>There is a risk that, because the Ambulance Service, operates within the host CCG system, other CCG areas within the ambulance footprint may not invest to level required to maintain a sustainable service. This could adversely impact on all patients within that particular area.</t>
  </si>
  <si>
    <t>The move to system working does not fully consider the implications for the Ambulance Sector, which operates across several systems.</t>
  </si>
  <si>
    <t>Engagement could be improved with a more ambulance focussed approach for the Ambulance Sector. Workshops and Guidance are heavily Acute Trust focussed.</t>
  </si>
  <si>
    <t>ICB world is different and we need to  move away from it quickly.</t>
  </si>
  <si>
    <t>As above significant change is needed and must be made sooner rather than later</t>
  </si>
  <si>
    <t>remove all pricing and look for cost reduction/cost improvement/cost changes.</t>
  </si>
  <si>
    <t>Move away from low value bureaucracy</t>
  </si>
  <si>
    <t>Although individually volatile, overall spend will be less so. Let's not create a low value monitoring process.</t>
  </si>
  <si>
    <t>Funding to be included in fixed payment – with outcome-based payment adjustment</t>
  </si>
  <si>
    <t>Pass through penalise provider.</t>
  </si>
  <si>
    <t>Explicitly fund BPT and CQUIN in fixed element., and developments will have a fixed cost element.</t>
  </si>
  <si>
    <t>Match detail to pathways. People living with Obesity group to Healthy individuals in Programme Budgeting.</t>
  </si>
  <si>
    <t>trying to build the future on methods developed for other reasons is unhelpful.</t>
  </si>
  <si>
    <t>Unbundled/not yet included services</t>
  </si>
  <si>
    <t>why have a tariff?</t>
  </si>
  <si>
    <t>A lot of developments since 18/19 relating to new provision of service, and 18/19 wasn't a great year for quality</t>
  </si>
  <si>
    <t>remove</t>
  </si>
  <si>
    <t>look at cost base and fund accordingly.</t>
  </si>
  <si>
    <t>Not much evidence that it has had specific impact.</t>
  </si>
  <si>
    <t>Fund according to spend, not capitation</t>
  </si>
  <si>
    <t>Fund appropriately.</t>
  </si>
  <si>
    <t>Link to specific agreed outcomes.</t>
  </si>
  <si>
    <t>The existing contractual framework is very detailed and not necessarily required for all contractual arrangements so would be low risk for NHS organisations. Recognise the need for stringent and less flexible processes for non-NHS providers where there is perhaps a greater need to scrutinise and account for issues beyond direct NHS control (i.e. value for taxpayer spend etc). Perhaps these more stringent methodologies could be dis-applied by agreement/discretion.</t>
  </si>
  <si>
    <t>It feels low risk to implement changes quickly, however the devil is in the detail and it would of course need to be clarified in terms of what “radical” actually means.</t>
  </si>
  <si>
    <t>Funding mechanisms need to move towards cost and not unit price as it will assist with providers’ financial stability.  Unit price mechanisms are potentially admin heavy so a block payment for providers under the threshold is preferable.</t>
  </si>
  <si>
    <t>As per previous section.  Low value elements can have a disproportionate amount of admin attached.  If these elements were a pure block then it would allow teams to focus on the higher value/riskier elements of the contract.</t>
  </si>
  <si>
    <t>Reducing the burden of low volume acivity such as non-contract activity would be preferable, especially if it includes provider to provider billing for elements defined in national tariff such as maternity pathway payments.</t>
  </si>
  <si>
    <t>The existing mechanism for specialist commissioning works well. As long as NICE approved drugs continue to be classed as cost and volume then this would be supported.</t>
  </si>
  <si>
    <t>The medtech devices in 21/22 guidance was an expansion on prior year so systems are still being developed to capture the detail.  So until the true cost is understood then pass-through would be preferable.</t>
  </si>
  <si>
    <t>There isn’t a tariff for community services so there would be a benefit to exploring whether a variable element would work (as services have historically expanded and there hasn’t been a funding adjustment).   BPT for elective services isn’t necessarily the lever to delivering activity differently and feels like cherry picking. Including CQUIN in the variable element feels like it would be more admin heavy than the previous mechanism.  Slight concern about the fixed element is that it’s likely to be based on tariff as opposed to cost.  Paying variable activity at 50% of tariff is too general and not necessarily reflective of the costs of delivering the services.  The use of schemes such as BPT and CQUIN should be scrapped – they are outdated and unnecessarily bureaucratic. In the financial environment with the pressures that exist, funding should simply be issued rather than needing to be earned or achieved in a situation where risk is inserted for no valid reason. There should be no direct linkage between quality of care and variable costs/income. Costs should be funded full stop and reduction in income in many cases will simply make a bad situation worse.</t>
  </si>
  <si>
    <t>Non-mandatory guidance would be preferable, with local discretion a fall-back option.</t>
  </si>
  <si>
    <t>The more products available the better but this needs to be provided in a timely and useful manner. It needs to be fit for purpose and not produced to “tick a box”.</t>
  </si>
  <si>
    <t>Improved access to PLICS data for systems would help to understand cost, but there would potentially need to be additional guidance on how cost fits in with affordability.</t>
  </si>
  <si>
    <t>It’s quite difficult to plan for a single year. The guidance usually brings up additional challenges where changes are implemented and then stay in place for a year before being changed.  It would be better to have a longer term tariff and longer term initiatives.  This then gives appropriate time to be bedded in and reviewed.</t>
  </si>
  <si>
    <t>It is hard to formulate a view here. There seems little sense in using data that will be 5 years old by end of the period as will clearly be redundant and inaccurate, however there is no viable alternative in terms of data availability for a complete period.</t>
  </si>
  <si>
    <t>Our trust has effectively been defunded as we’re on a downward path.</t>
  </si>
  <si>
    <t>Would need to understand what the impact was before committing.</t>
  </si>
  <si>
    <t>Very little of this trust’s activity attracts the top-up so minimal impact.</t>
  </si>
  <si>
    <t>More reflective of drug charges, but would need to understand what element is reduced from tariff.</t>
  </si>
  <si>
    <t>All of the above.</t>
  </si>
  <si>
    <t>Can’t implement a payment system without the rules and guidance.</t>
  </si>
  <si>
    <t>The guidance needs to be clear and to the point with proper worked examples.</t>
  </si>
  <si>
    <t>The changes outlined previously don’t specifically address health inequalities and don’t specifically enable trusts to reduce gaps in service.</t>
  </si>
  <si>
    <t>Herst Valleys CCG</t>
  </si>
  <si>
    <t>Clinical commissioning group</t>
  </si>
  <si>
    <t>Online access would be excellent.
We need to be able to modify contracts locally.</t>
  </si>
  <si>
    <t>There is a lot of change at the mo, need time for organisations to bed in</t>
  </si>
  <si>
    <t>We need flexibility</t>
  </si>
  <si>
    <t>£30 M is too high</t>
  </si>
  <si>
    <t>Fairness is impt.
High thresholds and inflexibility leads to unintended consequences</t>
  </si>
  <si>
    <t>Funding to be include in fixed element – with no variable payment</t>
  </si>
  <si>
    <t>simple to administer</t>
  </si>
  <si>
    <t>Incentivise good quality please</t>
  </si>
  <si>
    <t>works OK</t>
  </si>
  <si>
    <t>Best to focus on GIRFT</t>
  </si>
  <si>
    <t>Focus on GIRFT</t>
  </si>
  <si>
    <t>allow local discretion please</t>
  </si>
  <si>
    <t>lots of change going on</t>
  </si>
  <si>
    <t>old data</t>
  </si>
  <si>
    <t>Likely to rise</t>
  </si>
  <si>
    <t>working</t>
  </si>
  <si>
    <t>don't know this part well enough to comment</t>
  </si>
  <si>
    <t>Not my area of expertise</t>
  </si>
  <si>
    <t>useful doc</t>
  </si>
  <si>
    <t>ringfence supplies</t>
  </si>
  <si>
    <t>balance right at CCG level</t>
  </si>
  <si>
    <t>Provide additional ringfenced funding and encourage staff development into mental health</t>
  </si>
  <si>
    <t>help us to help you</t>
  </si>
  <si>
    <t>?</t>
  </si>
  <si>
    <t>We have focused a lot on this issue and tackle it well locally, leave it to CCG level and encourage us....</t>
  </si>
  <si>
    <t>London North West NHS Healthcare NHS Trust</t>
  </si>
  <si>
    <t>Reducing levels of content and detail whilst making things easier to sign the contract can create problems later on as parties have different views and leading to disputes that take considerable time to resolve.</t>
  </si>
  <si>
    <t>Too many unknowns around ICB for this year. Radical changes made now would no doubt need to be changed in the future as repercussions are better understood. Too much change elsewhere to make radical changes now.</t>
  </si>
  <si>
    <t>Thought needs to be put into providers delivering across multiple ICS. The proposed payment schemes aren't particularly different to previous where payment was against IAP and then reconciled against activity. It's made out like it's a radical new approach but it's very similar but will create additional work, cost and ambiguity.</t>
  </si>
  <si>
    <t>This approach will do nothing to reduce the admin burden of reconciling activity. The same issues around arguing over activity and coding will still remain for the variable element. If anything it'll increase as the provider and commissioner will reap different rewards for higher/lower activity in the baseline under marginal pricing.</t>
  </si>
  <si>
    <t>User guides/commissioning guides for opportunities</t>
  </si>
  <si>
    <t>Too much change to do for longer. 2021/2022 is still to be confirmed so how can NHSE even consider doing tariffs for longer than one year?</t>
  </si>
  <si>
    <t>Too many changes over that time period. Patient pathways are different now. Waiting lists are different.</t>
  </si>
  <si>
    <t>Covid costs should be included.
If prices are non mandated thought/Guidance needs to be in place on how to deal with NCAs/OOA, particularly across different ICS.</t>
  </si>
  <si>
    <t>KPIs between sectors need to be comparable with mechanisms mandated to be in place to deal with under performance across the ICS . So if a mental health KPI is not being met finances should switch from acute to mental health so that there is equity across the ICS. Within ICS I suspect the acutes will have the loudest voices and get the funding (as has happened historically).</t>
  </si>
  <si>
    <t>ICS 'should' be capable of managing this.</t>
  </si>
  <si>
    <t>Local mental health providers will know this. The problem is they are small compared to acutes and getting their voices heard, and finances to follow will be difficult when acutes swallow up all the funding. This applies to community too where they will be second fiddle to acutes despite everyone saying care should be closer to home and in the community.</t>
  </si>
  <si>
    <t>I hope the central team fully consider the repercussions of any Guidance and ask people actually within provider/commisioners before publishing. There are usually too many gaps that have not been thought about, leaving issues to be resolved locally in every region leading to disparity and duplication of efforts (and cost).</t>
  </si>
  <si>
    <t>21/22 prices and uplift would be good to be confirmed earlier, not two days before go live of 1st October.</t>
  </si>
  <si>
    <t>Fixed plus variable approach doesn't seem too dissimilar to IAP and reconciliation. If prices are not mandated this will create lots of admin burden in agreeing NCA activity.</t>
  </si>
  <si>
    <t>Earlier engagement.</t>
  </si>
  <si>
    <t>Liverpool Heart and Chest Hospital NHS Foundation Trust</t>
  </si>
  <si>
    <t>In support of reducing the detail as long as the contract still provides enough clarity to support the in year managing of the contracts.</t>
  </si>
  <si>
    <t>This does not affect my trust so either would be fine to use.</t>
  </si>
  <si>
    <t>Happy to support an approach that reduces the admin burden aslong as the allocation methodology is transparent to all.</t>
  </si>
  <si>
    <t>Mitigates risk to both sides</t>
  </si>
  <si>
    <t>Can it be explained why 50% has been used as the measure?</t>
  </si>
  <si>
    <t>It all depends on the accuracy and consistency of the products.
Furthermore, as a specialist hospital, we are also not always comparable against local or national peers.</t>
  </si>
  <si>
    <t>18/19 as a basis does not take into account any service changes given the impact of COVID-19.</t>
  </si>
  <si>
    <t>It would be worth the consultation to trusts to see if there are any that should be added to the list.</t>
  </si>
  <si>
    <t>Rules keep everything transparent to all.</t>
  </si>
  <si>
    <t>Community &amp; Mental Health</t>
  </si>
  <si>
    <t>Minimise the burden of contractual arrangements and reduce electronic traffic.</t>
  </si>
  <si>
    <t>Would prefer to wait until a stable environment established.</t>
  </si>
  <si>
    <t>Specialised Commissioning - agree subject to contract being based on buying capacity.</t>
  </si>
  <si>
    <t>To eliminate risk</t>
  </si>
  <si>
    <t>Not relevant</t>
  </si>
  <si>
    <t>Need flexibility to negotiate percentage based on the level of capacity being purchased within the block element.</t>
  </si>
  <si>
    <t>Tools need to be well developed to have confidence in these.  Impact of Covid within activity figures so this is too soon.</t>
  </si>
  <si>
    <t>Tools need to be well developed to have confidence in these.</t>
  </si>
  <si>
    <t>All these are important but pace of change is the issue.</t>
  </si>
  <si>
    <t>There was no 2018/19 PLICS data for mental health and community services.</t>
  </si>
  <si>
    <t>We are ok with the current lists</t>
  </si>
  <si>
    <t>Mental Health Investment Standard continuing.</t>
  </si>
  <si>
    <t>Money is directed to the areas that need it.</t>
  </si>
  <si>
    <t>Would need to understand why the patients haven't been seen.  Is it due to waiting lists or unidentified need.</t>
  </si>
  <si>
    <t>Webinars and forums</t>
  </si>
  <si>
    <t>Very acute focused.</t>
  </si>
  <si>
    <t>Worked examples and case studies would be useful.</t>
  </si>
  <si>
    <t>Contract is very rarely referred to and is too complex. Doesn't reflect a collaborative approach.</t>
  </si>
  <si>
    <t>Marginal rate within a blended payment @50%:
. Does not recognise costs of additional activity
. Has no evidence base
. Leaves unfunded pressure in providers rather than ICS to manage across the system
. Disincentivises providers from undertaking additional activity
. Disincentivises services from clearing backlogs
. Works against national and government policy
Block contracts have no funding for growth in important high-growth and cost areas, most pertinently:
. Chemotherapy
. Diagnostics
. Critical Care
There is a danger these services will stagnate and become severely under-funded over time under the API model. These services are all critical to the NHS.</t>
  </si>
  <si>
    <t>All drugs should be pass-through. Drugs growth also occurs in block-contract drugs, which is not recognised in provider funding. Making pass-through makes this an ICS problem to manage across all providers / within the overall envelope, which is how we should be collaborating. Leaving a funding problem in individual providers is not how we should collaborate.</t>
  </si>
  <si>
    <t>CQUIN funding is within blocks. It no longer exists. The policy didn't incentivise the right behaviours. Use the opportunity to get rid of this policy. It isn't in keeping with ICS' / collaboration.</t>
  </si>
  <si>
    <t>SCCL hasn't been particularly successful and causes financial control issues (no 3-way matching to invoices).</t>
  </si>
  <si>
    <t>All drugs should be pass-through</t>
  </si>
  <si>
    <t>ICS responsibility - leave ICS to deliver, collect assurance in the normal way</t>
  </si>
  <si>
    <t>I think systems are already very aware. Solving the issues isn't easy however.
Publishing data by place may help.</t>
  </si>
  <si>
    <t>Key element is what is within blocks / outside of blocks, and what is the level of marginal payment.</t>
  </si>
  <si>
    <t>Strong negative impact</t>
  </si>
  <si>
    <t>Yes</t>
  </si>
  <si>
    <t>50% marginal rate will disincentive additional elective activity, leaving patients on waiting lists for longer. Health inequalities that already exist will be exacerbated.</t>
  </si>
  <si>
    <t>Marginal rate published at 50% is a mistake and will work against national policy - needs to be reconsidered.
There are services that are "forgotten" in this arrangement. Growth funding for blocks covers NEL and maternity. ERF / marginal rates covers elective and outpatients. However, big gaps in Chemotherapy, diagnostics and critical care. All are crucial to the success of the NHS in the next period, all are growing at a substantial rate. Leaving these without funding for growth or any payment for additional activity will leave services at unsustainable levels.</t>
  </si>
  <si>
    <t>Making the SC and TC an online reference would remove the need for national variation in year and is supported for this reason.  However it would need to be very clear from which date any updated conditions are to apply to avoid disputes. The Trust would prefer any radical review of the contract to be carried out once formal ICB arrangements have bedded in, and therefore don’t support reducing the detail around contract management at this stage, nor reducing the level of content required for local elements. It is important as we move into new ways of working that commissioners and providers are supported by clear, robust guidance to manage the transition.</t>
  </si>
  <si>
    <t>There is too much uncertainty at this stage to radically review the contract and this
should be considered once ICB arrangements are established ways of working.</t>
  </si>
  <si>
    <t>Would want local decision for the significant (but &lt;£10m) commissioners. This is not a large Trust and so £10m seems reasonable threshold given the reduced number of CCGs.</t>
  </si>
  <si>
    <t>Cannot go back to the nightmare admin burden of NCA invoicing for small values – for this reason, would not want the threshold to be lower than £0.5m.
Concerned about how a non-mandatory LVA approach would work – surely this system only works if all providers and commissioners were signed up as the values would only remain stable at total Trust/commissioner level.</t>
  </si>
  <si>
    <t>For this provider, NHSE specialised drugs are not a huge value but could therefore be more volatile</t>
  </si>
  <si>
    <t>Uptake of the Med Tech products is mandatory and the best way to incentivise this is to confirm the required funding in the short term</t>
  </si>
  <si>
    <t>Concern on variable element if this potentially removes funding for lower than expected elective activity – that is not a fixed element in that case and estimates of activity for 2022/23 may be difficult to create with much certainty.
Variable payment elements would also require some level of negotiation and admin/management and therefore a balance needs to be struck between incentivisation of trusts, providing certainty/ funding stability and minimising administrative burden.
Support concept of rewarding higher quality but very concerned about the admin burden this may present if there is return to CQUIN in its previous form. Perhaps using measures already collected would ease this burden.</t>
  </si>
  <si>
    <t>For PLICS analysis to be helpful, need this at a sector-wide view and more widely available information. Need greater central resource on meaningful analytics – improvements in the Model Healthcare would possibly provide this but not if this puts additional ‘churn’ burden on producing more frequent cost collections.
The GIRFT pathways would not be available in time for the 2022/23 details.</t>
  </si>
  <si>
    <t>This assumes GIRFT has become more responsive (using more up to date information). For all of the above items to support payments (and transformational work generally), systems need details across the whole pathway.</t>
  </si>
  <si>
    <t>Need greater development of the PLICs models but fixed/semi-fixed would be useful eventually</t>
  </si>
  <si>
    <t>Too much uncertainty to be more than one year for 2022/23</t>
  </si>
  <si>
    <t>Do need to have some level of update but concern how robust this would be from the first year of PLICS – however, this would also depend on what adjustments are
made before getting to final tariff. This is going to be an issue as we move into the NCC collections from the ‘Covid period’. Difficult to understand how the concept of moving to being funded on cost tallies with a tariff adjusted to fit an overall £ balance.</t>
  </si>
  <si>
    <t>It seems sensible to me to remain on current step with the amount of change already in play in the system, but only from the point of view of resilience and burden.
We would support revisiting this in future years to pick up recurrent changes but another layer of volatility would not be welcome.</t>
  </si>
  <si>
    <t>Not relevant for this Trust</t>
  </si>
  <si>
    <t>Reasonable to update so that tariff not out of step with prescribing changes</t>
  </si>
  <si>
    <t>Reported at ICS level so not sure how lower level would work. Not sure how good/robust any data is</t>
  </si>
  <si>
    <t>Guidance before the start of the period would be helpful.</t>
  </si>
  <si>
    <t>Guidance before the start of the period would be a helpful start.
Avoiding unnecessary admin burdens should be a key underlying assumption so that Finance/contracts teams can focus on the more value-adding work.
Increased engagement from NHS England commissioners for non-specialised trusts would be helpful</t>
  </si>
  <si>
    <t>It would have been more efficient to have just the workshops rather than the webinars and then the workshop covering the same topics.  However, the webinars were very useful for engaging the wider Contracts/Finance teams so perhaps it is the messaging about recommending attendance at both that needs to be changed.
More engagement between the costing and pricing teams would be helpful, in particular, the impact of costing teams of any increased frequency of collection – would this really be helpful for pricing or would this be just be a burden, removing staff from the more beneficial work on benchmarking ie looking at what the existing frequency of collections is trying to tell us?</t>
  </si>
  <si>
    <t>ICB needs to drive its own agenda, not have internal contracting</t>
  </si>
  <si>
    <t>Use ICB costs, not pricing</t>
  </si>
  <si>
    <t>Smaller exclusions the better</t>
  </si>
  <si>
    <t>Simple and comprehensive</t>
  </si>
  <si>
    <t>If we are moving to API, go as fgar as we can.</t>
  </si>
  <si>
    <t>Variable element linked to variable cost, and 50% is ridiculous. Quality of care top be separate identifiable element of API.</t>
  </si>
  <si>
    <t>ICB will be sovereign.</t>
  </si>
  <si>
    <t>Costs will be paramount, and the drivers of actual pathways and programmes aren't well enough defined and costed. Obesity still groups to Healthy individuals in Programme budgeting.</t>
  </si>
  <si>
    <t>Expand access and encourage local insight.</t>
  </si>
  <si>
    <t>Change is inevitable</t>
  </si>
  <si>
    <t>Don't set prices and use cost reduction as the driver.</t>
  </si>
  <si>
    <t>Top ups are a fudge which should be eliminated in favour of PLICS data</t>
  </si>
  <si>
    <t>Provides clarity and a target.</t>
  </si>
  <si>
    <t>Help identify the need and teh low quality care.</t>
  </si>
  <si>
    <t>Provide a metric on care provision and hold ICB accountable.</t>
  </si>
  <si>
    <t>Move away from Prices, and if we produce guidance and rules time will be wasted arguing over both. Develop tools linked to good outcomes and good quality. and hold ICBs accountable.</t>
  </si>
  <si>
    <t>Development of metrics that properly address quality and publish these.</t>
  </si>
  <si>
    <t>Time is passing</t>
  </si>
  <si>
    <t>Fully worked examples; £quoting £100m contract values are unrealistic in the presentation.</t>
  </si>
  <si>
    <t>Contracts can be extremely time consuming to pull together and with the increased requirements for sub-contracts plus contracting with the independent sector this is taking up even more time for contracting teams.
Many elements of the contracts are standard.  If these were included online for reference this would also decrease the file size of the contracts and make them easier to circulate for comment and also for operational and clinical teams to focus on the sections that are really important for them to review.</t>
  </si>
  <si>
    <t>We’re not yet sure how ICB commissioning will work and so it seems sensible to introduce smaller changes in 2022/23 rather than pre-empting what the new format commissioning arrangements will take.
However a transfer of the standard contract particulars to an online reference point would be welcomed from 2022/23.</t>
  </si>
  <si>
    <t>Given that we are coming out of block contract arrangements post covid it seems like a sensible opportunity to introduce the API blended payment model.
Care needs to be taken though to ensure that adequate guidance is provided on how API contracts will be valued and also the same approach to setting contracts must be used within an ICS.
Thresholds should be applied on an ICS wide footprint, so if there are 2 CCGs above the threshold but 8 under then all 10 CCGs should be contracted under the blended payment system.</t>
  </si>
  <si>
    <t>Cost and volume style contracts should be kept to a minimum and threshold applied on an ICS wide basis</t>
  </si>
  <si>
    <t>Low value non-contracted activity takes up a significant amount of time for finance teams in monitoring, invoicing and chasing payment for activity undertaken.
Simplified LVA arrangements do need to ensure that providers continue to be appropriately reimbursed for non-contract activity and that payments are reactive towards significant changes in levels of NCAs.</t>
  </si>
  <si>
    <t>The price per excluded drug and device needs to be taken into account as well as volatility when assessing whether to exclude from the fixed element.  Also the impact of the increasing capacity framework on excluded drugs and devices needs to be reimbursed on a cost and volume basis.
We are currently seeing a significant pressure on AMD drugs which are used to treat patients with macular degeneration in Ophthalmology.  These are locally commissioned excluded drugs but at £500 per patient, a small increase in activity can soon create a cost pressure.
Would it be feasible to publish a set a suggested excluded drugs and devices to remain on cost and volume and then ask organisations to nominate further excluded drugs and devices for consideration to be added to the list?</t>
  </si>
  <si>
    <t>It is unknown what the cost impact of this will be so there needs to be a variable element, at least initially, to the payment structure.</t>
  </si>
  <si>
    <t>Moving to an API blended payment approach needs to remove some of the bureaucracy and administrative burden around delivery of additional elements such as CQUIN.
Supportive of having a variable element to the contract however there needs to a threshold when this is applied and changes to the fixed element need to take into account the movement in costs incurred/saved rather than applying a fixed percentage based on unit prices.</t>
  </si>
  <si>
    <t>Given that ICB commissioning &amp; financial management arrangements are not yet embedded, it seems sensible to provide guidance on how to manage risk</t>
  </si>
  <si>
    <t>Given the changes in commissioning arrangements due to come in 2022/23 and being unsure how this is going to work I think it is too early to expect providers and commissioners to also want to move to use fixed payment for pathways.</t>
  </si>
  <si>
    <t>It is much more feasible to expect a move to fixed payments for pathways once the ICB commissioning framework is embedded.</t>
  </si>
  <si>
    <t>PLICS analysis that promotes discussion and an understanding of differing costs across a system would be useful for future commissioning discussions.</t>
  </si>
  <si>
    <t>We’re still unsure about the costs of delivering services post covid and therefore it doesn’t feel feasible to set a tariff for more than one year.</t>
  </si>
  <si>
    <t>Whilst 2018/19 is more recent than previous PLICs level data used, it needs to be acknowledged that 2022/23 tariffs still won’t reflect the costs of delivering services post covid.</t>
  </si>
  <si>
    <t>No further comment</t>
  </si>
  <si>
    <t>Can see no reason not to move onto the next step of the glidepath</t>
  </si>
  <si>
    <t>Supportive of no further adjustments being made at this stage</t>
  </si>
  <si>
    <t>Strongly support a continuation of the pause to the transition path</t>
  </si>
  <si>
    <t>CCG locally commissioned excluded drugs and devices need to be taken account of – not just specialised.
Can a suggested list be published for consultation with an opportunity for organisations to apply for changes to the list?</t>
  </si>
  <si>
    <t>No comment to make</t>
  </si>
  <si>
    <t>Need to ensure that rules applied are consistent particularly within ICSs.</t>
  </si>
  <si>
    <t>Early sight of proposals for setting 2022/23 contracts and also information on the 2022/23 finance regime.</t>
  </si>
  <si>
    <t>None</t>
  </si>
  <si>
    <t>The policies will hopefully ensure equality in how contracts are set within an ICS however health inequalities won’t be fully addressed until contracts are set using the cost of delivering services rather than national unit prices.</t>
  </si>
  <si>
    <t>Early sight of proposals would be useful to allow Trusts to model through impact of guidance and also engage wider than finance within organisations.</t>
  </si>
  <si>
    <t>Webinars have been really useful.
A live FAQs portal would be useful to see the queries raised during the webinars and the responses given.</t>
  </si>
  <si>
    <t>Airedale NHS Trust</t>
  </si>
  <si>
    <t>Anything that makes the contract as simple and efficient to use as possible is appreciated. The contract management section becomes less relevant as we move to system working and away from transactional arrangements.</t>
  </si>
  <si>
    <t>It would be useful to understand how the contract might begin to look and next year contracting and commissioning arrangements will need to be reflective of the transition to ICB working.</t>
  </si>
  <si>
    <t>We support API with a majority of funding in the fixed element with the exception of high cost drugs and devices which we propose should be all cost and volume due to the high cost variability and high financial risk
We support an API for all organisations in the same ICS as we think it will encourage collaborative working and stability and enable better financial management.
We support an API for Specialised Commissioning as we think it will encourage collaborative working and stability enable better financial management.
We support increasing capacity framework activity not being subject to API arrangements as it is not carried out at the Provider and may lead to additional administrative arrangements
We support using unit prices as the default pricing mechanism for activity below the threshold as the pricing system is well established, the prices are independently calculated, they are relatively easy to understand by Commissioner/Provider, and an API contract below the threshold would be inefficient to administer.</t>
  </si>
  <si>
    <t>A blended payment approach will involve high levels of resource to set up, agree with the Commissioners and run from month to month. For lower value contracts, the resource required to run the contract may be disproportionate to the size of the contract and channel resources away from areas where significant benefits can be achieved.</t>
  </si>
  <si>
    <t>We would strongly support a simple method to reduce the invoicing burden running alongside a quarterly “true up” process adjusting reimbursement to actuals acting as a safety net to minimise financial risk for the Provider</t>
  </si>
  <si>
    <t>Year on year we have experienced significant increases in drugs and devices costs, which exposes the Trust to an increasing financial risk as drugs and devices costs and use increases. To reduce our financial risk, we would not support any high cost drugs or devices being included in the fixed element, but we would support all high cost drugs and devices moving outside the fixed block</t>
  </si>
  <si>
    <t>We feel that a barrier to implementation is access of funding. We prefer an easily accessible pass through payment system for MedTech products plus other service costs associated with the patient pathway of the products eg outpatient attendances to directly link funding to service implementation. Additionally, practically, capacity freed up by using Medtech products is filled by other patients so the cost base does not reduce as a consequence of using Medtech products, it increases. We propose the solution to this is a fully funded Medtech pass through pathway system to remove access to funding as a barrier to implementation.</t>
  </si>
  <si>
    <t>We would offer cautious support for the principles, but without seeing the detail it is difficult to strongly support. Our caution would be 1) Realistic targets are set at the outset 2) adequate levels of funding are in place, 3) financial and contractual safeguards are in place when underachievement is outside the Providers control eg Covid 4) Financial safeguards to cover stepped cost increases. 
In the case of paying/recouping 50% of unit prices for activity variations, a straight line cost increase assumption for above plan activity is different to our experiences,  as often stepped cost increases eg Agency costs occur as volumes increase so there should also be financial safeguards to cover this situation. 
The quality of care (BPTs/CQUINs) is an area where small Trusts do not have the large clinical teams of larger Trusts to deliver BPT standard of care in times of high demand or staff absence, and treatment may default back to non BPT/CQUINs. Our support is based on the premise that realistic achievement is a factor built into the API contract, determined on a Trust by Trust basis.</t>
  </si>
  <si>
    <t>In 2022/23 we envisage working more collaboratively on a larger scale. For the first year until the ICS is established, we support a model SCFMA to use locally as a formal basis for system collaboration and financial management.  The move to ICS working is a step change in for us, and we do not want to expose the Trust to financial risk. For future years, once we have experience working as an ICS then we can potentially step into other less formal relationships.</t>
  </si>
  <si>
    <t>Costed pathways: could help with high level benchmarking, and longer term planning, but our experience shows it is difficult to meaningfully compare pathway costs as the full reasons for the differences are difficult to extract and understand from aggregate data.
Programme budgeting: this is high level aggregate data, not all helpful at a local level for 2022/23. May be useful for longer term strategic planning.
PLICS analysis: The NHS costing team Provider audit results for 2016/17 to 2018/19 show almost half the Trust’s audited by NHSE/I have received either no assurance or limited assurance. We are keen to use PLICS as a comparator, but until the data quality is improved nationally, we do not view PLICS analyses as very helpful as a source to determine fixed payments for 2022/23. 
Population group analysis: may be slightly helpful in the short term in identifying local population inequalities and population needs to work in conjunction with our separate local analyses, but for longer term planning. Group analysis Information received at short notice for 2022/23 will give us inadequate time to design services across the ICS, so will be more help with longer term strategic planning rather than short term operational planning</t>
  </si>
  <si>
    <t>Costed pathways: could be slightly helpful with longer term planning, but our experience shows it is difficult to meaningfully compare pathway costs as the full reasons for the differences are difficult to extract and understand from aggregate data. However, may be helpful with longer term planning.
Programme budgeting: this is high level aggregate data, unsure how it will help for 2023/24 and beyond, but may be useful for longer term strategic planning.
PLICS analysis: The NHS costing team Provider audit results for 2016/17 to 2018/19 show almost half the Trust’s audited by NHSE/I have received either no assurance or limited assurance. We are keen to use PLICS as a comparator, but until the data quality is improved nationally, we do not view PLICS analyses as very helpful as a source to determine fixed payments for 2023/24 and beyond. 
Population group analysis: may be very helpful in the medium term in identifying local population inequalities and population needs to work in conjunction with our separate local analyses. Information received with long notice periods helps the ICS design services to meet the population needs over the longer term</t>
  </si>
  <si>
    <t>We have ticked the analyses we would like to see prioritised to help us identify opportunities to improve healthcare and better use of resources at the Trust</t>
  </si>
  <si>
    <t>We see 2022/23 as potentially continuing to be a year of volatility, which may generate significant changes in cost and price relativities so the proposal of a one year tariff is preferable. By setting the tariff for multiple years, the financial risk is that that, over time, the tariff is increasingly out of touch with service operations.
On this basis, we would support setting the 2022/23 tariff for one year</t>
  </si>
  <si>
    <t>In principle, we would support the move to setting prices using PLICS data. Our concern would be that there is a potential financial risk to the move which may affect our support, so until we can evaluate this, we don’t know if we can support the proposal.</t>
  </si>
  <si>
    <t>The MFF is Trust specific, and our MFF is planned to reduce in year 4, therefore reducing our funding, with the risk of financial instability. Some/all of the reduction may be offset by an increase in tariff, but there is no indication yet of the scale and consequential risk of the financial change.</t>
  </si>
  <si>
    <t>We did not support the original top slicing of the tariff to fund SCCL. It seems there is no evidence to suggest that SCCL are procuring goods more cheaply and thereby covering its running costs. It is positive that the top slice or the amount will not be increased in 2022/23. However, until it can be proved that the top slice is saving this Trust money, we would prefer SCCLs running costs to be funded via a produce mark –up, rather than a top slice. 
On the basis that the top slice will be in place for 2022/23, it is positive that there are no proposals for any increase, which would have reduced Trusts’ funding, so we would support making no further adjustments.</t>
  </si>
  <si>
    <t>Until further reliable information becomes available it would seem sensible to pause the transition</t>
  </si>
  <si>
    <t>The drugs used in treatments are constantly changing, as newer treatments are found, and inevitably over time drugs costs increase. If the tariffs are rolled over then the drug costs assumed in tariff will be out of synch with the actual drugs costs, with major underfunding a financial consequence in some treatments. We also support in year additions as new high cost drugs are introduced in the year eg coming in from the Cancer Drugs Fund</t>
  </si>
  <si>
    <t>We are not a Mental Health Trust</t>
  </si>
  <si>
    <t>Adequate funding availability is the main criteria to help us design services and enable the long term plan to be achieved. Prices give us a guide to funding availability which we can use as a basis to design service delivery.</t>
  </si>
  <si>
    <t>We would like to see forward indications of funding and efficiency expectations and payment policy changes to help us design and deliver services within the funding envelopes</t>
  </si>
  <si>
    <t>Insufficient detail has yet been published to enable us to comment</t>
  </si>
  <si>
    <t>National Commissioning organisation</t>
  </si>
  <si>
    <t>given the amount of cross boundary referrals / patient flows the loss of standardised protocols relating to delivery of care could cause confusion regarding funding / commissioning responsibility.   Much of the information in the current Particulars is "boiler plate" information - ie covers core, fundamental governance considerations or provides clarity regarding thresholds for performance / clarity re reporting requirements / key quality indicators and records "documents relied on" for all to see (there is nowhere else for these core reference documents to be shared / understood by all parties)</t>
  </si>
  <si>
    <t>there is so much confusion at present and so much change - maintaining a robust, understood core reference structure in the contract might help people work together to establish some order in the chaos.</t>
  </si>
  <si>
    <t>the core principles of the API proposal may well work for CCG-commissioned services within a locality (although that's potentially less true if the ICSs are made up of multiple CCGs with significant volumes of cross border (ie out of ICS flows).    However the API approach for specialised services seems a poor fit.... the core principles behind establishing specialised services recognise that it's not appropriate for all providers to dabble in more complex service delivery.   Managing funding / commissioning for specialised services within an ICS environment / funding structures is unlikely to be a good fit.  There's a risk that ICSs may prioritise management of patients from within their own locality (there has already been evidence of this approach in some areas - where specialised providers have proposed re-purposing specialised beds to deliver non-specialised services - particularly when the repurposing would result in the provider's system meeting their ERF threshold targets).</t>
  </si>
  <si>
    <t>for smaller providers, particularly charitable or single service providers the blended payment arrangements may introduce a level of unmanageable risk.     Not sure if this comes up elsewhere - but is it possible to clarify what data flows will be available to support contract management if PbR / activity reporting is removed?  Whilst the discussions are about finances much of the value of the PbR data relates to the information it provides re levels of demand / patient demographics / geography / seasonal trends etc... still not clear what tools are available to commissioners if the activity level reporting is removed</t>
  </si>
  <si>
    <t>please see response above - the information provided through PbR isn't isolated to the financial elements of the data.   without patient level information it's difficult to understand demand profiles / compliance etc - ie without a suitable alternative and resorting to a fix for the funding side of things only it may be challenging to make meaningful / informed commissioning decisions.</t>
  </si>
  <si>
    <t>transparency re high cost item use is helpful and reduces risks to the provider if changes in demand (increases in demand) take place.... ditto the risk to commissioners is reduced if there's a reduction in the number of patients being prescribed a particular drug.   Ditto devices - in the past we've picked up inappropriate clinical activity through identification of device billing (a non-specialised provider billing for ICDs even though they weren't a recognised provider... the CCG were paying the tariff!)</t>
  </si>
  <si>
    <t>if there's additional activity - not sure why Providers wouldn't be reimbursed for providing them (not sure that there will be adequate sophistication in baseline funding agreements to identify if all fixed costs have been covered - and many services have a very high variable element - so 50% of tariff could well result in a provider running a loss making service (ie unsustainable service).    Re Quality - there's not enough sophistication in the system / robust quality recording to support this at present although it's a laudable aim.                  BPT is a good incentive to improve quality - and should be maintained as a reward for good practice.      CQUIN - similarly, if there are robust, measurable schemes which improve patient care then they should be funded on their merits not just handed out to everyone regardless of commitment to achieve.</t>
  </si>
  <si>
    <t>Re GIRFT, I'm not familiar enough with their costed pathways - if they recognise variable infrastructure / service delivery costs then they would no doubt be a helpful reference point.   Not sure how comprehensive the pathways are / whether they cover all services. Re population - if the catchment area of a service is outside of its' local ICS it would be helpful to have the analysis for the whole catchment. 
Re PLICS - helpful to have access to this analysis - but would need suitably qualified analysts to use this data meaningfully / robustly.</t>
  </si>
  <si>
    <t>is it possible to clarify what the plans are for some of the pricing reviews that were initiated pre Covid - eg re NICU / Radiotherapy / ACC...                                                           Re fixing revenue at historic levels (not the reference costs but using 19-20 as a baseline) there's a need to undergo quite sophisticated analysis of underlying changes in demand / service change.... not sure that many systems / commissioners have adequate resource to perform that robustly. 
Re locally priced services - there's a risk in perpetuating historic arrangements yet again without analysis... particularly where Providers have produced evidence that funding is inadequate.  it would be helpful to have some budget flexibility to allow for changes in allocation to recognise these issues / ensure sustainability of services.</t>
  </si>
  <si>
    <t>not sure that there's demonstrable benefit accrued from SCCL... if it were possible to publish information which demonstrated robust cost efficiency then that might result in a different response.</t>
  </si>
  <si>
    <t>there's already an awful lot of flux re funding</t>
  </si>
  <si>
    <t>important that the list remains as up to date as possible - and reflects significant changes in cost</t>
  </si>
  <si>
    <t>rules and guidance are helpful but the availability of robust tools hopefully makes for robust implementation 
that said, as mentioned above, if there are no rules or everything is open to local agreement then there's a risk of growing iniquity / inconsistency / risks of provider failure (lack of sustainability).</t>
  </si>
  <si>
    <t>timeliness is key - so whatever's decided needs to be shared with enough lead in time to make it possible to implement 
clear, consistent guidelines re funding principles (and contractual tools) would also help enormously - otherwise there's a risk that it becomes like the Wild West!</t>
  </si>
  <si>
    <t>there are so many consultations going on at present that it's difficult to understand how they all fit together.  For example, the devolution of some Specialised Services to particular Regions to manage delivery across the country might be challenging to manage within the API structure. 
the API approach seems to be more focused on ICS-commissioned services - not sure that SpecCom services fit in that well, particularly given that much of service delivery is for a diffuse population... ie outside of the ICS geographical boundaries.  Not sure how the API approach supports robust engagement with out of area commissioners / gives any voice or consideration to the needs of patients who live outside the host provider's ICS.... important for tertiary providers / specialised centres - and also, in reverse, it's not clear how the out of London population will be appropriately served / heard in the London ICS environment. 
it would be helpful to understand how services awarded through a formal Procurement route would be managed - would the legal commitments relating to funding of those services become null and void if the API approach were to be adopted. 
As mentioned above - there's a risk that the removal of the data flows used to support payment will remove a crucial information flow re demand / capacity / profile of service use.   it would be helpful to understand what supporting data is to be made available to ensure that informed decisions can be reached. 
it would be helpful to develop tools / aide memoires for systems to encourage them to identify recent service changes and to support identification of genuine changes in the profile of services. 
is it possible to identify how things like the NICE TAs / commissioning pathway changes are to be funded - would these be awarded in year over and above the core API budget and relevant services tracked?</t>
  </si>
  <si>
    <t>the Teams presentations were very well run.  It was helpful to have sight of the core content in advance as that helped with engagement.   
I wonder whether more people may have commented if there had been the option to do so anonymously
Engagement to support implementation of any decisions / webinars to which people can bring their queries / drop in sessions to discuss particularly knotty problems or even to discuss routine implementation would also be helpful.  Analytical support / dedicated support to BI Teams / CSUs might also be helpful to ensure a good standard of engagement / implementation.   
Thanks very much.</t>
  </si>
  <si>
    <t>BLMKCCG</t>
  </si>
  <si>
    <t>link payment to outcomes with specific KPIs</t>
  </si>
  <si>
    <t>better interpretation of health care systems; increase in MH funding &amp; better joint working re MH patients &amp; Acutes - also need close involement of social care incl. CVS</t>
  </si>
  <si>
    <t>summaries of national guidance setting out key principles</t>
  </si>
  <si>
    <t>East Suffolk and North Essex NHS Foundation Trust</t>
  </si>
  <si>
    <t>Removal of some of the national standards allows for more local flexibility around reporting etc. and facilities closer 'collaborative' working</t>
  </si>
  <si>
    <t>Keeping with the existing 'contract' seems sensible given all the other on-going changes associated with ICB's. The likelihood is that all parties will have an understanding of the existing contracts so will facilitate agreement in the first period of the new ICB's</t>
  </si>
  <si>
    <t>Maintaining all contracts on the same basis appears sensible, and the major contracts on a blended approach gives 'certainty' of income levels for planning purposes. The use of 'Cost &amp; Volume' arrangements for activity below the threshold/capacity framework enables reimbursement based on actual activity undertaken and plans to be put together on that basis</t>
  </si>
  <si>
    <t>Low levels of activity that are subject to fluctuation are better deal with on a cost &amp; volume basis, but equally shouldn't be at a level which might cause instability - on that basis £10m seems a sensible value</t>
  </si>
  <si>
    <t>The simpler and easier the better</t>
  </si>
  <si>
    <t>High Cost Drugs and devices can fluctuate significantly (generally in an upwards direction) causing problems in year with regard to financing if part of a API fixed element</t>
  </si>
  <si>
    <t>Costs to be funded at actual given that actual volumes of use may not be fully known or understood upon initial use</t>
  </si>
  <si>
    <t>Mechanism needs to reflect the cost of provision and also act as an incentive to doing things 'right'</t>
  </si>
  <si>
    <t>This appears to work well so why not continue</t>
  </si>
  <si>
    <t>Programme Budgeting isn't sufficiently  to provide the information for changes to service delivery</t>
  </si>
  <si>
    <t>Need core information at present on actual costs for services - whilst these may alter due to Ethnicity/Deprivation these are the next stage of analysis required</t>
  </si>
  <si>
    <t>There are a number of changes e.g. Covid-19 where the longer term implications aren't necessarily fully understood at this point in time</t>
  </si>
  <si>
    <t>Activity levels post 2018/19 are impacted by Covid-19 so neither the costs or activity are reflective of anticipated activity levels/costs going forward</t>
  </si>
  <si>
    <t>Why would we need to change an agreed pathway</t>
  </si>
  <si>
    <t>To date no real local information available that the SCCL is reducing/ changing costs significantly</t>
  </si>
  <si>
    <t>Doesn't have a significant impact on the Trust</t>
  </si>
  <si>
    <t>New Drugs/Devices are coming on line on a regular basis, but aren't necessarily rolled out to all providers in the same timescales so could cause some providers to be underfunded if they use the device whilst others are 'over-funded' because they don't use the device</t>
  </si>
  <si>
    <t>The rules need to be fully understandable by both providers and commissioners without any ambiguity</t>
  </si>
  <si>
    <t>Long-term funding levels and policies set via a 'five or ten year' plan</t>
  </si>
  <si>
    <t>Don't believe that the policies have a direct impact on equality of access/treatment and as such won't impact positively or negatively</t>
  </si>
  <si>
    <t>Payment system needs to be flexible, simple and clear and enable clear differentiation between payments under each contract. Should also facilitate transfer of 'Specialised' Services to new providers provided they meet the set criteria, without existing providers being able to 'block' such transfers.</t>
  </si>
  <si>
    <t>Ensure wider circulation of information/engagement events - often existing communication routes can get stuck at a senior management level who don't necessarily work with the systems on a day to day basis and therefore don't understand the problems that can be caused</t>
  </si>
  <si>
    <t>East Sussex Healthcare NHS Trust</t>
  </si>
  <si>
    <t>The contract has seen a reduced impact, 1st with AIC contracts, and then with COVID regimes
I think they still have a place - it is important to retain written evidence of agreements, and also of Service Specifications (the first time we had a block contract, all the local details where removed, making it hard to establish what each service was meant to cover!)</t>
  </si>
  <si>
    <t>On one hand, we have the contract and the NTPS moving to  low level of transactional detail, and on the other we have moves to retain (or increase) some of the more transactional elements - eq CQUIN, Marginal Rates for elective)
It would be good to have a clear sense of direction, then move to change the contracts to best reflect this</t>
  </si>
  <si>
    <t>I have severe concerns over the approach taken to variable elements
The proposals to have variable elements for  Elective, some high cost drugs, and for CQUIN / BPT performance, but leave everything else as fixed gives very mixed messages
In recent years, most acute trusts have seen large unplanned increased in Non-elective activity (with 21-22 seeing exceptional increases) - this leads to trusts paying more to open additional surge capacity - often at premium cost.   
It is odd that you do not consider this to be worthy of a marginal rate, but you are happy to take funding away from providers if they don't meet BPT thresholds, or if they do less elective work than planned (this would be especially irksome if providers are having to cancel elective work just to allow them to meet the non-elective activity pressures)</t>
  </si>
  <si>
    <t>Getting rid of the NCA invoicing would be a god send.  The recent pausing of this has been hugely beneficial, and we have been pleased not to enter into the high level transaction levels needed to chase CCGs, validate HRG billings and secure payment
non-mandatory guidance does not work - this is evidenced by the Sexual Health invoicing, which is problematic - we have no sway over getting LAs to agree to anything that they don't want to pay
Even in the NHS, if something is non-mandatory, the CCGs will not agree to things that do not act in their favour</t>
  </si>
  <si>
    <t>The current approach of funding some high cost drugs works to an extent, but it still leaves issues where we are getting swings in drug use for drugs outside the variable element (notably CCG issued drugs)
On a positive side, the level of drug queries from NHSE is much more manageable than it ever was
This is not the same for the CDF - their approach to validating payment is becoming very problematic, especially as there is limited opportunity to have meaningful discussions with them</t>
  </si>
  <si>
    <t>Med Tech works in principle.  However, we have found that we have been unable to introduce these - these incur additional costs, and it takes a while to release any savings
Eg - with Heartflow, this has led to a sizeable cost increase, but any freed capacity has been absorbed into COVID recovery.  We now have higher costs &amp; the same income level</t>
  </si>
  <si>
    <t>I don't disagree with variable elements, the proposed model does not work
There needs to be a much clearer relationship between costs and income, and therefore between ALL activity and income
NHS England were quite rightly praised for removing the NEL marginal rate, and it looks like you are undoing this good work by bringing back a variable rate that will not work for providers</t>
  </si>
  <si>
    <t>These elements could be very helpful in terms of influencing local decisions on system wide efficiencies, and in terms of  getting consensus on where targeted  investments / service changes should be made</t>
  </si>
  <si>
    <t>Surely it would be easier to just fund this from the NHS allocation, and stop asking colleagues for their opinion on this</t>
  </si>
  <si>
    <t>It would be good to always ensure this is as up-to-date as possible</t>
  </si>
  <si>
    <t>Stockport NHS Foundation Trust</t>
  </si>
  <si>
    <t>The current contract contains onerous contract monitoring and management processes and we would welcome simplifying these to support more collaborative working rather than the current more confrontational processes.</t>
  </si>
  <si>
    <t>The contract is published later every year leaving less time to negotiate changes and finalise documentation.  We feed this back every year.  It puts huge pressure on to relatively small teams for both providers and commissioners and means that opportunities aren’t able to be fully explored or embraced.  What is needed is more time to allow for new processes to be developed and incremental changes would allow this to happen.</t>
  </si>
  <si>
    <t>All drugs and devices should be on a pass through basis.  Spend in these areas increases year on year and the current process puts all of the risk of overspends on providers and having to split out the drugs to monitor which are pass through and which are blocked just adds additional bureaucracy into the process.</t>
  </si>
  <si>
    <t>Med tech is an area that is developing and the risk should not be solely left with the provider organisation</t>
  </si>
  <si>
    <t>50% is too high, providers cannot reduce costs by 50% should activity be lower than planned and this will therefore create deficits in funding.</t>
  </si>
  <si>
    <t>Programme budgeting is not helpful in its current format.  Costed pathways feels like a different way of setting a national tariff?  GIRFT is surely more about driving efficiencies in practice rather than setting payment?</t>
  </si>
  <si>
    <t>Current costs with local knowledge on population needs would be most helpful.  Programme budgeting could be more useful at an ICS level if changes were made to support this use of the information and the timing of outputs could be aligned to the planning process.</t>
  </si>
  <si>
    <t>Concerns around the quality of the PLICS data due its infancy</t>
  </si>
  <si>
    <t>This project failed to deliver benefits to match the cost already removed from the system</t>
  </si>
  <si>
    <t>Lists need to be updated each year to reflect new drugs and devices, however these need to be on a pass through basis and not part of fixed payments</t>
  </si>
  <si>
    <t>We would expect that the guidance incorporated the other aspects</t>
  </si>
  <si>
    <t>Practice Plus Group</t>
  </si>
  <si>
    <t>Generally we support nationally mandated contractual terms – this ensures consistent treatment across all Providers and reduces the administrative burden of many local negotiations on terms, without preventing variations in situations where they are seen as essential. However, we would support reducing the volume of content within the Particulars (as much of this content can be dealt with in the Service or General conditions) – this would significantly reduce the collective administrative burden associated with contracting.</t>
  </si>
  <si>
    <t>We would prefer incremental changes to the Contract, as this would reduce the risk of wholescale changes creating unintended consequences.</t>
  </si>
  <si>
    <t>We feel that these proposals are too wide ranging to enact in the short time available – whilst we appreciate that the API approach was included in the 2021/22 NTPS, this has not yet been published and thus has not been used. The proposals effectively move the majority of payments onto blocks which will disincentivise elective activity and reduce the capability of the NHS and its partners to tackle the unprecedented waiting list position and seriously deteriorating waiting times.
Furthermore, the proposals for blended payments tend, in the block element, to “bake in” inefficient cost bases and reduce the impetus on ensuring value for money. 
In effect these proposals introduce variable price for procedures contrary to the requirements of the 2012 Act. We do not accept that setting a small number of national tariff prices meets the statutory requirement to properly set national tariff prices.
Whilst we agree that contracts awarded under the ICF should not be subject to the API arrangements, this is predominantly due to our belief that the API arrangements are not in the best interest of patients (due to the negative impact on volumes) and so should not be used for any contracting. As a national provider this will mean that we could have many different contracting models in different Systems – this would lead to increased administrative burden and reduce the resource we have available for dealing with the crucial task of addressing the wait lists.  To be clear, the blended payment model for elective and diagnostic care will actively disincentivise the delivery of additional volumes in these areas at a time when these are desperately needed. We would also seriously question the NHS’ capacity and capability to be able to proactively manage the commercial/contractual requirements arising from any such revised methodology.</t>
  </si>
  <si>
    <t>The proposals to set a financial contract threshold for providers above which the blended payments would apply are based on an entirely arbitrary threshold and could introduce market distortions.  For example, additional activity for providers on blended payments would appear cheaper to purchasers as they would be available at a marginal rate – this represents a wholly unfair market distortion.
These proposals would also introduce complex Provider/Commissioner negotiations and create a significant administrative burden.</t>
  </si>
  <si>
    <t>Generally we would support proposals that simplify the administration of Low Value Activity arrangements – however we would need to see more detailed proposals before an informed view can be given.</t>
  </si>
  <si>
    <t>As above we oppose the introduction of API for elective care – in particular we strongly oppose setting a marginal rate of 50% for activity above/below the plan (we would be keen to see evidence that this is in anyway appropriate). This would lead to Providers attempting to set plans (and thus the fixed element) as high as possible, with no realistic ability to deliver this plan. In addition, there would be no incentive to strive for activity above the plan (in practice delivering activity above plan levels often involves cost premiums e.g. staffing). Again, an unintended consequence of introducing this regime could well be to dis-incentivise the delivery of activity in support of the elective recovery plan</t>
  </si>
  <si>
    <t>As an Independent Provider we are uncertain how useful these products would be – there is too much variation amongst Providers for these to be accurate.</t>
  </si>
  <si>
    <t>As above</t>
  </si>
  <si>
    <t>Generally we feel that setting multi-year tariffs increases stability and reduces administration. We do, however recognise that the single year option does increase flexibility, especially given the current situation.</t>
  </si>
  <si>
    <t>We strongly oppose using the 2018/19 PLICS data to set tariffs for the following reasons: (indeed we believe it is so misguided as to be both contrary to the national drive for additional elective care and potentially contrary to law):
•	PLICS data is still relatively new and untested (it was only mandated for all NHS acute providers from 2019 onwards):, we do not believe its accuracy has been sufficiently established.
•	Very little information and analysis has been published.
•	Using 2018/19 completely excludes the impact of COVID – which has had a significant impact on the costs to deliver activity (both in reduced throughput and additional resource requirements).In other words, the C in PLICs does not capture the Cost of delivery and so is invalid.
•	Even worse, as we understand it, your cost model completely excludes the non-contractual funding that NHS Trusts have been receiving to cover their deficits.   As a result, the “cost” model is likely several billion pounds short of the actual cost of delivering the service. This is a symptom of the fact that you are now using the heavily compromised funding system for NHS Trusts, who are now overwhelmingly not being paid through tariff, to set the prices for the non-NHS organisations who are.   This, in our view, is wrong in principle and highly questionable legally.  If you want to have a proper cost based model you must include all the costs of current providers, including those covered by non-contractual income or support and COVID costs.
•	The recently released Price Relatives (based on the 2018/19 PLICS data) show very large variations in prices, at speciality and procedure level. In general they show a large reduction in price for Trauma and Orthopaedic procedures – introducing these prices will severely limit the volume of T&amp;O procedures that will be performed.  Given the national policy drive to reduces this area of waiting – one of the most severely affected areas – this would be an extra-ordinary own goal. We would also point out that we believe the marginal costs of NHS providers delivering any additional activity going forward will significantly exceed tariff as staff are paid large overtime rates, with this excess being swept up in support payments or other additional funding.  Again this would represent a deliberate and legally unacceptable price distortion.</t>
  </si>
  <si>
    <t>Usually our preference would be to update the underlying data to ensure that the MFF values are as accurate as possible, however in the current circumstances (with the current level of uncertainty) we believe that this could cause significant financial risk – hence the preferred approach being no change to MFF.</t>
  </si>
  <si>
    <t>As an Independent Sector organisation we are opposed to the reduction in tariff to fund SCCL (particularly as we do not see any benefit from the funding we are supplying).</t>
  </si>
  <si>
    <t>Future payment systems must incentivise activity as well as quality.</t>
  </si>
  <si>
    <t>Commissioning support unit</t>
  </si>
  <si>
    <t>I dont believe the contract should be reduced i believe more in the behaviours in dealing with the contract be changed</t>
  </si>
  <si>
    <t>Radical change - although not next year given the strain of COVID etc</t>
  </si>
  <si>
    <t>Finance should be made as simple as possible but detail of monitoring should be increased to support service changes, benchmarking etc</t>
  </si>
  <si>
    <t>Simpler financial arrangements should be in place for LVA to reduce the admin burden</t>
  </si>
  <si>
    <t>HCDD need to be dealt with separate as too volatile</t>
  </si>
  <si>
    <t>no comment</t>
  </si>
  <si>
    <t>CQUIN and BPT should be reviewed as outdated</t>
  </si>
  <si>
    <t>All detailed information is valuable to make sure systems are being funded as appropriately as possible but also to benchmark and allow service reviews to happen to make sure pathways/funding are appropriate</t>
  </si>
  <si>
    <t>Given the current situation in the NHS setting for a longer period would be difficult.</t>
  </si>
  <si>
    <t>Given the current situation in the NHS setting for a with another period would be difficult to make accurate.</t>
  </si>
  <si>
    <t>Reducing the Particulars – it really depends which elements are going to be reduced/removed. I’d be very supportive of removing the list of sub-contractors, and the need to share the Monitor Licence, evidence of membership of NHS Litigation, and CQC membership for NHS providers, as NHS Trusts &amp; FTs cannot operate without these.</t>
  </si>
  <si>
    <t>Even if CCG/CSU colleagues are ‘lifted &amp; shifted’ to ICSs, any reorganisation of this kind is disruptive and colleagues involved in contract discussions will be distracted. There will also be a need to get to grips and understand what ICS commissioning looks like and how it might start to change from CCG commissioning. So the fewer changes made for 22/23 the better</t>
  </si>
  <si>
    <t>The movement away from an emphasis on counting and coding, and towards an opportunity to discuss &amp; grow a wider understanding of the costs of service delivery is to be welcomed. 
Although whilst it is being promoted as a move to cost-based payment for activity provided, in reality the block payments will be based on legacy contractual arrangements, often based on affordability for commissioners. This is bourn out by the fact that submitted NCC costs exceed the available funding for the activities.
However, there will be no reduction in the admin burden of agreeing the fixed envelopes &amp; ongoing payments (ie no reduction in data challenges) as a result – data challenges could increase for EL activity as commissioners may not want to pay marginal costs of additional activity. We have had ongoing data challenges throughout the emergency funding regime for Covid, despite there being no financial benefit – and these challenges have not just been about data quality issues eg wrong commissioner. 
It also needs to be recognised that having variable elements for key elements – EL activity, CQUIN, BPTs - adds complexity both in terms of agreeing the fixed element and recognising changes that need to be paid/repaid in the variable element. Again, no reduction in Admin burden here. If we are to have to deal with these variables, then why not introduce a variable element for unplanned/emergency activity, especially given the significant changes being seen as a result of Covid, at least until activity has plateaued back to a ‘new normal’ level.
The ongoing proposal to having a mixed economy for block &amp; Cost &amp; Volume drugs within NHSE contracts, &amp; block for CCGs, is complex to manage and monitor; there are drugs which are block for CCGs but also C&amp;V for NHSE. 
Whilst the principle of having block payments for drugs which are well established in their use and reasonably stable &amp; understood, is OK – but this criteria cannot apply to newly NICE’d drugs being used for CCG-cohorts. The new Alzheimers drug expected to be in use in early 22-23 looks like it could cost us c.£5m, but this estimate uses the NICE financial templates, which are usually unreliable. 
There are significant financial risks to getting the value within the fixed element wrong for these new/innovative drugs.
Unit prices as default for activity below default threshold is reasonable as all systems have established processes in place to manage them. It would also avoid unintended consequences relating to changes in referral patterns and demand arising from agreement of fixed value blocks.</t>
  </si>
  <si>
    <t>With the merger of CCGs into ICSs, the increased threshold of £30m feels appropriate.  Below this level the balance of resources required to support the need to negotiate an appropriate fixed element and manage and report on the variable elements; compared to those required to utilise and manage the current well understood cost &amp; volume approach of National Tariff, are adversely impacted. 
For context, £10m is only just over 1% of our income from clinical activities.</t>
  </si>
  <si>
    <t>The principle is reasonable; a review of historic activity values shows that while there can be fluctuations between individual values due from CCGs (as a major trauma centre, it can only take a couple of complex patients to significantly increase the costs for one commissioner), the overall income stream from commissioners of this value remains reasonably consistent.
It would further de-risk the income stream if the threshold was set at £1m.</t>
  </si>
  <si>
    <t>Any fixed payment should NOT include any new/innovative High Cost Drugs and Devices, of the type currently excluded from Tariff, until real demand is known and well understood, and any unmet need addressed. There are some significant new drugs coming on line in 22-23, e.g. for Alzheimers, which will be paid for by CCGs/ICSs. These should not be paid via block.
It would be more straightforward, and de-risk the process, if all tariff excluded drugs were paid on a variable basis. There are some drugs which are block for CCGs and variable for NHSE, depending on the presenting condition they are used for. It is also more complex for internal reporting, forecasting, messaging clinicians, etc, to have a mixed economy.
A reminder within the guidance that commissioners must commission, and pay, for new NICE TA drugs within the timeframe set by NICE would be helpful and reduce potential delays in providing new services to patients.
There have also been significant moves to Homecare delivered drugs as a result of the pandemic. A restatement that such drugs should be paid as tariff excluded even if not on the TED list would be helpful. This ongoing move to homecare is likely to continue, which again adds financial risk to any drugs envelope agreed within the fixed payment element.</t>
  </si>
  <si>
    <t>There are well understood processes to manage them this way</t>
  </si>
  <si>
    <t>The marginal costs of delivering additional activity are well in excess of 50%. Also this does not reflect the new ‘inefficiencies’ which have resulted from needing to address Covid. However some marginal rate is better than none.
The general principle of a variable element to reflect quality care and achievement of best practice is positive.
With no information to date regarding nationally set individual CQUIN schemes, it is impossible to say whether they would be priorities for this system to address. There has also been no obvious recognition that some providers were able to earn CQUINs worth 1.55%. There may be costs still being incurred which are no longer funded, with potential subsequent consequences for the associated services.</t>
  </si>
  <si>
    <t>Prevents the wheel being reinvented many multiple times</t>
  </si>
  <si>
    <t>The data and information that these will provide are very much more sophisticated and require very different conversations to the C&amp;V discussions people are used to having. They require very mature system relationships before they have a real chance of being used appropriately.
The new discussions cannot be had just within the couple of months leading up to the new financial year &amp; contract agreement.
These tools need to be published now, with discussions starting now, for the 23/24 financial year, if not 24/25.</t>
  </si>
  <si>
    <t>See previous response on 22/23 tools.</t>
  </si>
  <si>
    <t>These will be no more or less variable in terms of quality than previously collected reference costs – despite the best efforts of the Costing Transformation programme.
Due to the impact of Covid, 1920 &amp; 2021 PLICs data should never be used for any sort of costing/pricing exercise</t>
  </si>
  <si>
    <t>There is still no robust evidence of any savings as a result of this organisation being set up. Any monies paid to date should be returned to the envelope for payment of clinical activities</t>
  </si>
  <si>
    <t>There was a reason for proposing these changes, which resulted from a detailed review of the actual costs of delivering these services.
By continuing the pause, it extends the timeframe for inappropriate and under reimbursement of these services, and extends the ongoing cost pressures associated with delivering them.</t>
  </si>
  <si>
    <t>Whole system approach to payments, contracting and incentives; Improving payment building blocks such as costing and currency data; Enhancing data infrastructure and making better use of existing data; ligning incentives for primary care and social care with those of the wider system.</t>
  </si>
  <si>
    <t>The stated move towards cost-based reimbursement is to be welcomed. There is a huge amount of data available from costing practitioners, but in many providers their role, and hence support and engagement with them, is not seen as a priority, which ultimately adversely impacts the data quality.
The emphasis on costing data, and the potential move towards more frequent cost collections (I really hope not) should require new investment in the costing function, but I do not know where these resources will come from. I suspect that given the demographics of current costing practitioners (at least the ones that I know) that many existing practitioners will be retiring in the next 3-5 years. There needs to be a national drive to promote &amp; support these roles.</t>
  </si>
  <si>
    <t>The approach taken over the last couple of years by the team, with different opportunities to engage with providers and commissioners via workshops as well as more formal consultations, has worked well. Ongoing virtual sessions, even as ‘normal’ returns, would be welcomed.</t>
  </si>
  <si>
    <t>Imperial College Hospital NHS Trust</t>
  </si>
  <si>
    <t>As a provider who deals with large numbers of associate commissioners from around England it is often helpful to have nationally mandated requirements set out in a reasonable level of detail within the contract to avoid being held to differing levels of commissioner expectation and enthusiasm for specific clauses.</t>
  </si>
  <si>
    <t>If ICSs become statutory from 1 April 2022 and there are changes to the contract that are appropriate in the context of moving to ICS working, then we would support making these at the earliest realistic opportunity. Moving to statutory ICSs but retaining contract structure and clauses that are no longer applicable or relevant to the current way of working would not be optimal.</t>
  </si>
  <si>
    <t>As a large teaching trust, we have flows of patients from many CCGs outside of our ICS footprint who will be more interested in sorting local issues and agreeing API values with local providers than arranging contracts out of their footprint.  Keeping payments on a basis we are all familiar with will be much simpler and easier to administer.  As ICSs mature, this value may be reduced.</t>
  </si>
  <si>
    <t>This will help with the admin burden of managing NCA activity</t>
  </si>
  <si>
    <t>ICSs have been reluctant so far to fund these products, or at best, funding has been patch and varied across regions returning the NHS to a post code lottery.  National mandate to fund maybe required to ensure consistent uptake</t>
  </si>
  <si>
    <t>A MR of 50% seems on the low side, how has that value been calculated, might be true at the real margins of activity, but usually find baseline from commissioner is so far from reality that 'over performance' is significant and greater cost than 50% of tariff price</t>
  </si>
  <si>
    <t>in the early days guidance and policy would be useful, but as systems mature over time, these arrangements could be left to local discretion where systems are balanced or meet certain other criteria</t>
  </si>
  <si>
    <t>Maybe of use longer term, but likely to make 22/23 too confusing - we are coming out of blocks, CCGs are re-organising into ICSs with wholesale staff changes, Spec Com is devolving etc., we need a simpler approach to 22/23 that recognises the start point will probably be 19/20 FOT +/- known changes and a focus on elective recovery</t>
  </si>
  <si>
    <t>PLICS data shared widely maybe useful for bench marking and establishing the fixed/block payment on a cost basis, however, funding envelopes of ICSs will be the limit factor</t>
  </si>
  <si>
    <t>Sensible given to current operating environment</t>
  </si>
  <si>
    <t>Seems sensible given that 18/19 is the last complete year unaffected by COVID</t>
  </si>
  <si>
    <t>If moving to fixed/block contracts based on cost of delivery, is MFF really relevant anymore?  Still feels like the reduction in the south east and London is contrary to cost of staff in these areas</t>
  </si>
  <si>
    <t>It would be interesting to understand how efficient SCCL are as a function and what they have delivered to the wider NHS in procurement savings for the top slice</t>
  </si>
  <si>
    <t>Possibly irrelevant for same reasons for MFF</t>
  </si>
  <si>
    <t>Monitor funding and outcomes at place level to ensure local population needs are addressed - but maybe that would dilute the 'pot' too widely to actually achieve anything</t>
  </si>
  <si>
    <t>Transacting with many CCGs across multiple regions, I would prefer a set of rules that we all can recognise and follow to avoid disputes with distant commissioners who may have different arrangements with local providers that could be to the detriment of out of sector providers.  Closely followed by Guidance and Prices, lets not forget we are a National Health System</t>
  </si>
  <si>
    <t>Engagement this year seems to have been particularly strong with many events - good; but there has been lots of detail which sometimes is difficult to digest in the time available, and lots of new stuff on 'products' that are not ready to see. 
Still support what/how you have engaged this year tho</t>
  </si>
  <si>
    <t>CSU on behalf of 8 CCGs across NCNE</t>
  </si>
  <si>
    <t>The contracts will need to maintain some levers for contract monitoring and management to allow commissioners and providers a default position for managing activity in year, as well as driving out efficiencies. This may make it difficult to reduce the amount of mandated elements within the contracts. 
The move to having the standard details as an online reference is a good idea as long as it is clear that these are still applicable to the contracts in place. 
It should also be carefully considered how this will impact on all the contractual relationships – often it is mainly viewed from an Acute contract point of view, but this proposal covers all secondary care and therefore the requirements need to be consistent, relevant and fair across all Providers (NHS and non NHS) and Commissioners.</t>
  </si>
  <si>
    <t>With all the changes currently ongoing, limited changes are probably best for this initial year with the more radical changes coming into play in future years as the new landscape becomes more established.</t>
  </si>
  <si>
    <t>This current year has highlighted how the bulk of payments being fixed is beneficial to our system as it allows resources to be freed up to focus on actual delivery of care.
It makes sense for all organisations (including Specialised Commissioning) within the ICS to be party to the same contract terms and payment approaches – it assists with system level discussions and agreements.
If a continuation of the ERF (or something similar) is agreed for 22/23, and the Increasing Capacity Framework is still in place, then similar arrangements to the current year would continue to work well for our ICS.
Unit prices (as a default) is consistent with prior year approaches, as long as there is the flexibility for local agreement to differ if agreed by all parties involved.</t>
  </si>
  <si>
    <t>Assuming contracts will be viewed at an ICS level, £30 million seems to be more at scale.
The webinar outlined that all organisations within an ICS would be party to the blended payment arrangements with the threshold applying only to organisations from outside of the ICS being contracted with. It feels sensible for the blended payment approach to only apply if this agreement covers a substantial amount of activity.</t>
  </si>
  <si>
    <t>It does need to be a simple process but also needs to ensure that the allocations and expenditure are fairly distributed in line with the activity being seen. 
This needs to be a mandatory agreement nationally otherwise it could lead to disputes and confusion if different organisations/ICS' follow different rules. You could end up with one Provider trying to follow multiple processes for LVA across a number of different ICS' – which would not reduce the burden, which is what this proposal is aiming to do.</t>
  </si>
  <si>
    <t>Volatility is key here. For all high cost drugs and devices that are reasonably consistent, they should be included within the fixed element and managed as part of the wider contractual process.
For volatile and extremely high cost drugs (which largely relates to specialised high cost drugs and devices), these need to be more carefully monitored and the funding needs to flow accordingly.</t>
  </si>
  <si>
    <t>Clarity needs to be given as early as possible as to how individual elements that are not covered by the fixed element, or the API approach, are to be funded. This will allow for early discussions between parties and give a clear understanding of costs and allocations for these items.</t>
  </si>
  <si>
    <t>As a default position, using 50% of unit prices on any activity above/below plan should allow for Providers costs to still be covered. Realistic plans need to be set and these used to calculate the fixed element to ensure that any deviation from the plan is likely to be minimal.
Allowing the variable element to cover items such as CQUIN and BPT allows the Providers to be fairly reimbursed for any additional measures/effort they apply in year (compared to the original plan) and adds to the incentive element of the approach.</t>
  </si>
  <si>
    <t>Providing a model SCFMA and potentially guidance outlining best practice would be useful to systems but leaving it to local discretion as to what exactly is agreed ensures that the system discussions are focused on what the system needs to achieve – acknowledging that this may differ to other systems.</t>
  </si>
  <si>
    <t>Programme Budgeting is not overly reliable as the reporting approach is inconsistent (backed up by the fact that it has not been published recently due to reconciliation issues). If the source data was improved and was consistently applied and recorded across the country, then this would become more useful.
The other items are all good sources of information but, as with Programme Budgeting, it is all about ensuring the inputs are accurate and consistent to ensure the outputs are of any use and meaningful to local discussions.</t>
  </si>
  <si>
    <t>As per the previous answer, all would be useful as long as the data included could be reliably used.</t>
  </si>
  <si>
    <t>Given the pandemic and the changing landscape within the NHS, it makes sense to set the tariff for one year.</t>
  </si>
  <si>
    <t>Historic data has always been used to set prices, so updating the dataset from 16/17 reference costs to 18/19 PLICS seems fairly sensible. However, this does not reflect the current costs and we would be keen to understand what adjustments are made to reflect the impact of covid and increased infection prevention and control measures.</t>
  </si>
  <si>
    <t>Please see our answer in the 'Any Other Comments' section.</t>
  </si>
  <si>
    <t>The original glidepath is known and arguable planned for. Appreciate that MFF values may change once they are revisited again but this would always be the case.</t>
  </si>
  <si>
    <t>No benefit in changing this at the moment.</t>
  </si>
  <si>
    <t>Expert knowledge should be used to ensure this list is up to date and reflects the items that should be excluded from tariff prices.</t>
  </si>
  <si>
    <t>From April 2022 the ICS will be the only statutory body so it should be monitored at this level.</t>
  </si>
  <si>
    <t>Guidance and Products &amp; Tools</t>
  </si>
  <si>
    <t>We acknowledge that the move away from activity based payments is the correct direction of travel for default contract payment mechanisms. However, we are all currently going through significant changes with the creation of ICS' as well as still dealing with the impacts of Covid.  As a system, we really value greater stability and certainty for 22-23. We would be keen to see the enaction of these proposals delayed until the ICS' are more established and the recovery work has been allowed some time to achieve what it has set out to do against the waiting lists.
Due to the impact of covid and the current block payment arrangements (which are not linked to historic CCG affordability or allocations), the move to this proposed approach doesn't outline how we compare Provider costs to Commissioner affordability. There is real concern that the two will not fit together and will add complications to a contracting round that is already compounded by the changing landscape of organisations within the system and as such for 22-23 we would prefer a simpler contracting round based on a principle of stability.</t>
  </si>
  <si>
    <t>Blackpool Teaching Hospitals NHSFT</t>
  </si>
  <si>
    <t>I believe 50% is too high for any value withdrawal for underperformance.
With regard to CQUIN, in recent years it has become overly bureaucratic and therefore the outcome based contract should include these elements and not separately.</t>
  </si>
  <si>
    <t>The 2018/19 PLICS would not capture the changes to healthcare and population depravity.
Since COVID, we have a significant change in the provision of healthcare</t>
  </si>
  <si>
    <t>Strong positive impact</t>
  </si>
  <si>
    <t>County Durham &amp; Darlington NHS FT</t>
  </si>
  <si>
    <t>Far too burdensome and much of it rarely referred to</t>
  </si>
  <si>
    <t>Radical reviews are required, but waiting until the new arrangements are in place is the sensible option in order to not require even more changes the year after</t>
  </si>
  <si>
    <t>Both parties often have other priorities than contracts of this size</t>
  </si>
  <si>
    <t>Non-mandatory would be a disaster - it's hard enough already dealing with queries from all over the country without adding yet more confusion into the mix</t>
  </si>
  <si>
    <t>Already seeing swings in past two years, sensible to keep some flexibility</t>
  </si>
  <si>
    <t>Keep in line with other API principles - no need for another layer of changes. Look at the outcomes separately</t>
  </si>
  <si>
    <t>Not the time for quality related payment alterations - maybe in future as collaboration improves</t>
  </si>
  <si>
    <t>Can't recall ever using the SCFMA - alternative required</t>
  </si>
  <si>
    <t>PLICS - 18/19 is out of date, 19/20 and 20/21 not useable due to COVID. Great potential for the future, but not now</t>
  </si>
  <si>
    <t>Too long ago</t>
  </si>
  <si>
    <t>PLICS has great capabilities, but there has been too much change in recent years (trusts making their first submissions with huge swings the year after, plus obviously COVID)</t>
  </si>
  <si>
    <t>-</t>
  </si>
  <si>
    <t>Easing off of prices and rules already started, so guidance to support this transition needs to be the focus</t>
  </si>
  <si>
    <t>Example frameworks - up to the discretion of each ICS, but something all parties could refer too and feed back to their organisations would be helpful</t>
  </si>
  <si>
    <t>Genuinely not sure how API is expected to impact inequalities</t>
  </si>
  <si>
    <t>Many of these plans seem extremely ambitious given that we are heading into what is expected to be an incredibly hard winter. Intel from services will be vital, yet they have much more important priorities. I appreciate that change is needed and think a lot of the proposals are heading in the right direction, but this doesn't feel like the time for it</t>
  </si>
  <si>
    <t>Think the engagement has been good this year - bit too much duplication across webinars, but good nonetheless</t>
  </si>
  <si>
    <t>So much is already happening at the same time. Seems sensible to undertake slower change here</t>
  </si>
  <si>
    <t>Blended payment is not new. It was introduced for emergency care back in 19-20. What impact assessment has been conducted as to its success or otherwise?
I fear that this is going to generate an enormous amount of work now at a time when their is limited capacity available with all the other changes going on around creation of ICS and various partnerships.</t>
  </si>
  <si>
    <t>Lets reduce the burden of this introduction but am concerned that different ICSs may have different approaches.</t>
  </si>
  <si>
    <t>This is a massive administrative burden. Please can we something similar for maternity pathway provider to provider payments?</t>
  </si>
  <si>
    <t>Is 50% high enough for elective care, if we are paying for additional premium sessions?
About time CQUIN was scrapped. What difference has this policy actually made apart from increasing costs? Huge burden for so many people including clinicians.</t>
  </si>
  <si>
    <t>Just don't think we really have time to use these tools. Along with the potential instability these may bring plus the massive amount of time to review each tool and agree between the ICB and providers. Realistically, it will be interesting but probably not useful for now.</t>
  </si>
  <si>
    <t>Going forward, I think these will be really useful to benchmark.</t>
  </si>
  <si>
    <t>A little concerned as to the data quality, in what was the first year of mandated PLICS</t>
  </si>
  <si>
    <t>Maybe a national review could be conducted and possible recalculate MFF but won't want that uncertainty now.</t>
  </si>
  <si>
    <t>Some actual examples of successful implementation elsewhere and learnings from them.</t>
  </si>
  <si>
    <t>The policy itself shouldn't have an impact but its implementation may.</t>
  </si>
  <si>
    <t>I was a bit surprised that there is no new thinking in this set of proposals. Its as if COVID never happened. Is their any learning from the pandemic that might be brought into any new proposals?
I wonder given the level of challenges that the NHS has at the moment and a reorganisation going on, how much capacity will be available to conduct an obviously huge amount of work to be take place, be negotiated and agreed before 1st April.</t>
  </si>
  <si>
    <t>Webinars work well but a fair bit of repetition in them it seems.</t>
  </si>
  <si>
    <t>national policies for contract management are key to ensure a consistent approach is taken across CCG's/ICB's removing this would allow for local discretion which would prove difficult where providers cross boarders and provide services to multiple areas.</t>
  </si>
  <si>
    <t>There is enough work for the contracting teams to undertake to transition to ICB's without the burden of understanding and implementing a significantly different contract</t>
  </si>
  <si>
    <t>There are still reservations on how to agree the fixed element as ICB's could end up paying more for inefficient practices in the provider.
Also determining an appropriate level of activity is going to be challenging given the continuation of Covid and impact on Elective work.</t>
  </si>
  <si>
    <t>The MedTech elements are supposed to achieve efficiencies in the patient pathway, so as an invest to save so the ICB needs a way to monitor the achievement of those schemes.</t>
  </si>
  <si>
    <t>as the first year of using PLICs the quality issues are a great concern</t>
  </si>
  <si>
    <t>the guidance needs to make the payment mechanism affordable for the ICB and not a blank cheque for all providers to cover inefficient costs.</t>
  </si>
  <si>
    <t>In ICB world I expect more flexibility for corroboration and therefore less central control to local flexibility.</t>
  </si>
  <si>
    <t>There is not much time left for an 'radicalisation' of all partner and stakeholders. One need a buy-in especially in the land of collaboration.</t>
  </si>
  <si>
    <t>I believe there is be less application of the API rules in 21/22. Therefore a it will be a new approach for many. And therefore a managed step change will be crucial</t>
  </si>
  <si>
    <t>Given the a number of CCGs will form one ICS, the value for some ISPs will easily exceed the £10k threshold. However the current NTPS is a cash cow for ISPs so there is need for another step change on ISP pricing.</t>
  </si>
  <si>
    <t>Support the reduction of  burdensome transactional processing</t>
  </si>
  <si>
    <t>ICS risk management</t>
  </si>
  <si>
    <t>Risk Management</t>
  </si>
  <si>
    <t>Right performance incentives across ICS</t>
  </si>
  <si>
    <t>Incentivise more collaboration</t>
  </si>
  <si>
    <t>Will only be  useful if available on time for 22/23 planning</t>
  </si>
  <si>
    <t>More time to digest guidance and agree framework with ICS and interrogate the data. The tools seem good to match the ambitions. I am just conscious time is not on our side this year given other pressing issues including Covid-19 and Wait list recovery.
There is need for a parallel approach going into 2022-23</t>
  </si>
  <si>
    <t>Should be able to address other priority outcome as well such as Health Inequalities.</t>
  </si>
  <si>
    <t>To agree contracts by April 2022 as ICBs, there is no time for experimenting.</t>
  </si>
  <si>
    <t>It is the last full year data. But too far off the mark. Adjusted 19/20 would be more relevant</t>
  </si>
  <si>
    <t>Not exactly sure what the glidepath represents. The choice picked makes sense to me.</t>
  </si>
  <si>
    <t>Due to the speed of innovation and new drugs on the market</t>
  </si>
  <si>
    <t>Use of benchmarks nationally</t>
  </si>
  <si>
    <t>MH weighted population should be a key driver</t>
  </si>
  <si>
    <t>ICB self evaluation and plans to address issues identified</t>
  </si>
  <si>
    <t>A formal agreeable basis for the approach we are choosing could be a deal breaker within the collaborations.</t>
  </si>
  <si>
    <t>A typical time line for step changes and implications of the change and clear goals to achieve.</t>
  </si>
  <si>
    <t>Not sure if any</t>
  </si>
  <si>
    <t>The local flexibility of many of the approaches, application weighted MH populations and deprivation will ensure population health outcomes.</t>
  </si>
  <si>
    <t>These are huge changes. There will be ICSs well ahead of the game, early adopters. NHSE will have responsibility to support those lagging behind. Therefore targeted training and lessons learned need to be actively planned for.</t>
  </si>
  <si>
    <t>Keep a live portal for issues and mitigations</t>
  </si>
  <si>
    <t>I believe that, should it be needed (for instance, in the unfortunate event that there are disputes between parties) that detail around the processes for contract management should be retained - the more detailed and the less vague, the lower the risk of it being misinterpreted and it will be more effective as a tool/point of reference.
I do support the nationally-mandated content being a purely online point of reference and reducing the the content required to be completed in the local elements of the contract.</t>
  </si>
  <si>
    <t>I believe that a limited and incremental change would make the transition much smoother for both providers and commissioners and ensure resources can be focused on delivering the best patient care.</t>
  </si>
  <si>
    <t>Within the same ICS, I believe there needs to be shared/common approach (i.e API) otherwise, I don't envisage that it will engender a collaborative atmosphere with the ICS, as everyone will be incentivised differently, which goes against the overall emphasis on collaborative working and would create a competitive environment within the ICS.</t>
  </si>
  <si>
    <t>I believe that the threshold should be £30m. One of our Associate ICB's is likely to fall within the £10-£30m threshold and will be simpler to have one API rather than have to negotiate another API with a different ICS would be potentially challenging to agree and to monitor.</t>
  </si>
  <si>
    <t>Reducing the administrative burden of invoicing low volume activity would allow resources to be put to use elsewhere, on tasks which needs prioritising and will have a greater impact on patient care. The methodology to calculating the low value would have to be carefully considered to reflect Non-SUS activity, which at LTHT is quite substantial (especially relating to pass-through drugs and devices) and to reflect growth.</t>
  </si>
  <si>
    <t>Not sure what the benefit of the fixed value is. The goal should be to cover the costs and reduce the admin burden. Having drugs in both block and cost and volume requires additional resource to manage. Providers shouldn't be left with an individual cost pressure due to overspending on the block due to patient need.</t>
  </si>
  <si>
    <t>Provides the most clarity to be done via pass-through. Another alternative would be the same as HCTED where the provider purchases the device and is paid based on purchases. This requires less resource around data capture.</t>
  </si>
  <si>
    <t>I do believe the providers should be incentivised (through the use of BPT and CQUIN) but I believe that an element should be included in the fixed element (based on historical achievement) and adjusted if necessary through the variable elements. 50% seems high for the elective when you consider that a high proportion of provider costs are fixed. The whole picture needs to be taken into account for instance if we are seeing an increase in urgent beds, then providers shouldn't be significantly penalised for reducing elective activity. For BPT, need clarity on what bit would be variable, would the core tariff be fixed and the extra payment variable or the whole tariff? BPT's are very complex to monitor on a monthly basis.</t>
  </si>
  <si>
    <t>The more data available to both providers and commissioner ensures greater transparency and ensures greater decision making.</t>
  </si>
  <si>
    <t>Same as above.</t>
  </si>
  <si>
    <t>Given the fact that we're coming out of a global pandemic and that COVID will brought about changes that are here to stay (the impact of which we do not yet fully understand), I believe it would be best to set it for one year and then re-assess if necessary.</t>
  </si>
  <si>
    <t>Support using PLICS data, but would be better to use 2019-20 data and then adjust for COVID costs that are here to stay for the short-term.</t>
  </si>
  <si>
    <t>Would be keen to understand the savings that SSCL have made and surely that should be used to fund their overheads.</t>
  </si>
  <si>
    <t>Given that it seems we're to continue with the C+V basis (as used during the COVID financial regime) I think that the list should be updated to ensure it is as fit for purpose as can be and will give clarity to the commissioners and providers as to the starting point were to use from 22/23.</t>
  </si>
  <si>
    <t>No concerns based on the information I have read and come across so far but as plans are finalised, I'll be in a better position to comment.</t>
  </si>
  <si>
    <t>I think keeping the payment mechanism as simple as possible. The focus should be on waste reduction and cutting costs.</t>
  </si>
  <si>
    <t>Tees Esk Wear Valleys NHS Foundation Trust</t>
  </si>
  <si>
    <t>Anything to support reducing the burden for providers would be beneficial</t>
  </si>
  <si>
    <t>reducing the transactional burden for systems</t>
  </si>
  <si>
    <t>Not relevant to MH providers</t>
  </si>
  <si>
    <t>As a MH provider - only CQUIN should apply to variable element</t>
  </si>
  <si>
    <t>PLICs for MH in 1920 was the first mandated year and 2021 and 2122 will be distorted by the COVID impact of increased costs and less activity</t>
  </si>
  <si>
    <t>Not relevant to MH as 1920 was first PLICS collection year</t>
  </si>
  <si>
    <t>Keep the approach simple to reduce the burden</t>
  </si>
  <si>
    <t>Not relevant to MH in terms of tariff or contract price</t>
  </si>
  <si>
    <t>Not relevant to MH</t>
  </si>
  <si>
    <t>Revamp approach to MHIS and the LTP toolkit 
Work with local systems to understand local system pressures and gaps in funding 
Understanding that local systems are at different stages and prevalence of illness is different in different places. A top down approach for setting targets isn't always relevant to local systems</t>
  </si>
  <si>
    <t>Understanding if their is truly an unmet need and want demand is in local systems so that funding can be targeted at specific areas</t>
  </si>
  <si>
    <t>simplicity and reducing the burden</t>
  </si>
  <si>
    <t>Ensuring funding is targeted quickly to the areas that require it</t>
  </si>
  <si>
    <t>Any new payment approach needs to be simple, reduce the burden on providers and systems and enables funding is to be targeted quickly to the areas that require it</t>
  </si>
  <si>
    <t>University Hospitals Bristol &amp; Weston NHSFT</t>
  </si>
  <si>
    <t>Actions to minimise transactional burden would be welcome</t>
  </si>
  <si>
    <t>Actions to minimise transactional burden would be welcome, in addition the practicality/effectiveness of changes in the context of ICS set up needs to be carefully weighed</t>
  </si>
  <si>
    <t>API  will bring back transactional demands and lead to a danger of the return to more confrontational arrangements which will mitigate against collaborative working - does not feel helpful. It may also lead to a return to the debates over which commissioner (specialised/CCG) commissions activity - hugely wasteful of staff time to no patient benefit.</t>
  </si>
  <si>
    <t>IF API needs to be negotiated, it would be preferable for this to be for the minimum number of commissioners. Would like to see action taken to prevent a return to the bureacracy of NCA arrangements - lots of low value invoices with totally disproprtionate amount of admin burden</t>
  </si>
  <si>
    <t>A return to the huge transactional burden (to no patient benefit) would be hugely retrograde. Nationally determined values for cross community flow would assist with this, on a probably block basis although refreshed each year (rolling 3 year average?) would just take the compexity out of it and allow resources to be focussed on other returning elements of complexity.</t>
  </si>
  <si>
    <t>The current mechanism around high cost drugs and devices for specialised commissioners appears to have a reasonable level of sensitivity, so worth retaining. Stabilisation of the arrangements for Devices would be welcome though, as this has changed quite a few times and with little/no advance notice. CDF threats of witholding payment for legitimately issued drugs are not however helpful - this does not feel collaborative.</t>
  </si>
  <si>
    <t>Keep it simple.</t>
  </si>
  <si>
    <t>CQUIN and BPT calculation create significant administrative overheads - in the context of collaborative working (and with all organisations within an ICS being subject to a collective financial envelope) there appears to be little value in recreating an industry of calculation/debate/challenge for these items. Similarly, its hard to see how the effort involved in setting baselines and the subsequent transactions will be henlpul within an ICS boundary, as its all out of the same pot in the end?</t>
  </si>
  <si>
    <t>Simplicity</t>
  </si>
  <si>
    <t>We need to get away from the industry that is PbR. Remove CQUIN, remove BPTs, remove pathways - to the extent that tariffs are needed, let them be less nuanced - don't need the precision of some of them now</t>
  </si>
  <si>
    <t>Focus on transactional processes will likely detract from service design/redesign and so potentially reduce liklihood of addressing inequalities</t>
  </si>
  <si>
    <t>Please, please, please remove Maternity Pathway charging arrangements - the cross provider charging arrangements are a huge burden without benefit to patients. You will probably need a cross organisation baseline excercise to identify what is currently being cross charged and which CCG teh activity relates to, then do a one-off excercise to unpick teh position and switch 'charging' back to CCGs. Likely to be a bit painful, but if its clear that the objective is to get to a position where no more cross provider charges need to be levied it would feel worthwhile. May need some de-minumus rules to assist forcussing on main flows.</t>
  </si>
  <si>
    <t>LONDON NORTH WEST UNIVERSITY HEALTHCARE</t>
  </si>
  <si>
    <t>With the move to an ICB the need for formal measures within the contract should be reduced and therefore there is no need to have the same level of bureaucratic processes in the contract however we do need to be mindful of the need to contract with out of system commissioners/providers and NHSE.</t>
  </si>
  <si>
    <t>Limited changes would be preferable until the full workings of the contract and the ICB arrangement are known.</t>
  </si>
  <si>
    <t>Given that an API arrangement seems to be a fait accompli , it is critical that guidance is provided which sets out how activity baselines should be agreed between parties such that there is a mutual understanding of the baseline and therefore at what point a position of under or over performance has occurred.  Whilst the recent webinars have discussed the level of local flexibility which should be permitted, clear guidance would be welcomed to aid contracting discussions - flexibility/ambiguity usually leads to a lack of swift agreement.</t>
  </si>
  <si>
    <t>A £10m threshold would be likely to apply to relationships which cross system boundaries.  It would be preferable to only apply this policy to material relationships where a collaborative approach to system working can be achieved.  To apply this approach to contracts with Commissioners with less influence on patient flows and pathways would seem to be an administrative burden without corresponding reward therefore we would recommend £30m as a more reasonable baseline. 
In large urban areas this is likely to create block arrangements with neighbouring systems and perverse incentives to manage own patient flows.
Patient choice is also a factor and ‘attractive’ providers could struggle to meet demand.</t>
  </si>
  <si>
    <t>This has been one of the advantages of the 20/21 financial regime and should remain in place.  The level of resource involved in administering debts for contracts of this size are disproportionate to the level of income received.  We would urge that the LVA approach should be mandatory to avoid disagreement re treatment.</t>
  </si>
  <si>
    <t>High cost drugs and devices have historically been excluded from tariff for a reason and that reason still remains.  With ever growing patient pools, new treatments/drugs on the market, new NICE recommendations, this is too expensive and volatile an area to include within the block without leaving (particularly large Acute and Specialist Providers) with significant cost pressures that they cannot absorb.</t>
  </si>
  <si>
    <t>Given the innovative nature of these developments it is important that we have transparency over their implementation, outcome and ultimately payment so that we do not lose clinical engagement where it could be perceived that their rollout has been absorbed in to a payment ‘block’.</t>
  </si>
  <si>
    <t>Overperformance against a planned block will invariably cost more than a eg 50% marginal rate, and in fact the cost could well be higher than the activity included within the block because it is more expensive to deliver activity that isn't delivered in a planned way because you cannot step up capacity at pace eg there may be a need to pay agency rates, use vanguard units or ISP rates etc 
Given where we are post pandemic, to impose payment terms linked to quality and outcomes on systems whose primary focus is recovery and restoration would seem unduly harsh.  We would urge that CQUIN should probably be delayed until at least 23/24.</t>
  </si>
  <si>
    <t>We are still in early days for the collection of PLICS data with many Trusts taking the approach of a lift and drop from Reference Costs.  Whilst PLICs data may be useful for some Providers, for others there will be less benefit.   
Given the amount of time available to agree a fixed payment baseline for a 2022/23 contract, the use of any of the above data is going to be of a little use with most Systems needing to take a pragmatic approach with most Providers.
In addition, in supporting fixed payments, guidance needs to be provided which sets out how activity baselines should be agreed between parties such that there is a mutual understanding of the baseline and therefore at what point a position of under or overperformance has occurred.
As we have learnt with the NEL blended payment model, the key is being prescriptive with the “how” so that there is no ambiguity.  There has to be a clear process for resolving disputes in a timely way.  We don’t think that this can be left to local agreement.
To base the fixed payment on cost would potentially reward expensive and/or inefficient Providers and could dis-incentivise the requirement to find efficiencies or make financial savings.
By using costs as a start point, you effectively lose the historic link between funding quantum and activity.  How do you establish exactly what the fixed cost buys you in terms of activity and thereafter? How can you establish at what point there is under or over performance against that fixed element if you can’t demonstrate what Commissioners are ‘getting for their money’.</t>
  </si>
  <si>
    <t>Whilst Programme Budgeting wouldn’t be helpful in its previous format, if changes were made on the basis of suggestions in the recent webinar then this would prove more useful. However, any shortfalls in PLICS data would equally affect programme budgeting as it is essentially the same data in a different format. The same caveats should still be applied ant the caution exercised.</t>
  </si>
  <si>
    <t>We are in support of this approach.</t>
  </si>
  <si>
    <t>Whilst we have concerns that the use of costing data for 2018/19 is still out of date, we acknowledge that it would not be practicable to use later data given the impact of the pandemic on cost.  We also support the move to more recent data from the previous cost base of 2016/17.</t>
  </si>
  <si>
    <t>Our preference would be that 22/23 prices are mandatory rather than for local determination.  Leaving any kind of ambiguity will create difficulties when dealing with out of System Commissioners/Providers etc.</t>
  </si>
  <si>
    <t>Whilst we are in agreement that the decision to make no further changes reduces volatility, we would still question the level to which the tariff was top sliced to cover the overhead cost of SCCL.  The loss of income for us as a Provider as a result of this adjustment for that financial year was £4.5m with savings delivered standing at just £328k (excluding capital). This does not feel like good value for money as a Trust or as a system.      
We would request that this funding is reinstated within tariff prices and system funding adjusted accordingly; as SC have not delivered upon the expected provider non pay efficiencies and so this has taken funding away patient care.</t>
  </si>
  <si>
    <t>We would not support a decision to pause specialist top ups.  Had specialist top ups been implemented on the basis that we were first advised then we would be already be reimbursed at 100% of the anticipated value by 20/21.  In recent years Providers have borne the effect of tariff adjustments that have created an adverse financial impact for the Trust in full in the year of implementation.  The decision to transition the benefit of specialist top ups had therefore already put Providers with high levels of specialised activity at a disadvantage. This imbalance needs to be rectified particularly at a time when provider R&amp;R is under sharp focus it is imperative that high cost treatments and surgeries are fully funded.
To not do this is completely at odds with the principles of funding costs.</t>
  </si>
  <si>
    <t>We would need reassurance that any high cost drugs or devices for which NICE approval has been granted since Month 9 AoB would be adjusted for as an in year contract variation.  Many of the new NICE approvals in 2021/22 fall part of CCG portfolios rather than NHSE as would typically be the case.  This has left many Providers with significant cost pressures in year.</t>
  </si>
  <si>
    <t>Nothing to add</t>
  </si>
  <si>
    <t>The basis of any future payment system should be based on timely, reliable management information.  To do achieve this, we need to ensure that data quality is of the highest standard and that the cost data is robust and regularly available.  Decisions about funding mechanisms for a world class health system should not be made based on out of date information of variable quality.</t>
  </si>
  <si>
    <t>Systems and providers would welcome all opportunities to be fully involved in developing policy as we have real practical knowledge of how changes would impact on healthcare.</t>
  </si>
  <si>
    <t>Some of the policies are likely to disadvantage providers in large urban economies with multiple ICSs and these same areas are likely to have a higher proportion of populations with protected characteristics.</t>
  </si>
  <si>
    <t>There seems to be a national misconception that moving away from PbR somehow simplifies the administrative burden for the NHS, whereas our experience of operating under blocks and blended payment suggests it is no less complex and has required a lot of effort to agree what is and isn’t funded under those blocks, there is an additional industry associated with block variations payments and reconciliations and it is a barrier to innovation and business development as business cases become increasingly more difficult to write.
We remain concerned that block arrangements stifle innovation, clinical implementation of proven research as opposed to the tariff system which created headroom for this, similarly with the non directly funded support to education and training and workforce development.</t>
  </si>
  <si>
    <t>Nothing further to add</t>
  </si>
  <si>
    <t>Enable all to use the correct SC &amp; GC - and no need for national variations.  Re contract management - should now reflect the new relationship of partnership.  Local elements should mean change of contract each time the named officers change - always check who it is and if they are still in that post if and when need to contact.</t>
  </si>
  <si>
    <t>Need to move with the times - cant have a 'contract' document that does not reflect the new arrangements - accept might be more complex for non trust contracts - but why not have two - nhs and non-nhs providers - we've managed it for nearly the last two years</t>
  </si>
  <si>
    <t>Outcome monitoring -</t>
  </si>
  <si>
    <t>Need the local detail - areas within the ICS vary a lot</t>
  </si>
  <si>
    <t>Local needs assessments and trajectories to see 75%</t>
  </si>
  <si>
    <t>why protected characteristics? economic circumstance isn't a protected characteristic.</t>
  </si>
  <si>
    <t>too similar to before</t>
  </si>
  <si>
    <t>The Association of the British Pharmaceutical Industry</t>
  </si>
  <si>
    <t>Trade Association for the British Pharmaceutical industry</t>
  </si>
  <si>
    <t>It is important that that all nationally mandated requirement of NHS Trust providers – such as adherence to all positive NICE Technology Appraisals – continue to be reflected as contractual requirements in the Standard Contract. 
The removal of nationally mandated requirements from the NHS Standard Contract will erode an essential element of ensuring system adherence to these national requirements, leading to unacceptable, local variation and the erosion of delivery of these national requirements. 
Similarly, in relation to the question of reducing the amount of content to be completed in the local elements of the Contract (the particulars) the NHS Standard Contract should continue to require commissioner and providers to set out in detail the core elements/ standards of the services to be provided under that contract. If the details of these are not set out in the contract, there is no basis on which a commissioner can hold the Trust provider to account for delivery and quality of those services. 
This will be particularly important given the move to the API model and the intention that significant funding will be agreed locally within the fixed element of a provider’s contract. It is important for both commissioners and providers that there is clarity of services to be delivered against those fixed financial elements.</t>
  </si>
  <si>
    <t>There are huge changes underway in the NHS in terms of organisational change and relationships as ICSs are introduced onto a statutory footing. The Standard Contract has been underpinning the contractual framework for many years and is understood and recognised by all parties, therefore maintaining it with limited change will provide certainty as to the contractual process through which new contracts have to be agreed. To make radical changes at this time would simply add further, unnecessary burden to systems that are already having to manage significant change.</t>
  </si>
  <si>
    <t>In response to the first question the ABPI understands the objectives behind the move away from an activity passed payment system to one based on core costs being covered through a fixed payment, modified by a variable element to reflect the quality and quantity of services delivered.  
However, it is difficult to support this concept without NHSE&amp;I setting out in more detail the objectives (or indeed principles) as to what the NHS payment system is intended to achieve – against which the detailed proposals can be measured. For example, we assume that the future payment system should facilitate patient care to be delivered at the right place at the right time by the right HCP, that it should place greater emphasis on a more holistic view of value being delivered across the system rather than individual cost elements and that it will both facilitate and indeed incentivise systems to embrace new innovation – be that individual clinically and cost effective NICE approved treatments or novel modes of service delivery.  As such, ABPI would urge NHSE&amp;I to set out its overarching objectives/aims as to what the future payment system is seeking to achieve, against which the specific proposals can then be assessed. 
Specifically, the ABPI has significant concerns as to how the current model is both reflective of and designed to support the timely and rapid introduction and uptake of innovation. It is vital that the API model and its supporting rules/processes ensures there is a clear, transparent funding mechanism in place between commissioners and providers to support, and ideally incentivise this.  
As we move towards this new system it must ensure that all patients are able to access innovation, such as all NICE approved medicines, without that access being restricted or impacted by financial considerations. This means that clinicians, and their Trusts must be assured that they will be reimbursed for all eligible patients that they treat with such innovative treatments. All future funding routes must therefore be clearly set out, unambiguous and monitorable. 
As previously expressed in our response to the 2021/22 National Tarif engagement exercise it would not be acceptable for funding of such innovative treatments to be routed through a fixed element of a provider’s contract. By default, this will place financial limits on Trust providers on their use of such innovation – which in turn will inevitably impact on an individual clinician’s ability to appropriately treat each and every eligible patient.
As such, whilst ABPI understands the NHSE&amp;I’s desire to move towards an API based approach, we would strongly recommend that all innovative products (e.g., NICE approved medicines, MedTech and diagnostics falling within the API scope) should be funded through the variable element on a cost and volume basis. It is inappropriate for such nationally mandated treatments to be funded on a fixed element basis, agreed at a local level between ICBs and commissioners. 
In regard to the question related to all specialised commissioning being subject to the API approach It is understandable that all commissioning, including specialised commissioning is undertaken within the same contractual framework. However, it is important that the payment system supports the uptake of innovation across all settings, and therefore the same rules and guidance should apply across both NHSE&amp;I as the commissioner of Specialised Services and the ICBs. The principle of funding for current and future innovative medicines through a cost and volume approach should be applied consistently across all settings where that innovation may be used – it is not appropriate for different process/systems to be created/applied for different commissioners.
However, currently it is not clear from the webinar presentations whether and if so how, NHSE&amp;I specialised commissioning API contracts will operate in relation/alignment to CCG API contracts. In particular there remains a lack of clarity as to how innovative medicines/current HCD list which are currently commissioned and funded by both NHSE&amp;I and CCGs will be funded in the future. 
ABPI also raised this issue in our response to the previous engagement for the 2021/22, which seemed to propose that funding for CCG commissioned HCD would by default be included in future in the fixed element of a provider contract, whilst the same medicine funded via NHSE&amp;I specialised commissioning would be funded via the cost and volume mechanism. There appears no logic to these proposals, and therefore ABPI would urge that all HCD, regardless of commissioner be funded on a cost and volume basis regardless of a commissioner to provide clarity for both commissioners and providers. The alternative would appear to place unnecessary administrative burden on both commissioners and providers to account for the same medicine in two disparate ways. 
ABPI would welcome further dialogue with the NHSE&amp;I team to clarify the specifics of these proposals and their potential implications.</t>
  </si>
  <si>
    <t>ABPI is not in a position to answer this question.</t>
  </si>
  <si>
    <t>In relation to the first question, as previously set out in our response to the engagement process for the 2021/22 National Tarif  System the ABPI’s position is clear – funding for all high cost drugs/innovative medicines within the scope of the API  framework should be funded through a cost and volume basis to ensure that funding is never a barrier to the use of clinically and cost effective treatments. Only through this route will funding not become an impediment to a clinician seeking to treat their patients with the most effective treatment in line with shared decision making. 
As such, we would urge that all reimbursement for existing HCD and all new NICE approved medicines/new licensed indications falling within the API scope should be funded on a cost and volume basis to provide NHS Trusts and their clinicians with the certainty that they will be reimbursed treatment costs for all eligible patients. The alternative – agreeing some sort of locally agreed, annual fixed element/block contract  - must introduce the potential for a patient’s access to NICE approved medicines be impacted, being driven by provider cost containment issues, thereby impeding their ability to treat each patient according to need. This will introduce inequity, both within a local system and across the whole of the NHS which would be counter to the NHS’s drive to reduce inequality, and counter to the NHS Constitution.  
As noted above the ABPI does understand the concept behind the API model, but do not believe that placing funding for some high cost drugs and devices within a provider’s fixed element is appropriate All Providers must have certainty that they will be reimbursed for treating all eligible patients at all times. 
If this certainty is not clearly set out nationally within the National Payment System rules the alternative is to expect commissioners and providers to agree local fixed elements of funding (setting baselines of activity and costs). As noted, this immediately introduces the concept of financial risk between the commissioner or the providers whereas the focus should be on a provider’s ability to embrace innovation for the benefit of patients and indeed the wider NHS. If a provider does not feel that the fixed funding element will cover all their costs of utilising high cost drugs appropriately, they have little choice but to manage that risk in year – rationing access to treatments, seeking alternative, perhaps using cheaper but less effective medicines – which will undoubtedly have the impact of denying all eligible patients with the most clinically and cost effective treatments.  Such a situation is simply not acceptable, and the national payment system should not be placing providers and their clinicians in such a position. 
Furthermore, whilst ABPI has concerns that these proposals will potentially lead to restriction on patient access to innovation, depending on whether medicines are reimbursed within a fixed element  or on a cost and volume basis, there is also the potential this will introduce financial drivers that encourages the use of medicines by providers that are reimbursed via cost and volume rather than those funded through the fixed element – again, potentially leading to clinical decisions being driven by financial factors rather than patient need.  
In response to the second question, as noted above, the ABPI’s position is that all HCD/future NICE approved medicines falling within the scope of API should be funded on the basis of a cost and volume approach. This ensures that providers and their clinicians are able to treat each patient according to need, free from any financial constraints.  
The ABPI does however, understand the concept of the API model and the aim of including  all routine treatment costs within a provider’s fixed funding element, and therefore understands the reasoning behind the question,  being whether, and at what point, could funding of an innovative new medicine or device, funded on a cost and volume basis, ‘become routine’ and hence move from funding through a cost and volume approach and instead be routed through the fixed element. 
The question uses the term ‘volatility’ but does not define this. Is this volatility of cost or usage, or a combination of the two, and from what perspective?  Unfortunately, there is clear evidence that the uptake of innovative products within the NHS is both slow and variable – ‘volatile’ -   indeed this is the reason behind the work of the Accelerated Access Collaborative and is highlighted as a significant issue in the recent Life Science Vision published by the Government and endorsed by Lord Prior on behalf of the NHS. Unwarranted variation in the use of innovative new treatments remains a huge issue across the NHS,  impacting on patients and the efficiency of the NHS. 
Central to this question therefore is on what basis, and using what criteria, would a decision be made that use of an innovative new product is now ‘routine’, and therefore costs can be subsumed within a providers fixed funding envelope. Evidence to date suggests unfortunately uptake remains ‘volatile’ for many years – hence our position that all HCDs and all new NICE approved medicines should be funded on a cost and volume basis for 2022/23.   
However, accepting the overarching premise set out in the question, and the potential impact of moving funding for a HCD into a fixed element of a provider’s contract on patients access to appropriate treatment if this is not done appropriately, the critical issue is on what criteria would such a decision be made and how/who would make that decision in the future.  
Whilst this issue was raised during the engagement process for the 2021/22 National Tariff system engagement – with strong responses to the then proposed HCD lists indicating whether a HCD drug should be funded within a fixed element or via a cost and volume approach, - the ABPI and our members (and many other stakeholders) unfortunately has no idea as to how such provisional decision were then made. This is compounded by the fact that National Tarif System for 2021/22 has yet to be published, meaning that the ABPI and others are commenting ‘blind’ on this issue – not knowing whether our criticisms of the detail of the then proposed approach have been taken into account or ignored.
As such, whilst we recognise the direction behind the proposed approach, whilst the process by which such a decision is made is unclear, we would urge that for 2022/23 all existing High Cost Drugs and all new NICE approved medicines / indications falling within the scope of API are funded through the cost and volume approach.  
Furthermore, we would also urge NHSE&amp;I to undertake a detailed engagement with stakeholders on the processes/criteria through which such an approach be operated in the future. It is important to recognise the potential impact that these future decisions could bring about on patients, clinicians, trusts, commissioners and indeed wider stakeholders such as companies and patient organisations. This will be critical as to whether the future National Payment System firmly supports the systematic adoption of innovation into the NHS – or instead, places additional, unnecessary barriers in its way. 
The ABPI would welcome the opportunity for further dialogue on this, both in relation to setting the rules for 2022/23, but equally importantly in developing a payment system that is clearly and transparently supportive of innovation and optimum patient care for the future.   
In response to the third question, as noted above, the ABPI would oppose any existing HCDs being funded via the fixed element of a provider’s contract for 2022/23 and instead would urge that all current HCD’s should continue to be funded on a cost and volume basis for 2022/23. This would ensure there is no detrimental impact on patient care and remove another uncertainty from the system in the short term. 
Similarly, the ABPI does recognise the premise behind the overarching move towards encompassing ‘routine’ costs within the fixed element of a provider’s contract. However, given the current lack of clarity as to how the decisions as to what medicines will be funded via cost and volume or within the fixed cost element, their potential impact on patient care and the confusion arising from the proposals set out in the previous engagement exercise for the National Tarif Payment system for 2021/22 (the details of which were only published yesterday)  we can see no alternative but to urge that NHSE&amp;I maintain the previous system whereby all HDCs falling within the API scope are reimbursed via a cost and volume approach for 2022/23 and then undertake engagement and consultation with all stakeholders to develop a more robust approach for 2023/24.</t>
  </si>
  <si>
    <t>The ABPI recognises that these products will be helpful to the system, but if they are to have real benefit to support system change it will be important that these are made available publicly available to enable stakeholders to help provide the NHS with targeted support and solutions.</t>
  </si>
  <si>
    <t>The ABPI recognises that these products will be helpful to the system, but if they are to have real benefit to support system change it will be important that these are made available publicly to enable stakeholders to help provide the NHS with targeted support and solutions.</t>
  </si>
  <si>
    <t>The NHS system in undergoing significant change  that will impact how organisations operate and services are to be delivered the future. Therefore, maintaining stability over 2022/23 would both be supportive and provide an opportunity for further evolution in 2023/24.</t>
  </si>
  <si>
    <t>The ABPI is not in a position to respond to this question.</t>
  </si>
  <si>
    <t>It is not clear from the question whether this refers to updating of the current High Cost Drugs list, from which subsequent decisions will then be made as to whether individual medicines will be funded on a cost or volume basis or within the fixed element, or given the comment about price calculations and future tariff's  whether this refers to an internal NHS costing exercise. 
On the assumption that this refers to updating the annual HCD list itself then the ABP is supportive of ensuring that the list is routinely updated to ensure it is comprehensive and reflects current and soon to be launched medicines.  
During the 2021/22 Tariff engagement exercise NHSE&amp;I noted it would be refreshing the process through which stakeholders can propose new/soon to be launched medicines for inclusion onto the list via the NHSE&amp;I portal.  We recognise that that a new template has been made available, with a timeline for submission, but ABPI and indeed members do not understand the internal process/decision making undertaken within NHSE&amp;I following the submission of a template leading to final publication of the HCD list for the subsequent year. 
ABPI and our members would welcome further engagement on this, to help better understand the process and to help guide them as to the detail and scope of information required.</t>
  </si>
  <si>
    <t>It is important that the NHS system is provided with clear, unequivocal rules that clearly set out all nationally mandated requirements (such as the provision of all NICE approved medicines within 90 days of decision)  are to be adopted, implemented and monitored.</t>
  </si>
  <si>
    <t>As noted above it is important that the NHS system is provided with clear, unequivocal rules that clearly set out all nationally mandated requirements (such as the provision of all NICE approved medicines within 90 days of decision)  are to be adopted, implemented and monitored. Importantly this should also include reference to how such mandated requirements are to be monitored and reported at the ICS level.</t>
  </si>
  <si>
    <t>The ABPI has significant concerns that the proposals to incorporate some HCD within a provider’s fixed element funding stream will have negative impacts on a clinician’s ability to treat all eligible patients, resulting in increased inequity and inequality. 
Similarly, unless nationally mandated system requirements are clearly set out and reported on at an ICS level, there is a significant danger that individual ICSs will move away from these requirements, leading to unacceptable variation across ICSs – highlighting the need for clear ICS level metrics and accountability</t>
  </si>
  <si>
    <t>Overall comments
The ABPI has a number of comments it wishes to make. 
1)	It has been difficult to respond to the engagement process given the engagement webinars, whilst welcomed, have provided only limited details in regard to specific proposals. 
This has been compounded by the fact that the 2021/22 National Tariff System document was not available for consideration over the period of the consultation, being published only the day before the engagement survey closes.  
As such, our submission has only been based on the information made available from the NHSE&amp;I engagement webinars. Whilst these have been helpful, without the detail of the 2021/22 Tariff as the basis from which the 202/23 proposals will build, it has been impossible to comment in any detail. 
Given the fact that NHSE&amp;I only published the 2021/22 National Tariff Payment System document on 30th September, ABPI and our members have simply not had the opportunity to review and reflect how the rules and processes now set out for 2021/22 Tariff system may influence our response to the high level 2022/23 proposals as set out in the recent webinars. 
Therefore, ABPI will work with its members over the next few days to review the 2022/23 proposals in the light of the now published 2021/22 system rules and we anticipate responding directly with a further submission to the NHSE&amp;I Team incorporating our views and comments. We will work with the NHSE&amp;I team to coordinate this. 
Similarly given the considerable concerns expressed by our members in relation to the HCD proposals/lists initially set out in April 2021 during the engagement for the 2021/22 Tariff, now that this has been published, we would request that the NHSE&amp;I team support an ABPI member webinar in the near future, to both explain the processes as set out in the new 2021/22 document, and their potential impact on proposals for 2022/23. This will be important if NHSE&amp;I is to regain and maintain ABPI members confidence in these processes for the future.  
ABPI will be in contact directly with the NHSE&amp;I Pbr Team directly on these two points. 
2)	Our concerns as to the treatment of High Cost Drugs/All innovative new NICE approved medicines and indications falling within the API scope remain. We would therefore iterate our request that NHSE&amp;I continue to set out clearly that all existing HCDS and subsequent new medicines continue to be funded on a cost and volume basis for 2022/23, both to provide clarity for commissioners and providers and to avoid any unintended consequences that could have a detrimental impact on direct patient care. It is unacceptable for the new payment system to knowingly introduce processes that could easily lead to erosion of nationally mandated requirements such as NICE statutory funding.
3)	Similarly, the ABPI would urge NHSE&amp;I to undertake engagement and consultation on how the API payment system will transparently support the uptake of innovation in the future. The changes to the payment system and indeed the wider NHS, provides an opportunity to create a step change in the timely use of new innovation across the NHS, underpinned by a clear, supportive payment system.  
4)	Specifically in regard to the future NHS decision making criteria/processes by which a decision will be made to transfer funding of an individual HCD from an initial cost and volume basis to within a provider’s fixed funding element both the criteria (such as ‘volatility) and the processes by which they will be reached must be developed via dialogue and consultation with all stakeholders – commissioners, trusts, clinicians, patient groups, industry and others. For example, it will be important that the process involves the manufacturer of the medicine (given their unique insights into usage across the NHS) as well as treating clinicians and patient groups and that clear justification of the decisions, and supportive guidance is made available to ensure patient access to NICE approved medicines is fully maintained.  
The ABPI would welcome further engagement with NHSE&amp;I colleague on this  
5)	The ABPI also recognises that the payment system is changing significantly – from a system that was primarily intended to set out HOW payments for activities should be made IF that activity was commissioned - i.e., the system itself was ‘neutral’ – to one where NHSE&amp;I will be effectively directing the commissioning direction of the NHS centrally. 
It is important that this change is recognised and that in the future NHSE&amp;I clearly and transparently sets out not only the commissioning directions that in future may be ‘embedded’ within the future payment system but also the supporting clinical or financial justifications  and the clinical outcomes  intended to be achieved. so that their impacts can be monitored.  
6)	The ABPI also noted the lack of focus within the current engagement exercise on developing and aligning the overall system incentives, which had been a theme within the 2021/22 Tariff engagement exercise. Whilst it is perhaps understandable given the scale of change currently being implemented, we would urge NHSE&amp;I to use this opportunity to refocus its approach to system incentives – either directly through the payment system or via the wider ICS development programme. 
The ABPI is already working closely with the AAC and others on engineering a step change in how the NHS embraces innovation at pace and scale, and the importance of the payment system as an underpinning enabler of change should not be forgotten. Indeed, it will be central to ensuring the NHS of the future has systems in place to embrace innovation as set out in the recently published Life Sciences Vision – for the   benefit of patients, the NHS, the life sciences industry and the wider economy.</t>
  </si>
  <si>
    <t>National commissioner of healthcare services</t>
  </si>
  <si>
    <t>Need to support the ICB and limited, incremental changes could reduce the impact needed to support restoration of services and healthcare post COVID.</t>
  </si>
  <si>
    <t>Concerned that including high cost drugs and devices could create a postcode lottery and that the ICBs may either not receive sufficient funding to support the inclusion in the price or believe that to be the case and then ration these items to patients.
Need to be transparent about the prices and that these items are included if they are to be part of the arrangement.</t>
  </si>
  <si>
    <t>Need to ensure that we do not continue to underfund providers who have no control over the non elective admission and pay them for activity carried out to support this.</t>
  </si>
  <si>
    <t>Need to have a clear understanding of the costed pathways supported by GIRFT.</t>
  </si>
  <si>
    <t>Given the BREXIT related prices increases I would be very cautious in using a pre BREXIT financial year in the first instance.</t>
  </si>
  <si>
    <t>I think that given the population location changes post pandemic it would be advantageous to update and recalculate MFF values.</t>
  </si>
  <si>
    <t>Support a PLICS programme in this area and support collection of activity data.</t>
  </si>
  <si>
    <t>We support a single approach across acute, ambulance, community and mental health as this will ensure a level playing field for all secondary care settings. At present differential approaches in the payment system mean that accessing innovation can be different between the acute sector and areas such as mental health.
However, while we accept that this is the direction of travel in the payment system, we remain unsupportive of the API blended payment approach (including in specialised commissioning) because of the lack of clarity on HCDDs. Please refer to later answers.</t>
  </si>
  <si>
    <t>At present, it is not possible to support the proposals on High Cost Drugs and Devices (HCDDs) to be included in the fixed element because there is insufficient detail available to make an informed decision. Without sight of the detailed table for 2021-22 or 2022-23 we cannot identify potential anomalies and believe all HCDDs should be treated on a cost and volume basis. 
The proposals set out in the statutory consultation for 2021-22 were unclear and in our view sent a very negative signal to the system around innovation and patient/clinical choice. In your engagement webinars for 2022-23 you have acknowledged the strength of feedback against the proposals for HCDDs, and we are still yet to see a published version of the 2021-22 tariff. While we acknowledge that the current COVID arrangements for the payment system will remain in place for the remainder of 2021-22 it is unfortunate that stakeholders have been unable to see the results, if any, of the feedback on 2021-22. It has been stated in engagement sessions that 2021-22 will form the basis of 2022-23 and there will be no further opportunity to input before the statutory consultation on the 2022-23 is opened.
We continue to believe that the HCDDs proposals have the potential to create a two-tier system for innovative medicines that risks restricting patient choice, clinical freedom to prescribe the most appropriate treatment, and scientific innovation. In our view, it sends a very negative signal on the uptake of innovative medicines and creates a very real risk of variation from optimal standards of care. Consequently, it has the potential to introduce inequity, both within a local system and across the NHS and embed health inequalities. Provider organisations must have certainty that they will be reimbursed for treating all eligible patients or there is a risk of postcode prescribing.
Without clearly defined criteria on “volatility of usage” being available or agreed it is also not possible to support a clear delineation of HCDDs that will be included in the fixed element and those that will be treated on a cost and volume basis. Without these details we do not believe that any innovative medicines should be included in the fixed element of the API as it is likely to incentivise behaviour by provider organisations towards use of certain drugs because of their treatment in the new payment system – ie it will incentivise use of those included under cost and volume and disincentivise those included in the fixed element. Additionally, as noted above without sight of the detailed annexes for 2021-22 it not possible to comment on changes made since the statutory consultation. There must be additional detailed engagement with stakeholders, including industry, on any approach.
While it is welcome that there has been clarification during the engagement webinars that newly NICE approved medicines will be treated on a cost and volume basis, there is not clarity on how newly NICE approved indications will be treated. It is common for medicines to be launched in an initial indication and have further indications added over consequent years and it is vital that there is clarity for the system on this.
As has been noted in the engagement webinars there is a need for ongoing consultation and engagement with clinical advice steering groups. We would also encourage wider consultation with patient, professional and industry groups to ensure a rounded view is collated. Given the highly technical nature of the funding arrangements, we remain concerned that individual clinicians, patients and indeed the bodies that represent them will not have had the opportunity to feed in during the engagement phase.
The pragmatic approach would be to maintain all HCDDs, not just the majority (as stated), on a cost and volume basis for 2022-23 as ICSs and the API are more fully established in practice. 
In relation to HCDDs, we also believe payment system should:
•	Clearly incentivise innovation that supports improved outcomes
•	Support mandatory funding of NICE approved medicines
•	Support system working &amp; uptake of innovation
•	Consider the uptake of new innovative medicines as an important factor influencing further R&amp;D investment in the NHS in England</t>
  </si>
  <si>
    <t>We believe that excluding innovation, be it med tech or medicines, from the fixed element of the API and using pass through is the most effective way to ensure the equal uptake of innovation.</t>
  </si>
  <si>
    <t>These are potentially of use for systems, but more detail is required. All products must be open to system stakeholders so that their use is transparent.</t>
  </si>
  <si>
    <t>Given the extent of system change we support this approach.</t>
  </si>
  <si>
    <t>It remains important to have an open and transparent system for updating the lists of HCDDs so that the treatment of newly approved products is consistent. As noted above wider stakeholder input should be sought.</t>
  </si>
  <si>
    <t>Mental Health has struggled to keep pace with other aspects of secondary care provision because of the way that funding has operated. There are well documented challenges of parity with physical health, and it has been a stated objective of government to close this gap. Mental health has also suffered from a similar lack of parity when it comes to innovation and the funding system, through block contracts, has exacerbated problems for people with mental health conditions accessing effective new treatments. Block contracts have often required disinvestment from existing service provision or requests for uplifts for new innovative treatments to be funded. The Mental Health Investment Standard has the potential to support access to innovation but must be clearly structured to ensure that patients can access clinically and cost-effective therapeutic treatments for their condition when required. This is especially key for severe mental illness (serious mood disorders, psychosis, schizophrenia etc) and people in crisis or emergency situations. At present the MHIS is not explicit about ensuring access to innovative treatments where available.</t>
  </si>
  <si>
    <t>Ultimately, the MHIS must ensure equitable access to effective treatments for patients regardless of their location. Adequate provision must be made for areas with higher prevalence of mental health conditions, especially at the moderate to severe end of the spectrum.</t>
  </si>
  <si>
    <t>There must be adequate access for patients to specialist care and treatment where required. At present more than 80% of patients are managed in primary care settings without effective treatment options. Systems must develop a more granular approach to mental health populations in their health economies so that patients can be triaged towards the most appropriate care setting and treatment options. A more granular picture and improved treatment pathways to specialist care will ensure that patients receive earlier and more effective treatments. This will also support the poor physical health associated with many serious mental health conditions. It will also be ultimately cost-saving to systems as there is likely to be reduced healthcare resource utilisation and reduced local authority resource utilisation if a patient is well managed on effective treatments.</t>
  </si>
  <si>
    <t>Earlier and more detailed engagement around the approach to HCDDs would support more effective uptake of innovation and reduce the incidence of the payment system acting as a potential barrier.</t>
  </si>
  <si>
    <t>As noted above on the questions related to HCDDs there is the potential for the system to drive health inequalities around access to medicines by the creation of a two-tier system.</t>
  </si>
  <si>
    <t>At present we do not have confidence in the proposals for the payment system and wider financial architecture. This is principally grounded in the lack of clarity around proposals for HCDDs.
•	Engagement has been severely hampered by the lack of a published tariff for 2021-22, especially given the concerns highlighted as part of the statutory consultation. This is compounded by the fact that 21-22 will be used as the basis for 22-23
•	We remain concerned that the proposals for HCDDs will create issues for patients and their clinicians accessing NICE approved medicines and as such would recommend all are treated on a cost and volume basis.
•	While we accept the payment system is not intended to be a direct lever for the uptake of innovation it can in practice act as a barrier and the proposals as presented still create the potential for perverse incentives in the system that may be negative to patient care. The payment system and commissioning guidance should clearly incentivise innovation that supports improved outcomes for patients.
•	Much more engagement and consultation are required around the criteria for allocating HCDDs into fixed or cost and volume. The present criteria of volatility cannot be supported without detail being available and adequate consultation.</t>
  </si>
  <si>
    <t>Earlier and more detailed engagement around the approach to HCDDs would allow industry to be more engaged with the process and more confident that proposals will support more effective uptake of innovation and reduce the incidence of the payment system acting as a potential barrier.</t>
  </si>
  <si>
    <t>Royal Devon and Exeter NHS Trust</t>
  </si>
  <si>
    <t>Contract carries back dated issues. It needs to reflect and relate today. It also need to focus on solving the issues experienced by the providers.</t>
  </si>
  <si>
    <t>We have just received the 2021/22 pricing documents. It is hard to comment on whether it should be a base to next year or not.</t>
  </si>
  <si>
    <t>Anything below threshold can put pressure on the providers financial position as they still need to provide the treatment but bare the financial burden. I support the amount less than £10 million.</t>
  </si>
  <si>
    <t>Size of the provider and the level of demand determines the LVA level. Simplicity of the method will be good as long as it does not complicate the matter as in what can be included what cannot.</t>
  </si>
  <si>
    <t>Idea of including high cost drugs and devices presumably based on past trend. This will cause issue to the providers facing increasing demand and complex cases. They may not receive payments if there is additional use in any given period. We already experience this issue as when other trusts send their patients to us or treatment of increasing number of tourists adds to the cost but the fixed contract does not cover that cost.</t>
  </si>
  <si>
    <t>The need for increased content within the particulars will no doubt increase as we move towards a new payment framework.  This will ensure there is clarity about what is and is not included in the fixed and variable payments, along with potential triggers for re-negotiation, should there be a significant step change in activity, which may in turn dramatically increase the cost base, which is likely in a specialist cancer hospital, where we see referral patterns changing regularly, along with changes in treatment options i.e. chemotherapy, where there are direct links to delivery.</t>
  </si>
  <si>
    <t>Given the timescales for publication of the payment framework and guidance for 2022/23 we would suggest that limited changes would be advisable.</t>
  </si>
  <si>
    <t>Although the Trust is broadly supportive of the proposed aligned payment and incentive approach, and the commitment to funding providers based on local needs and costs, we raised a number of concerns in response to last year’s engagement and consultation that have not yet been addressed. Of principal concern is how the approach is applied at specialist providers, and to specialist commissioning:
•	The role of specialised services within the overall system needs careful consideration, as the populations those services serve are broader than those served by local care systems, and the priorities of each do not always align. The system funding approach does not reflect this and fails to adequately support or enable providers of specialised services in its current form, which is more of a ‘one-size fits all’ approach. The impact of specialised services has implications for funding envelopes, for expectations that local systems achieve financial ‘break-even’, for the ways in which risks are shared both within and between systems, and for incentive frameworks. There is a risk that specialist providers are deprioritised within local systems due to over-riding local priorities.
•	The success of the approach depends entirely on the effectiveness of local system governance, which carries a degree of risk. It is essential that:
o	Risks are borne equally within systems;
o	Providers retain the autonomy to act swiftly using local knowledge to invest in and deliver innovative service improvements and better outcomes for patients; and that
o	Providers are allowed to retain and reinvest ongoing surpluses from efficiency and productivity improvements, and from non-NHS activity, in order that continuous improvement and innovation are incentivised.
•	Longer term funding certainty is needed to ensure that providers and systems are able to make sound and strategic decisions.
•	There is a danger that incentives to code and cost activity accurately are lost if providers are funded via largely fixed payments – retaining the quality and depth of underlying information and data is essential for both future payment system development and for service improvement more generally.
With regards to the specific application of API arrangements, a number of the Specialised Commissioning services we provide are high cost and low volume e.g. CAR-T, and it would not be appropriate for these to be included in a fixed block – this would place too much risk on providers shouldering the burden of unplanned activity growth. The relative weight of high cost, low volume activity at a specialist cancer provider when compared to a DGH for example, places us at higher risk within a system based &amp; API funding approach. 
Re the Increasing Capacity Framework - we have supported several organisations, through mutual aid, to assist in clearing backlogs, and anticipate that this will continue as we progress into next financial year. This has resulted in significant changes in our team’s working patterns, which has resulted in increased costs, which should continue to be funded separately to core API arrangements.</t>
  </si>
  <si>
    <t>As a tertiary provider we provide a range of services to patients from around England. We would request one framework for all our commissioners. This would enable us to plan more effectively, rather than having API arrangements for a handful of commissioners and then attempting to recover the rest of our costs using unit prices from the rest.
There is also a need for appropriate mechanisms to ensure providers are reimbursed at cost for all activity delivered outside of contract thresholds. This is especially an issue for specialist providers who deliver activity nationally.</t>
  </si>
  <si>
    <t>As a tertiary provider we provide a range of services to patients from around England. We would request one framework for all our commissioners.  This would enable us to plan more effectively, rather than having API arrangements for a handful of commissioners and then attempting to recover the rest of our costs using unit prices from the rest.</t>
  </si>
  <si>
    <t>If there was clear guidance that both commissioner and provider followed to ensure their HCD and device dataset reconciled we would be happier to move to a process that included some HCD in the API fixed element.</t>
  </si>
  <si>
    <t>It is not clear how the approach of paying/recouping 50% of unit prices when actual activity differs from agreed baselines will work in practice. Unless unit prices are used to measure the total value of planned and actual activity, which does not appear to be the intended approach (with the emphasis on local, API based funding agreements based on local needs and costs), then applying them to deviations from planned activity will require two sets of prices, a locally agreed price, in conjunction with published unit prices – this is impractical and contradictory.
Any variable elements should be designed locally and should reflect local objectives and priorities across all services. They should be based on the local costs of delivering activity. Additional funding should be made available to all systems to support prioritised activity, and the costs should be shared within each system as local needs dictate.
Variable payments for over-performance in non-prioritised activity, including non-elective admissions, will also be required in order that the additional costs of delivering that activity are properly reflected (and funded). This is especially true at specialist providers where activity is more weighted to low volume, high cost work.
Variable payments to incentivise and support quality of care should also be considered in order to support the achievement of the objectives of the long-term plan and to optimise overall health outcomes across systems.
To be effective, any variable payment mechanisms need to be easily understood by clinical and operational staff as well as finance and information teams, and should be able to be readily operationalised in an accurate and reproduceable way. 
With any system of variable payments, questions of granularity will be key. The level that plans are set at, and the level that therefore triggers funding mechanisms for under/over performance needs to account for case-mix shifts. E.g. the number of elective admissions might be as planned, but length of stay could double (e.g. due to complexity), which should then be reflected in funding mechanisms. Additionally, the scope needs appropriately defining – most ICS plans have historically catered only for very broad-brush categories, e.g. elective, non-elective, outpatient attendances, diagnostics etc. without considering specialised services such as radiotherapy, chemotherapy, bone marrow transplants etc.</t>
  </si>
  <si>
    <t>Consistency across ICBs would be favoured rather than decisions being left entirely to local discretion.
Of particular concern to the Trust is the role of specialist providers within local systems, and the weight given to their priorities, given the differing populations served by specialist and non-specialist providers and the different priorities of each.
Also, of consideration should be:
•	How risks and benefits are shared within the local system, and triggers for this, especially with regard to over/under performance against planned activity and planned financial outturn, and especially in relation to a) specialised commissioning, b) out of area activity, and c) non-NHS activity;
•	Agreeing a framework for local incentives;
•	Retaining providers’ autonomy to act swiftly using local knowledge to invest in and implement service improvements.</t>
  </si>
  <si>
    <t>Fixed payments for a specialist cancer provider must be considered in the context of local service models and costs. Of the above, only local PLICS can provide a true indication of cost.</t>
  </si>
  <si>
    <t>As above, funding mechanisms for a specialist cancer provider must be considered in the context of local service models and costs. Of the above, only local PLICS can provide a true indication of cost.</t>
  </si>
  <si>
    <t>The differential cost base for a specialist cancer provider, and the relative shift in activity weight towards high cost, low volume work, dictates that local PLICS be prioritised when considering funding mechanisms and contract values for specialist providers and specialist activity.</t>
  </si>
  <si>
    <t>Funding certainty over multiple years is required in order to fully realise the benefits of the proposed financial framework. Providers, and systems, need longer term funding certainty in order to be able to make sound investment decisions, and to collaborate and innovate effectively.
The Trust supports the proposal to tie future tariffs to formula driven pricing with the aim of longer term certainty in mind.</t>
  </si>
  <si>
    <t>The most up to date available PLICS data should be the basis for price setting – this is currently 2019/20. Although we accept that 19/20 costs were impacted to a degree by the onset of the pandemic, not to refer to them at all when setting prices for 22/23 belies the continued emphasis on the quality of coding and costing, and on cost collections.
Use of 18/19 PLICS does however represent progress from use of even older reference costs.</t>
  </si>
  <si>
    <t>Revised approach.</t>
  </si>
  <si>
    <t>The Trust is strongly opposed to moving to the next step in the MFF glidepath. The proposed financial framework is underpinned by the principle of funding service provision at cost. Adjustments to prices that do not reflect costs only undermine this and increase the risk that intended benefits will fail to be realised. The current MFF method fails to adequately reflect unavoidable costs.</t>
  </si>
  <si>
    <t>The Trust is also strongly opposed to making no further adjustments to tariffs to reflect arrangements for the central funding of overhead costs of SCCL. The proposed financial framework is underpinned by the principle of funding service provision at cost. Publishing prices that are top sliced for SCCL funding only undermines this and increases the distance between those prices and the true costs of care, thereby increasing the risk that the intended benefits of the proposed framework will not be realised.
The Trust would welcome any information regarding the impact of SCCL to date and a timeline for a formal evaluation of the benefits the SCCL model is driving.</t>
  </si>
  <si>
    <t>High cost drugs and devices lists should be kept up to date in order to manage financial risk to providers of funding these.</t>
  </si>
  <si>
    <t>No view.</t>
  </si>
  <si>
    <t>Payment systems should be based on the costs to each provider of delivering planned NHS activity, with additional incentives for efficiency, productivity, and quality. Products and tools to support this should be prioritised.</t>
  </si>
  <si>
    <t>Guidance needs to ensure that local innovation is not stifled through a block mechanism, or through onerous local governance – i.e. that true blended payment systems are operationalised at local level.</t>
  </si>
  <si>
    <t>A future financial framework needs to:
•	Provide longer term funding certainty;
•	Incorporate simple incentive frameworks that can be easily understood by clinical and operational staff as well as finance and information teams, and that can be readily operationalised in an accurate and reproduceable way; 
•	Ensure providers retain the autonomy to act swiftly using local knowledge to invest in service improvement and deliver better outcomes for patients;
•	Allow providers to retain and reinvest ongoing surpluses from efficiency and productivity improvements, and from non-NHS activity, in order to deliver continuous improvement in the quality of care, and patient outcomes, as well as encouraging innovation;
•	Continue to remove barriers to local innovation and collaboration;
•	Retain the quality and depth of underlying information and data – there is a danger that incentives to code and cost activity accurately are lost if providers are funded via largely fixed payments;
•	Carefully consider the role of specialised services within and between local systems and the implications on funding envelopes, on ’break-even’ expectations, and on local investment priorities.
The key principles of simplicity, funding service provision at cost, enabling collaboration, sharing risk (both within and between systems), utilising local knowledge, and enabling innovation, must be retained in order to deliver better outcomes for patients.
The Trust would also highlight the opportunity presented by the move away from an activity based payment system to redesign the data infrastructure to better reflect the way care is delivered (and to be recognisable to clinicians) now that the primary purpose of that infrastructure is no longer to inform the setting of national tariffs. Of specific interest would be opportunities to better reflect the nuances of specialised services, to capture the true costs of cancer care across systems, and to identify cancer interventions delivering the greatest benefits to patients. There is a risk however, that the quality and depth of underlying information and data will suffer if providers are funded via largely fixed payments.</t>
  </si>
  <si>
    <t>Great Ormond Street Hospital NHS Foundation Trust</t>
  </si>
  <si>
    <t>The Trust supports the proposals to update the national contract to support collaboration across local ICBs and to minimise the administrative burden however as a provider of specialised services for all ICBs across the country with many not subject to the mandated AIP approach there are significant concerns that the changes could make agreeing a contract and conflict resolution more difficult.</t>
  </si>
  <si>
    <t>It is difficult to form a clear opinion on the proposed policy changes and how they will work in practice as the legislation has not been passed and there is a lack of detailed guidance.  On this basis and in conjunction with the fact that this will be a return to contract in a “new world” after special arrangements for the last 2 years we would support only limited incremental changes.  This will allow some level of stability and some time to understand of the impact of the policy changes on contracting in practice.</t>
  </si>
  <si>
    <t>In principle GOSH supports the API blended payment approach for organisations that serve their local population, however as a provider of specialised and highly specialised services across the whole of the country the assumptions underpinning this of serving and meeting the needs of the local population do not hold therefore we strongly oppose this approach.  As the API approach develops and assuming specialised commissioning funding is devolved to local regions, there are serious concerns that this will lead to inequality in access to care for complex paediatric, high cost, low volume patients.   The spend for an ICB can be very volatile year on year so how will this be prioritised and funding be ring fenced for this small patient cohort when there will be multiple priorities for local populations being treated in their locality requiring funding from limited resources that could have a wider impact?
In addition we strongly oppose specialised commissioning being subject to API arrangements particularly highly specialised services and novel therapies with high unit costs and volatile activity levels e.g. CAR-T therapy as there is a significant risk that these services will not secure the necessary level of funding to ensure they are sustainable.  In addition there needs to be provision for activity associated with new drug therapies in year, such as cerliponase and nusinersen in 2019-20, being funded as cost and volume or as a minimum that the block is updated to reflect any step changes in costs.
It has been suggested that the current blocks could be the starting point for 2022/23 and if this approach is used to set the fixed element but this wont match the cost base of the organisation and  the identified shortfall in funding under national tariff for specialist paediatric providers will not been addressed therefore this activity continues to be underfunded.  This is further exacerbated by the decreased financial support to Trusts from private patient activity that is not expected to fully recover to pre-Covid levels during 2022/23.
There are also risks to providers with the majority of funding being paid as a block, particularly if only certain activity is subject to adjustments for under/over-performance.  For example, if the variable payment only applies to elective activity and delivering this activity is negatively impacted by increased non-elective activity levels outside of the providers control then not only could the block have insufficient funding for the increased non-elective activity but they could also have funding recouped for elective activity under-performance. 
In addition, with the significant activity backlog the funding arrangements needs to ensure that the activity to deliver RTT recovery is either funded adequately under variable arrangements or in the block.
GOSH support the proposal that activity subcontracted to providers, largely independent sector under the Increasing capacity are not part of API and are paid at cost and volume as there have been instances of unutilised capacity previously.  In addition this could help incentivise activity and therefore have a bigger impact on reducing the elective backlog.
The definition of unit price is unclear as to whether the proposal is for all activity to be valued at tariff or whether it would be at the appropriate tariffs or local prices for the Trust.  It would seem a reasonable approach to use unit prices to adjust for activity differences assuming that tariffs and local prices are used as operated under previous cost and volume arrangements.  This it because as a specialist provider local pricing arrangements have been developed and agreed with commissioners to ensure this activity is adequately recompensed and reflects the patient pathways.</t>
  </si>
  <si>
    <t>We would propose a threshold of £1m as with the current proposals of either £10 or £30m we will have multiple low value contracts with ICBs that we will need to agree without any mandated contract form.  This would increase the burden on agreeing contracts, potentially in multiple forms and this in turn could increase the risk to the Trust of not being able to secure adequate funding to maintain services.  The mix of API with a fixed block and activity adjustments at 50% and then other potentially significant volumes of activity that are volatile year on year being paid at cost and volume could be the worst of both worlds.</t>
  </si>
  <si>
    <t>The Trust supports the principle of reducing the burden of invoicing low volume activity and the LVA approach whilst specialised and highly specialised commissioned activity is funded by NHS England however we strongly oppose this approach when specialised commissioning funding is delegated to ICBs.  This change significantly increases the volatility in annual values for ICBs for GOSH as a provider of high volumes of specialised and highly specialised services.
It is estimated that if 2019/20 activity values excluding highly specialised, pass through drugs and devices were used as the basis to set funding for LVA assuming a £0.5m threshold then there would have been a shortfall in funding versus cost and volume arrangements of approximately £1.6m versus 2020/21 activity for just 5 CCGs with the highest movement is from a value of £20k to £606k (2964%).</t>
  </si>
  <si>
    <t>The preference would be that all high cost drugs and devices are paid on a cost and volume basis as with the block arrangement the risk either sits with providers or commissioners from changes in usage or prices and on the basis we are still required to report all spend there seems to be limited benefit from this approach for the NHS as a whole.</t>
  </si>
  <si>
    <t>On the basis that these are innovative products, estimating usage may be challenging and ensuring they are adequately funded to promote uptake, it would seem most appropriate for these to be funded on a pass through basis.</t>
  </si>
  <si>
    <t>We strongly oppose the proposal to pay/recoup activity above or below the baseline at 50% as it may not be sufficient to adequately fund additional activity and incentivise elective recovery particularly as waiting list initiatives will be necessary.  In addition to this, where there are pressures on a particular service that materialise in year that e.g. require an additional Consultant, the 50% may be insufficient to fund the required investment and could therefore lead to capacity constraints and impact service quality.
We would support a variable element for quality however would suggest that it may be more appropriate to introduce this beyond 2022/23 owing to the potential volume of changes and the likelihood of there being a short timescale to agree contracts and develop quality metrics.
The Trust opposes including CQUIN in the variable element mainly because the change to nationally set schemes and reduced value has eroded the benefits derived from this investment.
We support the proposal that a variable element is used for activity outside of acute services however this is on the assumption that this would include mental health, PTS and other non-recurrent items.</t>
  </si>
  <si>
    <t>There is a level of variability in the maturity of ICBs and therefore it would be preferable for providers and commissioners to be working from the same starting point, particularly for those ICBs outside of the locality however as a national provider to all CCGs/ICBs across the country this could be burdensome if we this would mean we would need to sign an SCFMA with all 40 organisations.</t>
  </si>
  <si>
    <t>It is difficult to assess and make a judgement on how helpful these products will be without information on the level of detail that would be available.  For example, as a specialist provider of services across the country, population group analysis of the ICB population (less than 5% of our patients) would be of limited benefit.  Programme budgeting has however been assess as not at all helpful owing to the lack of granularity e.g. adult/child split, specialised versus non-specialised.  PLICS analysis could provide useful however this is limited as patients level costs are not submitted for all services.</t>
  </si>
  <si>
    <t>We oppose the proposal for a one year tariff only as the updating of prices impacts on financial stability and the ability to plan in an already financially challenging environment.</t>
  </si>
  <si>
    <t>Although initial analysis has shown that the level of variability in using 2018/19 PLICS data is not materially different to that in previous years when using reference costs, we have concerns on the potential impact for individual Trusts particularly as this is the first year of the mandated acute PLICS collection.  We would suggest that detailed reviews are undertaken by the Expert Working Groups and that analysis is undertaken at Trust level to more fully understand the impact of this change.</t>
  </si>
  <si>
    <t>Although we would ordinarily favour stability over another change to MFF, on the basis that this change is expected to reduce MFF values for London and therefore would address, even if only a little, some of the issues from moving to TTWAs, then we would support the update.</t>
  </si>
  <si>
    <t>We strongly support the proposal for there to be no further adjustments to the tariff for the central funding of overheads on the SCCL as there is a lack of transparency on the overheads currently included for the service, justification for any increase and whether the organisation is delivering costs savings to the NHS. Further to this there is no evidence for GOSH that the predicted levels of savings are being delivered.</t>
  </si>
  <si>
    <t>Recent analysis has shown that tariffs do not adequately recompense specialist children providers therefore maintaining top-ups at 2020/21 levels does not exacerbate this issue.  In addition, systems could be further destabilised at a time when they are recovering from the significant impacts of Covid-19 if a further reduction goes ahead.</t>
  </si>
  <si>
    <t>It is difficult to assess whether we support updating the list of high cost drugs and devices that are excluded from the tariff without the details of the proposed changes and if they are removed where the money would be allocated.  In previous years when e.g. robotic consumables were removed the whole cohort of HRGs that this affected were not adjusted therefore some prices were insufficient to cover costs.</t>
  </si>
  <si>
    <t>The allocation should take into account the population covered by services including both CCG and specialised commissioned care and not just focused on CCG commissioned services.</t>
  </si>
  <si>
    <t>The current focus on local populations whilst delivering much needed investment to mental health services has been focused on CCG commissioner services however some paediatric eating disorder services are commissioned by NHS England and have not accessed this much needed funding.</t>
  </si>
  <si>
    <t>Yes, paediatrics with complex, specialist needs and rare conditions.</t>
  </si>
  <si>
    <t>The proposals could have a positive impact on non-specialist care for local populations but not for specialist services serving small populations that are concentrated in specialist centres particularly.  It could be a retrograde step for these patients and lead to inequality in access if they are treated in local areas without sufficient specialist support.</t>
  </si>
  <si>
    <t>Whilst the payment system and wider NHS financial architecture needs to support the strategic direction in the long term plan, care needs to be taken that the proposed changes deliver these goals without unintended consequences, such as creating inequalities for children requiring complex, specialist care or inadvertently impacting national specialist providers as the result of changes.</t>
  </si>
  <si>
    <t>Roche Products Ltd.</t>
  </si>
  <si>
    <t>1. Agree to making the Service and General Conditions a purely online point of reference will ensure the contract is shorter with a focus purely on the agreement details between the commissioners and providers;
2. Strongly oppose reducing the quantity and detail of nationally mandated requirements on providers in the Contract. This is to ensure adherence, transparency, and consistency to national requirements (i.e. NICE Technology Appraisals) remains and is confirmed via the contract;
3. Do not know the details for contract management. If this is standard terminology consistent across all contracts, then would suggest that this (like the Standard Terms and Conditions) are instead included online. If this is nuanced per contract, then would suggest to maintain in the contract;
4. Oppose reducing the content required in the local element of the contract as this could remove clarity (and thus potentially increase burden and bureaucracy) on the services to be delivered by providers.</t>
  </si>
  <si>
    <t>Support for either scenario is dependent on:
1. Support limited incremental changes if implemented once or twice to the contracts prior to finalisation of the ICB arrangement. Too many constant incremental changes could lead to confusion;
2. Limited support for radical changes if once the changes are implemented, they do not change and are not adjusted again once ICB arrangements are finalised. However, we recognise that the NHS is undergoing multiple changes and too significant a change to the contract could result in unnecessary confusion and burden to the system already undergoing multiple changes.</t>
  </si>
  <si>
    <t>1. We understand the rationale for the aligned payment and incentive (API) blended payment approach (fixed element to deliver an agreed level of activity and variable element to reflect quality of care). We also recognise that under the financial arrangements for 2022/2023, High Cost Drugs (HCDs) will be included in the API fixed element. Further, that the majority of other specialised HCDs will be funded on a cost and volume basis. That being said, we have concerns that the API model should be able to support both the timely and rapid introduction and uptake of innovation. As a priority, the system must ensure that all patients are able to access innovation (i.e. all of NICE approved medicines), without being restricted or impacted by financial considerations. The concern is that by allocating payment via a ‘fixed element’, financial limits could automatically be in place on providers thus limiting a clinicians ability to appropriately treat each and every eligible patient. Therefore, we strongly support for all innovative products (i.e. NICE approved Medicines) to be funded through the variable element on a cost and volume basis. 
2. Don’t know: Roche is not involved in payment approaches for acute, ambulance, community and mental health so does not have a response here;
3. Don’t know: We suspect that API would generally be suitable for all contracting within the same ICS, but appreciate that there might be nuances for specific organisations and/or contractual relationships where the API might not be suitable. As such, flexibility in these cases would be required;
4. Neither support nor oppose: While contractual agreements applicable to commissioning, including specialised commissioning, should be consistent across all commissioning, it is important that the payment framework supports the uptake of innovation. As such, the same requirements should apply across both NHSE&amp;I as the commissioner of Specialised Services and the ICBs;
5. Don’t know
6. Don’t know: Not able to provide a strong opinion given there is no information on the unit prices themselves etc.</t>
  </si>
  <si>
    <t>Neither support nor oppose (therefore no opinion on GBP 10M or GBP 30M). However, we also recognise that contract value financial limits (e.g. GBP 10M or GBP 30M) for when API is applied could help to reduce the administrative burden</t>
  </si>
  <si>
    <t>Regarding invoicing low volume activity, neither support nor oppose as this would also depend on the cumulative value of the ‘low volume activity’ (i.e. enough low volume activity from the same provider could go above the threshold for what constitutes ‘low volume.’ Also, administrative requirements from the finance department may require invoicing paper trails. Further, if the systems in place are efficient and effective then invoicing should be a relatively straightforward process with limited manual intervention</t>
  </si>
  <si>
    <t>1. Funding for all HCDs and innovative medicines should be funded through a cost and volume basis. Doing otherwise could (and most likely would) prevent patient access to key innovative therapies. It would also position access purely through the lens of funding (which would act as a barrier) versus clinician decision making and patient need. Including any HCD/innovative treatment in the API fixed element automatically means that a fixed element/block contract (and resulting budget restrictions resulting from this agreement) could distort access to HCDs/innovative medicines thus resulting in inequities across the local and national health system; 
2. Oppose the use of volatility as a criteria for excluding items from the fixed element due to there being a lack of clarity and information on what exactly ‘volatility’ refers to. Instead, our position remains that all HCDs should be funded on the basis of cost and volume; 
3. All (not ‘the majority’) of HCDs should be funded on the basis of cost and volume to remove the risk of negative impact to patient care;</t>
  </si>
  <si>
    <t>Combination of both potentially as well as stress test scenarios (see below for further commentary)</t>
  </si>
  <si>
    <t>Combination of both SCFMA and providing guidance on how to manage system finance via ICB and Trust Governance arrangements. For the second point, to include stress test scenarios and pro-active action plans as a result to avoid reactive situations when faced with an abnormal event causing strain to the ICBs finances;</t>
  </si>
  <si>
    <t>1. Getting it right the first time: Supportive of data driven decision making to enable improved treatment and care of patients;
2. PLICS: Patient level costing is relevant to analyse resource staffing (in)efficiencies, drug usage at the patient level, equity in access etc. This would enable better data for outcomes based contracting;
3. Population group analysis: Depends on what this specifically is. However, broader population analysis could enable more robust analysis as a whole, highlighting inequities across the health system.</t>
  </si>
  <si>
    <t>Same response as above
1. Getting it right the first time: Supportive of data driven decision making to enable improved treatment and care of patients;
2. PLICS: Patient level costing is relevant to analyse resource staffing (in)efficiencies, drug usage at the patient level, equity in access etc. This would enable better data for outcomes based contracting;
3. Population group analysis: Depends on what this specifically is. However, broader population analysis could enable more robust analysis as a whole, highlighting inequities across the health system</t>
  </si>
  <si>
    <t>While all are somewhat relevant, we have highlighted the areas we would find most relevant for PLICS analysis.</t>
  </si>
  <si>
    <t>The NHS system is currently undergoing significant change and recovering from the strain of the COVID-19 pandemic (we are also still unsure as to how the pandemic might unfold in 2022-2023). As such, we would be supportive of setting the tariff for one year should there need to be an adjustment based on changes to the current situation.</t>
  </si>
  <si>
    <t>Do not know</t>
  </si>
  <si>
    <t>No comment</t>
  </si>
  <si>
    <t>Rules are definitive (vs. guidance). We would also include 'price' as a high priority as price points would be very relevant for providers.</t>
  </si>
  <si>
    <t>Transparent and clear guidance provided well in advance of implementation.</t>
  </si>
  <si>
    <t>Concerns for including HCDs in the fixed price element could result in inequitable access to innovative and lifesaving therapies for patients.</t>
  </si>
  <si>
    <t>Novartis UK</t>
  </si>
  <si>
    <t>Nationally mandated requirements provide direction on important subjects including tackling health inequalities, infection control, and the use of evidence-based interventions such as medicines recommended via NICE technology appraisal.  It is important that these remain in the standard contract to support high delivery standards and equity.</t>
  </si>
  <si>
    <t>The focus of our response is on contracting and payment for medicines, including High Cost Drugs.  Given the many changes to NHS structures and operations, we would support maintaining the standard contract with limited change to provide certainty to providers.  Changes which have not been fully considered and consulted upon (2021/22 Tariff published a day before deadline for this consultation) have the potential for bringing about unintended consequences, and radical changes to medicines payments may have significant impact on clinical choice and patient access to medicines.</t>
  </si>
  <si>
    <t>Overall API blended payment design, with majority of funding in fixed element: We recognised the aim to  the move away from an activity-based payment system to one based on core costs being covered through a fixed payment, modified by a variable element to reflect the quality and quantity of services delivered.  However, the impact of such change across so many elements within the standard contract could have significant unintended consequences.  For example, radical changes to medicines payments may have significant impact on clinical choice and patient access to innovative medicines.  As previously expressed in our response to the 2021/22 National Tariff engagement exercise it would not be acceptable for funding of such innovative treatments to be routed through a fixed element of a provider’s contract. By default, this will place financial limits on Trust providers on their use of such innovation – which in turn will inevitably impact on an individual clinician’s ability to appropriately treat each and every eligible patient.
All Specialised Commissioning being subject to API arrangements: We support the use of cost x volume for the payment of all High Costs Drugs, whether commissioned via NHS England or via ICSs. This has been the case over many years (currently with CCGs).  It is important that the payment system supports the uptake of innovation across all settings, and therefore equal opportunity exist across locally and specialised commissioned activity to allow Access, uptake and spread of innovative medicines and devices.  We are very concerned by the 2021/2022 Tariff which seems to suggest that CCG- commissioned medicines should be contracted differently and call for urgent discussions between NHS England and industry to clarify.</t>
  </si>
  <si>
    <t>Don't know</t>
  </si>
  <si>
    <t>1) As noted above, we support the use of cost x volume for the payment of all High Costs Drugs.  We believe that this payment mechanism best supports appropriate access for patients to NICE approved medicines in line with the NHS Constitution as it enables providers to utilise proven cost-effective medicines for eligible patients without financial penalty.  Any change to this payment mechanism could establish perverse incentives for Trusts to ration treatments or favour certain medicines over others rather than clinicians treating patients with the most effective treatment in line with shared decision making.  Whilst we accept that the NHS is looking to fund many aspects of the Standard Contract through API, we maintain that High Costs Drugs should be excluded and reimbursed on a cost and volume basis.  Continued use of cost x volume for cost effective High Cost Drugs will promote clinical choice, patient access to medicines, and uptake of innovative medicines.  
2) As noted above, we support the use of cost x volume for the payment of all High Costs Drugs.  We believe that this payment mechanism best supports appropriate access to NICE approved medicines for patients in line with the NHS Constitution and enhanced uptake of innovative medicines.  This ensures that providers and their clinicians are able to treat each patient according to need, free from any financial constraints.  
The use of ‘volatility of usage’ as a criterion to determine payment for high cost drugs via API or cost x volume is highly problematic.  Firstly, ‘volatility of usage’ is not well defined, and without further clarity, it is not possible to validate how or whether this factor could be an appropriate mechanism to inform decisions about payment for high cost drugs.  Furthermore, we don’t believe that any measure of volatility  on its own could reasonably assess the suitability of an individual  medicine for differential NHS funding.    
We previously raised this issue during the engagement process for the 2021/22 National Tariff system engagement – with strong opposition to the then proposed high cost drug lists.  Differential  payment mechanism could establish perverse incentives for Trusts to ration treatments or favour certain medicines over others rather than clinicians treating patients with the most effective treatment in line with shared decision making.  Unwarranted variation in the use of innovative new treatments remains a significant challenge across the NHS, and decisions about payment mechanisms for High Cost Drugs should aim to  promote clinical choice, patient access to medicines, and uptake of innovative medicines.  
We would welcome the opportunity for further dialogue on this, both in relation to setting the rules for 2022/23, but equally importantly in developing a payment system that is clearly and transparently supportive of innovation and optimum patient care for the future.   
3) This option is closer to our preferred scenario, which is the use of cost x volume for the payment of ALL High Costs Drugs (which is not included as an option in this consultation).  
We believe that the use of cost x volume for the payment of all High Costs Drugs best supports open access to NICE approved medicines for patients in line with the NHS Constitution and enhanced uptake of innovative medicines.</t>
  </si>
  <si>
    <t>On the assumption that this refers to updating the annual HCD list itself, then we support ensuring that the list is routinely updated to ensure it is comprehensive and reflects current and soon to be launched medicines.</t>
  </si>
  <si>
    <t>We have concerns that the proposals to incorporate some high cost drugs within a provider’s fixed element funding stream will have negative impacts on a clinician’s ability to treat all eligible patients, resulting in increased inequity and inequality. 
Similarly, unless nationally mandated system requirements are clearly set out and reported on at an ICS level, there is a significant danger that individual ICSs will move away from these requirements, leading to unacceptable variation across ICSs – highlighting the need for clear ICS level metrics and accountability</t>
  </si>
  <si>
    <t>No.  Thank you for the opportunity to respond.</t>
  </si>
  <si>
    <t>We would welcome the opportunity for further dialogue on payment mechanisms for high cost drugs, both in relation to setting the rules for 2022/23, but equally importantly in developing a payment system that is clearly and transparently supportive of innovation and optimum patient care for the future.</t>
  </si>
  <si>
    <t>Guy's &amp; St Thomas' NHS Foundation Trust</t>
  </si>
  <si>
    <t>All of the above scenarios will minimise the burden and bureaucracy associated with the contracting process and allow Providers and Commissioners to jointly review improvements in patient pathways and associated models of care. 
We would however, like to set out our concerns over the burden being placed on our clinical teams with regard to the NHSE Blueteq prior approval scheme for high cost and other drugs. 
On average (as there will be queries that will arise and take longer on occasion) each form takes 10 minutes of resource.  We know that clinical outcome data is collected on the forms but to date we have received no feedback on this and we would like to understand the benefits that NHSE perceive to be worth the extra resource and burden this system is placing on us as providers.</t>
  </si>
  <si>
    <t>As statutory ICBs will possibly not be fully in place by 1 April 2022, in our view the radical changes are probably more suitable for implementation from 1st April 2023.</t>
  </si>
  <si>
    <t>The Trust agree that these approaches will support the NHS Long Term Plan but this is dependent on active engagement with Commissioners as well as the correct level of funding being available to each STP/ICS. It must be noted that the next year will bring many challenges for Providers to deliver care safely in the wake of COVID-19 as well as clearing and maintaining the waiting list during 2022-2023. There needs to be an acknowledgement of the additional costs/reduction in productivity/increased DNAs (due to patient anxiety) when calculating the cost base and a 50% marginal rate is simply not sufficient to fund the stepped cost change of Elective Recovery.
An API blended payment design will only work if reasonable growth and waiting list plans can be agreed between all Commissioners (including NHSE) and Providers. This will help to limit the potential risk on either party as well as remain within the same ICSs system goals. 
If it continues, Increasing Capacity Framework agreements should be outside the API blended payment as this relates to additional capacity that cannot be predicted by a recognisable baseline. Similarly, where Providers have had to put on extra capacity as this is not available in the Independent Sector, this should also be outside the API blended payment.
Outside the same ICSs, the Unit Prices should be used as a default where the activity is below the threshold as well as where agreement has not been reached. 
As a Tertiary Centre, changes in referral patterns need to be considered as our “population-base” is the whole of England and there is a perverse incentive for other Providers to move activity to reduce cost in their own ICS. Robust analytics and reporting mechanisms, nationally as well as locally, needs to be implemented with demand and capacity accurately identified and resourced.</t>
  </si>
  <si>
    <t>As a Tertiary Trust, there are numerous cross boundary flows and it would be difficult to get an API agreed with every Commissioner outside our ICS if this was set at the £10m or £30m threshold.  
To illustrate, if the threshold was £10m, then our Trust would have 11 API contracts based on the current Commissioner configurations and as CCGs merge into ICSs, this number will increase further. 
We would suggest setting the threshold at £100m or perhaps simply that an API is only applicable for the Host ICS and NHSE. 
API involves a significant resource implication and there will need to be a limited number of blended payment arrangements per provider, to enable management of these without seeking additional resource. 
When activity is devolved to ICSs in future years, this threshold will need to be increased again.</t>
  </si>
  <si>
    <t>The Trust support the low volume activity arrangements whereby this would be a set payment for all Commissioners below the threshold of £0.5m and then payable via the Host ICS. However care needs to be taken around the value of this set payment and whilst this may work for 2022-2023 in the shadow year of devolution, this may become an issue where activity is devolved to ICSs in future years unless there is a clear audit trail that follows the funding transfers. 
For setting the baseline in 2022/23, the easiest method would be to use the AoB Month 12 exercise for 2019-2020 which shows how much was spent by each Provider by Commissioner (there would only need to be a merging of Commissioners to be taken into account). As this is Provider information, which would have been audited for accuracy, this would give rise to fewer disputes and more likely to be accepted in the Engagement/Consultation process. 
When calculating the final value to be set, inflation would need to be added for 2020-2021 and 2021-2022 as well as a level of growth, if the intention is that this will not be subject to fluctuations in activity streams. 
If growth is not intended to be included in the set payment, then there needs to be a mechanism in place in the event that this LVA amount is exceeded, especially due to changes in referrals and where the amount is material. There is a perverse incentive for out of sector Commissioners/Providers to refer to LVA Providers to avoid costs more locally. 
As a large Trust with ,many cross boundary flows, our preference is an Activity Based payment system which will then cope with variations in activity between sectors. However, we recognise the benefit of up front payment.</t>
  </si>
  <si>
    <t>The Trust believe that all drugs should be cost and volume because this is a passthrough cost that then poses no financial risk for Providers or Commissioners. 
At our Trust and due to the COVID-19 pandemic, there has been a particular increase in Homecare drugs for both NHSE and CCG Commissioned drugs and this has continued to increase throughout 2021-2022 to date. This has moved spend away from direct GP prescribing to Provider Homecare Prescribing with no sign of this reducing. 
If you start to split between the fixed and cost and volume, this is a potential area of dispute in setting any baseline.</t>
  </si>
  <si>
    <t>Use of these products has been slow to start so prediction of activity to be embedded in a plan may prove difficult. 
As this is a Nationally mandated innovation with potential net savings within 3 years of implementing, this should potentially be held centrally so that outcomes and savings can be recorded as evidence to justify this innovation. This is imperative as it is likely that the savings or release of capacity will not necessarily be seen in the Provider supplying the technology. Once the costs have stabilised, this can then be devolved to ICSs (and funding given already to ICSs in 2021/22 can be recouped to fund this).
As there is a further 89 technologies being considered now for 2022/2023, it makes sense that all Technologies are held centrally.
If the decision is that this will be devolved to ICSs, then there needs to be clear guidance that this has to be funded, as whilst our CCG has funded this, other CCGs have not, which is leading to an inequity of care depending on where a patient lives.</t>
  </si>
  <si>
    <t>The 50% Marginal rate is supported on the proviso that growth and Elective Recovery is included and agreed jointly to cover fixed costs. If Growth &amp; Elective Recovery has not been included, then the 50% marginal rate will not be sufficient. 
To clear the backlog of patients due to COVID-19, additional capacity will need to be resourced at a cost to the Trust. Given our more Specialist activity, this is difficult to move to the Independent Sector or other Providers (especially where those Providers already have a challenged Blended payment threshold). This additional capacity should be excluded from any Marginal rate in the same way that “Increasing Capacity Framework” would be excluded. Please stipulate in the guidance that jointly agreed Elective Recovery should be included in setting the fixed element of the baseline.
It is unclear and quite vague how Quality of Care will be monitored, clear guidance on this would be welcome.
For BPT &amp; CQUIN, meeting the criteria for both should not be burdensome for either the Provider or Commissioner to prove compliance. Where possible, schemes should relate back to Elective recovery or the ongoing costs of COVID-19. To note, many of the older CQUINs still have a cost that Providers have to incur with no way to recoup this lost income, as in the main, CQUIN does not have a cost reduction to offset cost incurred due to being Quality related. 
Suspension of CQUIN and rolling this back into tariffs would be the preferred solution, given the future direction looking at costs. 
In order to apply this variable rate, please can you ensure that software suppliers such as Civica SLAM and Assista have been consulted so that these calculations can happen automatically rather than being calculated separately. There needs to be a common methodology in calculating these variable elements so as not to delay the publication of monthly SLAM submissions to the DLP.</t>
  </si>
  <si>
    <t>As this is “expected uncertainty next year”, the similar approach in 21/22 would be advisable.</t>
  </si>
  <si>
    <t>Setting aside the robustness of the data, theoretically, all of the above would be helpful but it is unclear exactly how helpful until the products are available for use.
Costed pathways will help Providers identify where efficiencies can be made in pathways which in turn could contribute to overall ICS system savings. 
Programme budgeting is unknown currently as these costs have not been published. If successful, then benchmarking against relevant peers would aid Providers in looking at their costs although this may be missing the necessary pathway efficiencies. 
PLICS analysis would help Providers benchmark their costs compared to their relevant peers as well as look at the individual cost buckets for further cost analysis. 
Population group analysis would help Providers see the cost of delivery by demographics and co-morbidities as well as benchmarking against peers.
All of the above are unlikely to have any great impact in 2022-2023 and if these tools are required, then they would need to be released very soon to have any kind of impact in 2022-2023.</t>
  </si>
  <si>
    <t>All of the above may prove helpful in changing behaviours in 2022-2023 to support 2023-2024 fixed payments.</t>
  </si>
  <si>
    <t>As we move to an ICS system we need more information on population and being able to identify and cost best practice pathways across the whole system. I think it would be beneficial to have access to the following PLICS analysis to enable this to happen:
a.	Improved access to PLICS data for systems
b.	ICS/ICB PLICS dashboard
c.	Self-service benchmarking (ie by different provider types, urban to rural, etc)
Any step change in our activity base could also be aided by having the following info: Cost Classifications (fixed/semi-fixed/variable) to aid negotiation.</t>
  </si>
  <si>
    <t>Given the uncertainty and changes within 2021-2022, the Trust strongly supports that this is only for one year.</t>
  </si>
  <si>
    <t>As 2018/19 PLICS data is the latest cost data that has not been impacted by COVID-19, this appears to be the best data source. 
However as this is the first year of mandated PLICS CTP data for all organisations, caution should be exercised as there were many teething problems for organisations that didn’t complete the voluntary exercise in 17/18. Costing output is only as good as the data that is input, and this simply depends on how well data is collected in the organisation.</t>
  </si>
  <si>
    <t>The Trust has concerns with regard to the Diagnostic Imaging tariffs which have reduced drastically for Cardiac MR/CT (although Cardiac CT RD28Z is missing which is believed to be a mistake). 
Our assumption is that the costs of CT and MR have probably been apportioned equally across all HRGs rather than applying weighting to the more complex Cardiac scans. As these are National Tariffs that apply to Direct Access too, it is imperative that these tariffs are adjusted in line with 21-22 tariffs to avoid the Cardiac MR &amp; CT service being unsustainable. 
In addition, the Evidence Based Intervention (EBI) suggests that Cardiac CT should be carried out as a first line of diagnosis instead of a Cardiac Catheter. The Cardiac CT tariff (HRG RD28Z) has disappeared but should be around £400 (which is a saving compared to the Cardiac Catheter of around £600). There needs to be a reasonable tariff for all Cardiac scans to avoid a perverse incentive to admit patients as a daycase, but also to enable adoption of the EBI</t>
  </si>
  <si>
    <t>Aside from the calculation issues regarding MFF (and London organisations), it does not make sense that MFF should be rolled forward when the tariffs and the Specialist Top-Up are not being changed. Also, if the blended payment is based on cost, why is the MFF which is Cost related being amended.</t>
  </si>
  <si>
    <t>To date, there is no evidence that SCCL have produced the savings as expected but with the move to the Visible Cost Model, this now becomes an issue for NHS England rather than Providers. 
In our Trust, we are certainly not seeing any significant savings for High Cost Devices, nor are we seeing this in other expenditure.
Our preference would be that the top-slice is put back into the tariff as Providers have certainly not seen any cost benefit.</t>
  </si>
  <si>
    <t>The Trust would not want to see this paused and would rather have the next transition phase of 25% - it is inconsistent to continue the rollout of MFF at pace whilst pausing Specialist Top-Up. 
If the Specialist Top-Ups are paused again then the Trust would expect to see major progress being made as proposed in the last couple of tariff rounds and are happy to be involved in this exercise.</t>
  </si>
  <si>
    <t>Devices - With the move to the Visible Cost Model, any changes to the list needs to be agreed with NHS England first and where new devices are agreed with NHS England, these should be added to the list.
Drugs – there needs to be a mechanism to make changes to Drugs for new NICE/CPAG approved drugs. If this does not happen, then Providers will find they are unable to prescribe these new drugs to patients due to the cost impact on the system.</t>
  </si>
  <si>
    <t>Costing and Currency data is important to ensure that all Providers are counting and coding activity in the same way. This will aid benchmarking and should be used to address poor data at below average Providers. As Costing data underpins tariff, it is important that this is the first step.
Data flows through SUS, HES and SLAM submissions should be analysed nationally to benchmark Providers against their peers. As not all Providers have up to date systems, there may need to be one-off funding made available to improve infrastructure but in the long run, data will be more robust to inform future tariffs
Once data flows are robust and comparable, whole system approaches can then be used for contracting and incentives.
In addition to the above, our Trust would fully support the separation of the combined daycase/elective tariffs. These have been combined tariffs in order to incentivise the move to daycase activity, but this move should now have occurred and be normal practice in Providers. As a Trust with a large cohort of patients with co-morbidities, our more complex patients are treated as an Elective Inpatient and this combined tariff is not reflecting the higher costs of these patients. As reference costs are already split between daycase and elective, this should be a relatively easy fix that could recompense Providers who treat the more complex cases.</t>
  </si>
  <si>
    <t>Clear guidance needs to be issued to signal the calculation of baselines as well as guidance around disputes. The Trust are happy to look at pathway tariffs for long term conditions in the same way as the CF Annual Package.</t>
  </si>
  <si>
    <t>The focus under a blended payment mechanism relates purely to reducing cost and for a Provider that is in deficit, this will stifle innovation as decisions will be made based on the cost not the patient benefit. This could cause Health inequalities for all groups of patients including those with protected characteristics, as other Providers who do not have a deficit may be able to support innovation.</t>
  </si>
  <si>
    <t>The Trust has reservations about the Blended Payment system and whilst the principle sounds plausible following a financially difficult period, the reality is that innovation will be stifled unless there is a cost saving to the system, 
Data Quality could be impacted which in effect will impact on HES data which then feeds into PLICs and future National Tariff. 
The information required to make informed decisions, needs to be made available much sooner to Trusts. At a time when the NHS is already strained it is difficult to truly understand the final impacts as a result of any changes . 
We would request that guidance on how we proceed as a system, should this proposal be the wrong decision and who is responsible for ensuring that the blended payment system is a success, is provided with comprehensive feedback.</t>
  </si>
  <si>
    <t>Accepting that this is not a formal Engagement for 2022-2023, the deadline for submission leaves little time following the workshop to address all issues (the final webinar is the day of submission). Please allow more time for the formal Consultation.</t>
  </si>
  <si>
    <t>Bradford Teaching Hospitals NHS FT</t>
  </si>
  <si>
    <t>The past 18 months has shown many benefits of working together, especially with CCG colleagues.  The current contract does little to promote this and both providers and commissioners will say it feels very much like working in a straitjacket at times – with comments like ‘we have to follow the contract’; meaning that penalties and withholding (often huge sums) have to be threatened or imposed.  With future focus being more on partnership, working together and jointly managing the activity, waiting list/times and the financial position it feels unreasonable to penalise one party, damaging relationships, rather than forge bonds and joint solutions.  
During COVID there clearly has been changes to pathways and the way activity is counted (and coded); these changes were required to be immediate to manage the situation and whilst working collaboratively with commissioners; the block payment with adjustments for certain high cost items has supported these swift service changes to aid maximum delivery, without parties being controlled by the contract and building in delays.
Also going forward the Contract needs to reconsider some of the quality and reporting requirements and to take forward only what really matters rather than a cottage industry of information being provided just form the sake of it.</t>
  </si>
  <si>
    <t>Potentially it could be a backward step if only small incremental changes are made.  The Contract needs to reflect and allow the focus on partnership, working together and to pull down some of the barriers and one way penalties.  If the Contract stays in the old world whilst there is a quick fast pace movement to the new world and new ways of working together then it will stifle development of this rather than support it.  
There also need to be consideration that different systems will work at different paces, some might need the constraints whilst others will need the freedom to allow new ways of working together; so the Contract will need to allow for this.</t>
  </si>
  <si>
    <t>API seems a backwards step to the current payment system. Prior to this providers in our ICS were all on Aligned Incentive Contracts, a move the API adds unnecessary bureaucracy. Many organisations including NHSE don’t have the staffing to be able to deal with the current system without extra negotiations and complex calculations. All providers in an ICS being on the same contract makes sense, just not API blended.</t>
  </si>
  <si>
    <t>Values vary greatly depending on the size of the provider. Let ICB’s decide locally but would prefer not having blended arrangements.</t>
  </si>
  <si>
    <t>Return to NCA arrangement would add lots of unnecessary invoices, challenges and adds very little value. Value will vary depending on organisation.</t>
  </si>
  <si>
    <t>Having separate categories increases the amount of work to report this for providers and adds extra complexity. Provider or commissioner will always be out to the actuals. There should be specific projects to reduce drugs spend which should be incentivised.</t>
  </si>
  <si>
    <t>Keeps clear and rewards where implemented, there needs to be further detail on cost benefits of implementing to understand the levels of savings</t>
  </si>
  <si>
    <t>Implementing a variable rate based on quality, BPT, cquins creates lots of extra administration burden for both clinical and non-clinical staff .Whilst I agree with the concept implementing this accurately in a provider is extremely difficult and time consuming. Large amounts of cost need to be maintained especially in the pandemic.</t>
  </si>
  <si>
    <t>Not enough time to review, data isn't of a good enough quality to use. Most ICS will base contracts on allocations, affordability, run rate and activity projections.</t>
  </si>
  <si>
    <t>Data needs to be of a suitable standard</t>
  </si>
  <si>
    <t>There’s so much variation in plics data would this be meaningful</t>
  </si>
  <si>
    <t>High level of uncertainty remains and a change to CCG structure</t>
  </si>
  <si>
    <t>Difficult to say without information to base response on. How significant are prices any more if moving to largely fixed</t>
  </si>
  <si>
    <t>Recalculating would add further change to the system.</t>
  </si>
  <si>
    <t>No further adjustments and additional payments should be made to SCCL.  A significant amount has previously been top sliced from tariff to manage set up and running costs.  As part of HCTED programme this should now be self -funded and use the savings it was supposed to release in centrally procuring goods.  It is unfair for providers to prop this up, whilst also having all the additional work associated with managing and monitoring for this programme.</t>
  </si>
  <si>
    <t>Continuation would add further change to the system.</t>
  </si>
  <si>
    <t>Advise but don't prescribe, will help ICS mature but have a route to follow</t>
  </si>
  <si>
    <t>This proposal seems to lack an understanding of what’s actually going on in ICS’. The move is towards collaboration and shared financial goals, the API blended is a backwards step to achieving this.
When creating proposals there seems to be lack of involvement in providers being involved in creating the schemes, a lot of the proposals although sounding justifiable are extremely difficult to implement.</t>
  </si>
  <si>
    <t>It seems like most decisions as to what is going to be implemented are already made, if so getting information out sooner would benefit all involved.</t>
  </si>
  <si>
    <t>The past 18 months has shown many benefits of working together, especially with CCG colleagues.  The current contract does little to promote this and both providers and commissioners will say it feels very much like working in a straitjacket at times – with comments like ‘we have to follow the contract’; meaning that penalties and withholding (often huge sums) have to be threatened or imposed.  With future focus being more on partnership, working together and jointly managing the activity, waiting list/times and the financial position it feels unreasonable to penalize one party, damaging relationships, rather than forge bonds and joint solutions.  
During COVID there clearly has been changes to pathways and the way activity is counted (and coded); these changes were required to be immediate to manage the situation and whilst working collaboratively with commissioners; the block payment with adjustments for certain high cost items has supported these swift service changes to aid maximum delivery, without parties being controlled by the contract and building in delays.
Also going forward the Contract needs to reconsider some of the quality and reporting requirements and to take forward only what really matters rather than a cottage industry of information being provided just form the sake of it.</t>
  </si>
  <si>
    <t>API is very much a backwards step to the current payment arrangement, after 2 years the current payment arrangement is accepted and paves the way forward for partnership and working together.  The move to API creates and unnecessary burden, complexity and bureaucracy.  Staff and resources have reduced in some organisations meaning that this will be difficult to achieve for some.</t>
  </si>
  <si>
    <t>Other - Local decision
Do not support the blended arrangements.
However if this is introduced then a guide on a threshold value from the Pricing Team would be welcomed but then to allow local economies/ ICBs some flexibility and discretion to determine this locally.
Values vary greatly depending on the size of the provider. Let ICB’s decide locally.</t>
  </si>
  <si>
    <t>Return to NCA arrangement would add lots of unnecessary invoices, challenges and adds very little value. It was also very resource intensive.  Some organisations may no longer have the support staff in place to manage the process and the huge amount of time this took.  If Commissioners refused to pay invoices Providers had no reasonable levers available to them apart from dispute resolution, which for small sums is not practicable. 
Value will vary depending on organisation.</t>
  </si>
  <si>
    <t>Certain high cost drugs and devices can be quite volatile and can vary year to year meaning that they are not suitable to be included within the API.  The excluded drugs and devices are generally updated each year for new things coming on stream, being part of the API could mean that take up of new things is limited, restricted or providers are not fully funded for these.  Certain devices are also part of the HCTED, with movement from pass-through, zero and visible cost still taking place.  
With the direction of travel to move certain less specialised activities to ICB’s it is important to understand the impact and cost of these outside API.  
Why bring certain high costs drugs into API when others CDF / HEPC  drugs are managed separately.
If high cost drugs and devices were brought into the API would that mean there would be no or lesser reporting and challenges?  Would provider still need to complete blueteq?</t>
  </si>
  <si>
    <t>There is no transparent means to show how this is currently funded and what has been included in blocks which is restricting roll out.  Both Providers and Commissioners have asked for this information.  Currently there is a strong view and consensus that these should be funded (and rewarded) separately.  This could be either via separate payment or some being linked to zero cost on supply chain.  Start-up costs for some of these also need to be considered and factored in somewhere otherwise it leaves Providers bearing the cost burden of implementing these.  
There has been suggestion that allocations will be top sliced if this is funded separately, however this goes back to assurance that funding was put in in the first place and confirmation what will be taken out.  Also consideration needs to be given that if funding is top sliced not all innovations will be applicable to certain Providers – so funding relating to the current 4 innovations can’t be removed / adjusted from a Provider that can only ever provide 2 of the innovations.
Information requirements for these also need to be considered so that the resources to report on these are not too labour intensive which would make take up impracticable and undesirable.  If supply chain (zero cost) was used then an idea of use / demand could be pulled centrally from this.
There needs to be further detail on cost benefits of implementing these to understand the levels of savings.  However if the funding streams (and reporting) for innovation schemes are sorted then these seem to have so much more added value than CQUIN schemes.</t>
  </si>
  <si>
    <t>Implementing a variable rate based on quality, BPT, CQUINS creates lots of extra administration burden for both clinical and non-clinical staff .Whilst I agree with the concept implementing this accurately but for a Provider is extremely difficult and time consuming.  Large amounts of cost need to be maintained especially in the pandemic rather than health economies being put at risk of losing funds if BPT and CQUINs have not been fully achieved. 
Health economies will be faced with huge waiting list backlogs for some time; focus needs to be placed on this rather than front line staff and service managers being distracted by having to put systems and practices in place to meet new CQUIN schemes. At the current time many Providers may also be faced with staffing gaps which means there is little spare resources if any to implement difficult tasking and time consuming CQUIN schemes.</t>
  </si>
  <si>
    <t>There’s not really any detail as to what these products will be. Generally accurate, easy to use information is helpful.</t>
  </si>
  <si>
    <t>High level of uncertainty remains.
Changing commissioning landscape and movement of services to ICBs from NHSE.</t>
  </si>
  <si>
    <t>Difficult to say without information to base response on</t>
  </si>
  <si>
    <t>The health economy need to keep abreast with new technologies, drugs and devices, especially where there is support from clinical teams and NICE.  Clearly as new drugs and devices are added to the list there becomes a funding issue especially if these are very high cost and use is volatile. There is little point adding new items to the list unless there is a clear understanding how these should be funded.  These will all be new costs albeit some could potentially replace old practice and hopefully have improved clinical benefit and maybe even cost savings down the line.  What should not happen is the potential scenario of leaving it to places to consider whether to use or not, otherwise this introduces a postcode lottery.  This has been problematic in the past, meaning that valuable resources are wasted and the potential of costly litigation and involvement of MPs.
It is useful to have the split of which devices / drugs are CCG (ICB) or NHSE responsible.</t>
  </si>
  <si>
    <t>Guidance not rules, meaning that there is a fallback position but also there’s explanation and understanding there to help.</t>
  </si>
  <si>
    <t>IHPN</t>
  </si>
  <si>
    <t>We continue to be wary over the prospect of providers holding contracts under multiple financial systems. Further, given that there is, to date, no evidence base for how the API model introduced for the 2021/22 tariff proposal works in practice, we are wary of using it as a base for extensive further reforms. 
It is unclear whether this approach incorporates the correct incentives for providers – with waiting lists at record levels, any move away from activity-based payments for such a large part of the system risks weakening the existing, successfully incentivised approach.
Further, it seems likely that this system will build in inconsistencies across different commissioning areas. Many larger independent providers will find themselves operating to different local contracts across their individual sites, whereas smaller, community-based providers will be faced with greater uncertainty in securing terms to continue their work. 
Finally, the existing national tariff system is a vital tool in protecting the ideal of greater patient choice within the NHS. We would caution that, given the need to address waiting lists, it is vital that providers are encouraged to deliver as much capacity to the NHS as possible. However, any of the issues raised within this response – price competition, lack of consistency in pricing, the disincentivising of additional activity – could jeopardise this, and risk patient choice being significantly diminished.</t>
  </si>
  <si>
    <t>There is an inconsistency here with contracts commissioned under the Increasing Capacity Framework (ICF) totally exempted from blended payments while other independent sector contracts are not. Our understanding is that it is not NHSE’s policy to mandate or encourage use of the ICF rather than other contracting mechanisms. Rather, the instruction to CCGs is to use the most appropriate contracting tool to secure the capacity they need. This makes it hard to see why there is a threshold for one type of contract and not another. We would welcome further discussion on this point.</t>
  </si>
  <si>
    <t>We support the adoption of an annual tariff and ask that it is adopted in advance of 1 April 2022 in order to enable proper planning by non-NHS providers</t>
  </si>
  <si>
    <t>Though we are supportive of prices being set to reflect, as accurately as possible, cost of activity, we urge caution in how any such change would be implemented, as it will have inevitable consequences for the way in which non-NHS providers deliver activity for the NHS. 
Before any such change is implemented, we would strongly urge that extensive modelling is done in collaboration with IS providers and the Elective Recovery team at NHSE to assess the impact that these changes may have on ISP business models over the period until 2024. Particularly, we would be concerned that changing the basis for pricing to PLICS could inadvertently drive activity away from certain specialties and refocus on others. This could have significant consequences for the IS contribution to the elective recovery programme. 
We would also caution using PLICS data from as long ago as 2018/19 – not least because it will not take into account additional costs that are now routinely incurred as a result of Covid control.</t>
  </si>
  <si>
    <t>We reiterate our dissatisfaction with the current position where tariff is top-sliced to fund SCCL to deliver margin-free prices for NHS providers but independent providers are excluded from accessing those goods. This is unfair, and independent providers should be able to access those prices for NHS-funded services.</t>
  </si>
  <si>
    <t>We are concerned that some of the proposed changes to the payment system will not support the broader policy objectives of the NHS, especially in relation to elective recovery. In particular, the potential for a review of tariff relativities to reduce the price paid for orthopaedic work could have a significant impact on the ability of the NHS to secure independent sector capacity on which it is heavily reliant. There should be specific consideration of whether the changes proposed for 2022/23 will enable independent sector providers to deliver sustainably high levels of activity for NHS work if they are to play the important role in tackling NHS backlogs that the NHS leadership has set out for them.</t>
  </si>
  <si>
    <t>As we move into an ICS collaboration phase it makes sense to reduce contracting admin.</t>
  </si>
  <si>
    <t>I don't feel too strongly about this. I've selected radical changes only because it fits with the radical change of the financial framework and move to ICSs.</t>
  </si>
  <si>
    <t>It makes sense for all arrangements within an ICS to be subject to API, keeps it tidy. For those near an ICS 'border' they would still want to have an API since the contract value could be large.</t>
  </si>
  <si>
    <t>Abstaining on this one since we are geographically in the middle of an ICS so not an issue!</t>
  </si>
  <si>
    <t>Would be supportive of a higher threshold, though have no fundamental issue with £0.5m.</t>
  </si>
  <si>
    <t>Specialist drugs tend to be volatile so probably covered by volatility criterion.</t>
  </si>
  <si>
    <t>We support a marginal rate on activity performance - 50% however would unlikely cover the additional costs of over performance on plan.</t>
  </si>
  <si>
    <t>Would prefer national framework to local discretion - saves management time.</t>
  </si>
  <si>
    <t>PLICS would be our preferred choice, since it takes into account the individual complex patients that a specialist Trust experiences. I don't personally have much knowledge of GIRFT and programme budgeting. Population group analysis is difficult for a specialist Trust with a regional (if not national) footprint.</t>
  </si>
  <si>
    <t>Same answer as above</t>
  </si>
  <si>
    <t>While there are a number of changes ongoing it makes sense to restrict to one year.</t>
  </si>
  <si>
    <t>We are supportive, but in the longer term the gap needs to be reduced so as to reflect technological changes, etc.</t>
  </si>
  <si>
    <t>The Trust continues to strongly oppose the York methodology, for the following reasons:
1. It ignored the very high-cost patients without alternative funding mechanism for such patients (nb KPMG analysis determined that 2% of patients responsible
for 20% of costs).
2. It only compared costs of specialist &amp; non-specialist patients within same HRG at individual hospital level . 2 main flaws being:
- Inherent higher infrastructure costs in specialist hospital compared to DGHs
- Ignored impact of transfers to specialist hospital eg same patient admitted to DGH, transferred to specialist hospital, for treatment, transferred back to DGH for
recovery.
3. Spells are coded to same HRG, however majority of costs incurred by specialist hospital.
4. Overlooked significant number of non-age specific HRGs despite higher costs of treating paediatrics.</t>
  </si>
  <si>
    <t>It is important to keep this list up to date due to the high values, and volatility of those values, involved.</t>
  </si>
  <si>
    <t>I think place level would be helpful, but more as guidance rather than a mandate for the ICS.</t>
  </si>
  <si>
    <t>By ensuring that assessment/triage is rigorous in local systems.</t>
  </si>
  <si>
    <t>It's a difficult question to argue since they all have a role. In some areas guidance might be more apt then rules. Unit prices are still a necessity in current framework. Products and tool for calculating fixed and variable elements could be helpful in the future.</t>
  </si>
  <si>
    <t>Not sure what this means... having ample time to implement (so not rushed) is always nice!</t>
  </si>
  <si>
    <t>No.</t>
  </si>
  <si>
    <t>Equality of access must always been maintained.</t>
  </si>
  <si>
    <t>Generally speaking I think the payment system is moving in the right direction. The blended payment approach feels like the natural next step.
I think we need more direction over the fixed element, my view would be to nationally adopt the same approach/product for this.</t>
  </si>
  <si>
    <t>I think the virtual workshops have been a success during the engagement period.</t>
  </si>
  <si>
    <t>The Robert Jones and Agnes Hunt Orthopaedic Foundation Trust</t>
  </si>
  <si>
    <t>Specialist Orthopaedic Trust</t>
  </si>
  <si>
    <t>Question 2 - reducing mandated national requirements, question is not clear - would this then be replaced with local requirements thereby increasing burden and negotiation or is it suggesting removal altogether ?</t>
  </si>
  <si>
    <t>Need to reduce contract burden significantly, particularly around agreements between ICS partners.</t>
  </si>
  <si>
    <t>There is a risk of three contracting methods arising out of this 1) API for large contracts 2) PBR for associate contracts and 3) LVA blocks through ICS. This will increase complexity, risk and beauracracy significantly. As a small Trust the impact is magnified as contracts sit equally between the three categories with insufficient management resource to administer.</t>
  </si>
  <si>
    <t>Threshold should be set the same as the LVA threshold to prevent three different types of contract payment arising.</t>
  </si>
  <si>
    <t>LVA must be mandatory or it will not happen.</t>
  </si>
  <si>
    <t>By their nature these items should be excluded from blocks and reimbursed at cost.</t>
  </si>
  <si>
    <t>CQUIN should be fixed and measured through performance not finances.</t>
  </si>
  <si>
    <t>Too much unknown to do more than one year.</t>
  </si>
  <si>
    <t>Need to update the costing method so if 19/20 not usable this is next best alternative.</t>
  </si>
  <si>
    <t>Need to build in stability after so many changes.</t>
  </si>
  <si>
    <t>Thid top slice is pure cost to ICS's and has delivered no benefit to the NHS, the money should be reimbursed to systems to spend how they see fit.</t>
  </si>
  <si>
    <t>Stability it key with so many changes.</t>
  </si>
  <si>
    <t>Worked examples and a relatively high level of mandating, when its left to local systems this leads to more beauracracy, disagreement and time wasting to get the same result in the end.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</si>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</sst>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rial"/>
      <family val="2"/>
      <scheme val="minor"/>
    </font>
    <font>
      <sz val="9"/>
      <color rgb="FF444444"/>
      <name val="Arial"/>
      <family val="2"/>
      <scheme val="minor"/>
    </font>
    <font>
      <sz val="11"/>
      <color rgb="FF231F20"/>
      <name val="Arial"/>
      <family val="2"/>
    </font>
    <font>
      <sz val="10"/>
      <name val="Arial"/>
      <family val="2"/>
    </font>
    <font>
      <sz val="12"/>
      <name val="Arial"/>
      <family val="2"/>
    </font>
    <font>
      <sz val="12"/>
      <color theme="1"/>
      <name val="Arial"/>
      <family val="2"/>
      <scheme val="minor"/>
    </font>
    <font>
      <b/>
      <sz val="16"/>
      <color theme="4"/>
      <name val="Arial"/>
      <family val="2"/>
      <scheme val="minor"/>
    </font>
    <font>
      <sz val="12"/>
      <color rgb="FF000000"/>
      <name val="Calibri"/>
      <family val="2"/>
    </font>
    <font>
      <b/>
      <sz val="12"/>
      <name val="Arial"/>
      <family val="2"/>
    </font>
    <font>
      <sz val="11"/>
      <name val="Calibri"/>
    </font>
    <font>
      <b/>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9" fillId="0" borderId="0"/>
  </cellStyleXfs>
  <cellXfs count="18">
    <xf numFmtId="0" fontId="0" fillId="0" borderId="0" xfId="0"/>
    <xf numFmtId="14" fontId="0" fillId="0" borderId="0" xfId="0" applyNumberFormat="1"/>
    <xf numFmtId="0" fontId="0" fillId="0" borderId="0" xfId="0" applyNumberFormat="1"/>
    <xf numFmtId="0" fontId="0" fillId="0" borderId="0" xfId="0" applyAlignment="1">
      <alignment wrapText="1"/>
    </xf>
    <xf numFmtId="0" fontId="1" fillId="0" borderId="0" xfId="0" applyFont="1"/>
    <xf numFmtId="0" fontId="2" fillId="0" borderId="0" xfId="0" applyFont="1" applyAlignment="1">
      <alignment horizontal="left" vertical="center"/>
    </xf>
    <xf numFmtId="0" fontId="0" fillId="0" borderId="0" xfId="0" applyAlignment="1"/>
    <xf numFmtId="0" fontId="1" fillId="0" borderId="0" xfId="0" applyFont="1" applyAlignment="1"/>
    <xf numFmtId="0" fontId="0" fillId="0" borderId="0" xfId="0" quotePrefix="1" applyAlignment="1"/>
    <xf numFmtId="0" fontId="4" fillId="0" borderId="0" xfId="1" applyFont="1"/>
    <xf numFmtId="0" fontId="5" fillId="0" borderId="0" xfId="1" applyFont="1"/>
    <xf numFmtId="0" fontId="6" fillId="0" borderId="0" xfId="1" applyFont="1"/>
    <xf numFmtId="0" fontId="7" fillId="0" borderId="0" xfId="1" applyFont="1"/>
    <xf numFmtId="0" fontId="5" fillId="0" borderId="0" xfId="0" applyFont="1"/>
    <xf numFmtId="0" fontId="4" fillId="0" borderId="0" xfId="0" applyFont="1"/>
    <xf numFmtId="0" fontId="8" fillId="0" borderId="0" xfId="1" applyFont="1"/>
    <xf numFmtId="0" fontId="10" fillId="0" borderId="0" xfId="2" applyFont="1" applyAlignment="1">
      <alignment wrapText="1"/>
    </xf>
    <xf numFmtId="0" fontId="9" fillId="0" borderId="0" xfId="2" applyAlignment="1">
      <alignment wrapText="1"/>
    </xf>
  </cellXfs>
  <cellStyles count="3">
    <cellStyle name="Normal" xfId="0" builtinId="0"/>
    <cellStyle name="Normal 11" xfId="1" xr:uid="{62EFAB31-996B-4F8C-A3AF-F4FF59ABA7A3}"/>
    <cellStyle name="Normal 2" xfId="2" xr:uid="{74C4C726-7DF1-4CAA-9EF3-0084A7747D9F}"/>
  </cellStyles>
  <dxfs count="1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dd/mm/yyyy"/>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 for API</a:t>
            </a:r>
            <a:r>
              <a:rPr lang="en-GB" baseline="0"/>
              <a:t> BP design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Blended payment'!$B$1</c:f>
              <c:strCache>
                <c:ptCount val="1"/>
                <c:pt idx="0">
                  <c:v>Overall API design</c:v>
                </c:pt>
              </c:strCache>
            </c:strRef>
          </c:tx>
          <c:spPr>
            <a:solidFill>
              <a:schemeClr val="accent2"/>
            </a:solidFill>
            <a:ln>
              <a:noFill/>
            </a:ln>
            <a:effectLst/>
          </c:spPr>
          <c:invertIfNegative val="0"/>
          <c:val>
            <c:numRef>
              <c:f>'Charts - Blended payment'!$B$2:$B$11</c:f>
              <c:numCache>
                <c:formatCode>General</c:formatCode>
                <c:ptCount val="10"/>
                <c:pt idx="0">
                  <c:v>36</c:v>
                </c:pt>
                <c:pt idx="1">
                  <c:v>27</c:v>
                </c:pt>
                <c:pt idx="2">
                  <c:v>21</c:v>
                </c:pt>
                <c:pt idx="3">
                  <c:v>17</c:v>
                </c:pt>
                <c:pt idx="4">
                  <c:v>84</c:v>
                </c:pt>
                <c:pt idx="5">
                  <c:v>84</c:v>
                </c:pt>
                <c:pt idx="6">
                  <c:v>124</c:v>
                </c:pt>
                <c:pt idx="7">
                  <c:v>180</c:v>
                </c:pt>
                <c:pt idx="8">
                  <c:v>102</c:v>
                </c:pt>
                <c:pt idx="9">
                  <c:v>97</c:v>
                </c:pt>
              </c:numCache>
            </c:numRef>
          </c:val>
          <c:extLst>
            <c:ext xmlns:c16="http://schemas.microsoft.com/office/drawing/2014/chart" uri="{C3380CC4-5D6E-409C-BE32-E72D297353CC}">
              <c16:uniqueId val="{00000001-27A1-4043-9A9E-DF217E04D46B}"/>
            </c:ext>
          </c:extLst>
        </c:ser>
        <c:ser>
          <c:idx val="2"/>
          <c:order val="1"/>
          <c:tx>
            <c:strRef>
              <c:f>'Charts - Blended payment'!$C$1</c:f>
              <c:strCache>
                <c:ptCount val="1"/>
                <c:pt idx="0">
                  <c:v>Single payment approach</c:v>
                </c:pt>
              </c:strCache>
            </c:strRef>
          </c:tx>
          <c:spPr>
            <a:solidFill>
              <a:schemeClr val="accent3"/>
            </a:solidFill>
            <a:ln>
              <a:noFill/>
            </a:ln>
            <a:effectLst/>
          </c:spPr>
          <c:invertIfNegative val="0"/>
          <c:val>
            <c:numRef>
              <c:f>'Charts - Blended payment'!$C$2:$C$11</c:f>
              <c:numCache>
                <c:formatCode>General</c:formatCode>
                <c:ptCount val="10"/>
                <c:pt idx="0">
                  <c:v>50</c:v>
                </c:pt>
                <c:pt idx="1">
                  <c:v>29</c:v>
                </c:pt>
                <c:pt idx="2">
                  <c:v>39</c:v>
                </c:pt>
                <c:pt idx="3">
                  <c:v>34</c:v>
                </c:pt>
                <c:pt idx="4">
                  <c:v>133</c:v>
                </c:pt>
                <c:pt idx="5">
                  <c:v>60</c:v>
                </c:pt>
                <c:pt idx="6">
                  <c:v>104</c:v>
                </c:pt>
                <c:pt idx="7">
                  <c:v>123</c:v>
                </c:pt>
                <c:pt idx="8">
                  <c:v>76</c:v>
                </c:pt>
                <c:pt idx="9">
                  <c:v>107</c:v>
                </c:pt>
              </c:numCache>
            </c:numRef>
          </c:val>
          <c:extLst>
            <c:ext xmlns:c16="http://schemas.microsoft.com/office/drawing/2014/chart" uri="{C3380CC4-5D6E-409C-BE32-E72D297353CC}">
              <c16:uniqueId val="{00000002-27A1-4043-9A9E-DF217E04D46B}"/>
            </c:ext>
          </c:extLst>
        </c:ser>
        <c:ser>
          <c:idx val="3"/>
          <c:order val="2"/>
          <c:tx>
            <c:strRef>
              <c:f>'Charts - Blended payment'!$D$1</c:f>
              <c:strCache>
                <c:ptCount val="1"/>
                <c:pt idx="0">
                  <c:v>Same ICS</c:v>
                </c:pt>
              </c:strCache>
            </c:strRef>
          </c:tx>
          <c:spPr>
            <a:solidFill>
              <a:schemeClr val="accent4"/>
            </a:solidFill>
            <a:ln>
              <a:noFill/>
            </a:ln>
            <a:effectLst/>
          </c:spPr>
          <c:invertIfNegative val="0"/>
          <c:val>
            <c:numRef>
              <c:f>'Charts - Blended payment'!$D$2:$D$11</c:f>
              <c:numCache>
                <c:formatCode>General</c:formatCode>
                <c:ptCount val="10"/>
                <c:pt idx="0">
                  <c:v>51</c:v>
                </c:pt>
                <c:pt idx="1">
                  <c:v>25</c:v>
                </c:pt>
                <c:pt idx="2">
                  <c:v>35</c:v>
                </c:pt>
                <c:pt idx="3">
                  <c:v>17</c:v>
                </c:pt>
                <c:pt idx="4">
                  <c:v>75</c:v>
                </c:pt>
                <c:pt idx="5">
                  <c:v>55</c:v>
                </c:pt>
                <c:pt idx="6">
                  <c:v>119</c:v>
                </c:pt>
                <c:pt idx="7">
                  <c:v>160</c:v>
                </c:pt>
                <c:pt idx="8">
                  <c:v>108</c:v>
                </c:pt>
                <c:pt idx="9">
                  <c:v>130</c:v>
                </c:pt>
              </c:numCache>
            </c:numRef>
          </c:val>
          <c:extLst>
            <c:ext xmlns:c16="http://schemas.microsoft.com/office/drawing/2014/chart" uri="{C3380CC4-5D6E-409C-BE32-E72D297353CC}">
              <c16:uniqueId val="{00000003-27A1-4043-9A9E-DF217E04D46B}"/>
            </c:ext>
          </c:extLst>
        </c:ser>
        <c:ser>
          <c:idx val="4"/>
          <c:order val="3"/>
          <c:tx>
            <c:strRef>
              <c:f>'Charts - Blended payment'!$E$1</c:f>
              <c:strCache>
                <c:ptCount val="1"/>
                <c:pt idx="0">
                  <c:v>Spec comm included</c:v>
                </c:pt>
              </c:strCache>
            </c:strRef>
          </c:tx>
          <c:spPr>
            <a:solidFill>
              <a:schemeClr val="accent5"/>
            </a:solidFill>
            <a:ln>
              <a:noFill/>
            </a:ln>
            <a:effectLst/>
          </c:spPr>
          <c:invertIfNegative val="0"/>
          <c:val>
            <c:numRef>
              <c:f>'Charts - Blended payment'!$E$2:$E$11</c:f>
              <c:numCache>
                <c:formatCode>General</c:formatCode>
                <c:ptCount val="10"/>
                <c:pt idx="0">
                  <c:v>86</c:v>
                </c:pt>
                <c:pt idx="1">
                  <c:v>34</c:v>
                </c:pt>
                <c:pt idx="2">
                  <c:v>46</c:v>
                </c:pt>
                <c:pt idx="3">
                  <c:v>34</c:v>
                </c:pt>
                <c:pt idx="4">
                  <c:v>123</c:v>
                </c:pt>
                <c:pt idx="5">
                  <c:v>67</c:v>
                </c:pt>
                <c:pt idx="6">
                  <c:v>79</c:v>
                </c:pt>
                <c:pt idx="7">
                  <c:v>120</c:v>
                </c:pt>
                <c:pt idx="8">
                  <c:v>78</c:v>
                </c:pt>
                <c:pt idx="9">
                  <c:v>77</c:v>
                </c:pt>
              </c:numCache>
            </c:numRef>
          </c:val>
          <c:extLst>
            <c:ext xmlns:c16="http://schemas.microsoft.com/office/drawing/2014/chart" uri="{C3380CC4-5D6E-409C-BE32-E72D297353CC}">
              <c16:uniqueId val="{00000004-27A1-4043-9A9E-DF217E04D46B}"/>
            </c:ext>
          </c:extLst>
        </c:ser>
        <c:ser>
          <c:idx val="5"/>
          <c:order val="4"/>
          <c:tx>
            <c:strRef>
              <c:f>'Charts - Blended payment'!$F$1</c:f>
              <c:strCache>
                <c:ptCount val="1"/>
                <c:pt idx="0">
                  <c:v>ICF excluded</c:v>
                </c:pt>
              </c:strCache>
            </c:strRef>
          </c:tx>
          <c:spPr>
            <a:solidFill>
              <a:schemeClr val="accent6"/>
            </a:solidFill>
            <a:ln>
              <a:noFill/>
            </a:ln>
            <a:effectLst/>
          </c:spPr>
          <c:invertIfNegative val="0"/>
          <c:val>
            <c:numRef>
              <c:f>'Charts - Blended payment'!$F$2:$F$11</c:f>
              <c:numCache>
                <c:formatCode>General</c:formatCode>
                <c:ptCount val="10"/>
                <c:pt idx="0">
                  <c:v>61</c:v>
                </c:pt>
                <c:pt idx="1">
                  <c:v>22</c:v>
                </c:pt>
                <c:pt idx="2">
                  <c:v>20</c:v>
                </c:pt>
                <c:pt idx="3">
                  <c:v>24</c:v>
                </c:pt>
                <c:pt idx="4">
                  <c:v>164</c:v>
                </c:pt>
                <c:pt idx="5">
                  <c:v>77</c:v>
                </c:pt>
                <c:pt idx="6">
                  <c:v>68</c:v>
                </c:pt>
                <c:pt idx="7">
                  <c:v>100</c:v>
                </c:pt>
                <c:pt idx="8">
                  <c:v>74</c:v>
                </c:pt>
                <c:pt idx="9">
                  <c:v>115</c:v>
                </c:pt>
              </c:numCache>
            </c:numRef>
          </c:val>
          <c:extLst>
            <c:ext xmlns:c16="http://schemas.microsoft.com/office/drawing/2014/chart" uri="{C3380CC4-5D6E-409C-BE32-E72D297353CC}">
              <c16:uniqueId val="{00000005-27A1-4043-9A9E-DF217E04D46B}"/>
            </c:ext>
          </c:extLst>
        </c:ser>
        <c:ser>
          <c:idx val="6"/>
          <c:order val="5"/>
          <c:tx>
            <c:strRef>
              <c:f>'Charts - Blended payment'!$G$1</c:f>
              <c:strCache>
                <c:ptCount val="1"/>
                <c:pt idx="0">
                  <c:v>Unit prices default</c:v>
                </c:pt>
              </c:strCache>
            </c:strRef>
          </c:tx>
          <c:spPr>
            <a:solidFill>
              <a:schemeClr val="accent1">
                <a:lumMod val="60000"/>
              </a:schemeClr>
            </a:solidFill>
            <a:ln>
              <a:noFill/>
            </a:ln>
            <a:effectLst/>
          </c:spPr>
          <c:invertIfNegative val="0"/>
          <c:val>
            <c:numRef>
              <c:f>'Charts - Blended payment'!$G$2:$G$11</c:f>
              <c:numCache>
                <c:formatCode>General</c:formatCode>
                <c:ptCount val="10"/>
                <c:pt idx="0">
                  <c:v>53</c:v>
                </c:pt>
                <c:pt idx="1">
                  <c:v>12</c:v>
                </c:pt>
                <c:pt idx="2">
                  <c:v>21</c:v>
                </c:pt>
                <c:pt idx="3">
                  <c:v>13</c:v>
                </c:pt>
                <c:pt idx="4">
                  <c:v>88</c:v>
                </c:pt>
                <c:pt idx="5">
                  <c:v>72</c:v>
                </c:pt>
                <c:pt idx="6">
                  <c:v>114</c:v>
                </c:pt>
                <c:pt idx="7">
                  <c:v>156</c:v>
                </c:pt>
                <c:pt idx="8">
                  <c:v>109</c:v>
                </c:pt>
                <c:pt idx="9">
                  <c:v>138</c:v>
                </c:pt>
              </c:numCache>
            </c:numRef>
          </c:val>
          <c:extLst>
            <c:ext xmlns:c16="http://schemas.microsoft.com/office/drawing/2014/chart" uri="{C3380CC4-5D6E-409C-BE32-E72D297353CC}">
              <c16:uniqueId val="{00000006-27A1-4043-9A9E-DF217E04D46B}"/>
            </c:ext>
          </c:extLst>
        </c:ser>
        <c:dLbls>
          <c:showLegendKey val="0"/>
          <c:showVal val="0"/>
          <c:showCatName val="0"/>
          <c:showSerName val="0"/>
          <c:showPercent val="0"/>
          <c:showBubbleSize val="0"/>
        </c:dLbls>
        <c:gapWidth val="219"/>
        <c:overlap val="-27"/>
        <c:axId val="866607392"/>
        <c:axId val="866607720"/>
      </c:barChart>
      <c:catAx>
        <c:axId val="866607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607720"/>
        <c:crosses val="autoZero"/>
        <c:auto val="1"/>
        <c:lblAlgn val="ctr"/>
        <c:lblOffset val="100"/>
        <c:noMultiLvlLbl val="0"/>
      </c:catAx>
      <c:valAx>
        <c:axId val="866607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6073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 for standard contract pace of change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9C43-4805-A3EB-72437B741C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43-4805-A3EB-72437B741CF3}"/>
              </c:ext>
            </c:extLst>
          </c:dPt>
          <c:dLbls>
            <c:dLbl>
              <c:idx val="0"/>
              <c:layout>
                <c:manualLayout>
                  <c:x val="0.14444444444444443"/>
                  <c:y val="9.259259259259258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43-4805-A3EB-72437B741CF3}"/>
                </c:ext>
              </c:extLst>
            </c:dLbl>
            <c:dLbl>
              <c:idx val="1"/>
              <c:layout>
                <c:manualLayout>
                  <c:x val="-0.15555555555555556"/>
                  <c:y val="-4.16666666666666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43-4805-A3EB-72437B741CF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other policies'!$A$32:$A$33</c:f>
              <c:strCache>
                <c:ptCount val="2"/>
                <c:pt idx="0">
                  <c:v>...limited, incremental changes for 2022/23</c:v>
                </c:pt>
                <c:pt idx="1">
                  <c:v>...more radical changes at the earliest opportunity</c:v>
                </c:pt>
              </c:strCache>
            </c:strRef>
          </c:cat>
          <c:val>
            <c:numRef>
              <c:f>'Charts - other policies'!$B$32:$B$33</c:f>
              <c:numCache>
                <c:formatCode>General</c:formatCode>
                <c:ptCount val="2"/>
                <c:pt idx="0">
                  <c:v>599</c:v>
                </c:pt>
                <c:pt idx="1">
                  <c:v>350</c:v>
                </c:pt>
              </c:numCache>
            </c:numRef>
          </c:val>
          <c:extLst>
            <c:ext xmlns:c16="http://schemas.microsoft.com/office/drawing/2014/chart" uri="{C3380CC4-5D6E-409C-BE32-E72D297353CC}">
              <c16:uniqueId val="{00000000-9C43-4805-A3EB-72437B741CF3}"/>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 for pricing policies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'Charts - other policies'!$B$51</c:f>
              <c:strCache>
                <c:ptCount val="1"/>
                <c:pt idx="0">
                  <c:v>2018/19 PLICS</c:v>
                </c:pt>
              </c:strCache>
            </c:strRef>
          </c:tx>
          <c:spPr>
            <a:solidFill>
              <a:schemeClr val="accent3"/>
            </a:solidFill>
            <a:ln>
              <a:noFill/>
            </a:ln>
            <a:effectLst/>
          </c:spPr>
          <c:invertIfNegative val="0"/>
          <c:val>
            <c:numRef>
              <c:f>'Charts - other policies'!$B$52:$B$61</c:f>
              <c:numCache>
                <c:formatCode>General</c:formatCode>
                <c:ptCount val="10"/>
                <c:pt idx="0">
                  <c:v>41</c:v>
                </c:pt>
                <c:pt idx="1">
                  <c:v>27</c:v>
                </c:pt>
                <c:pt idx="2">
                  <c:v>30</c:v>
                </c:pt>
                <c:pt idx="3">
                  <c:v>37</c:v>
                </c:pt>
                <c:pt idx="4">
                  <c:v>84</c:v>
                </c:pt>
                <c:pt idx="5">
                  <c:v>69</c:v>
                </c:pt>
                <c:pt idx="6">
                  <c:v>77</c:v>
                </c:pt>
                <c:pt idx="7">
                  <c:v>78</c:v>
                </c:pt>
                <c:pt idx="8">
                  <c:v>42</c:v>
                </c:pt>
                <c:pt idx="9">
                  <c:v>41</c:v>
                </c:pt>
              </c:numCache>
            </c:numRef>
          </c:val>
          <c:extLst>
            <c:ext xmlns:c16="http://schemas.microsoft.com/office/drawing/2014/chart" uri="{C3380CC4-5D6E-409C-BE32-E72D297353CC}">
              <c16:uniqueId val="{00000001-0219-4440-A49E-6019454087DE}"/>
            </c:ext>
          </c:extLst>
        </c:ser>
        <c:ser>
          <c:idx val="3"/>
          <c:order val="1"/>
          <c:tx>
            <c:strRef>
              <c:f>'Charts - other policies'!$C$51</c:f>
              <c:strCache>
                <c:ptCount val="1"/>
                <c:pt idx="0">
                  <c:v>Diagnostic imaging national prices</c:v>
                </c:pt>
              </c:strCache>
            </c:strRef>
          </c:tx>
          <c:spPr>
            <a:solidFill>
              <a:schemeClr val="accent4"/>
            </a:solidFill>
            <a:ln>
              <a:noFill/>
            </a:ln>
            <a:effectLst/>
          </c:spPr>
          <c:invertIfNegative val="0"/>
          <c:val>
            <c:numRef>
              <c:f>'Charts - other policies'!$C$52:$C$61</c:f>
              <c:numCache>
                <c:formatCode>General</c:formatCode>
                <c:ptCount val="10"/>
                <c:pt idx="0">
                  <c:v>56</c:v>
                </c:pt>
                <c:pt idx="1">
                  <c:v>32</c:v>
                </c:pt>
                <c:pt idx="2">
                  <c:v>39</c:v>
                </c:pt>
                <c:pt idx="3">
                  <c:v>32</c:v>
                </c:pt>
                <c:pt idx="4">
                  <c:v>131</c:v>
                </c:pt>
                <c:pt idx="5">
                  <c:v>52</c:v>
                </c:pt>
                <c:pt idx="6">
                  <c:v>53</c:v>
                </c:pt>
                <c:pt idx="7">
                  <c:v>54</c:v>
                </c:pt>
                <c:pt idx="8">
                  <c:v>29</c:v>
                </c:pt>
                <c:pt idx="9">
                  <c:v>37</c:v>
                </c:pt>
              </c:numCache>
            </c:numRef>
          </c:val>
          <c:extLst>
            <c:ext xmlns:c16="http://schemas.microsoft.com/office/drawing/2014/chart" uri="{C3380CC4-5D6E-409C-BE32-E72D297353CC}">
              <c16:uniqueId val="{00000002-0219-4440-A49E-6019454087DE}"/>
            </c:ext>
          </c:extLst>
        </c:ser>
        <c:dLbls>
          <c:showLegendKey val="0"/>
          <c:showVal val="0"/>
          <c:showCatName val="0"/>
          <c:showSerName val="0"/>
          <c:showPercent val="0"/>
          <c:showBubbleSize val="0"/>
        </c:dLbls>
        <c:gapWidth val="219"/>
        <c:overlap val="-27"/>
        <c:axId val="1124236648"/>
        <c:axId val="1124243864"/>
      </c:barChart>
      <c:catAx>
        <c:axId val="1124236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Level of support (1 oppose - 10 support)</a:t>
                </a:r>
                <a:endParaRPr lang="en-GB" sz="1000">
                  <a:effectLst/>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243864"/>
        <c:crosses val="autoZero"/>
        <c:auto val="1"/>
        <c:lblAlgn val="ctr"/>
        <c:lblOffset val="100"/>
        <c:noMultiLvlLbl val="0"/>
      </c:catAx>
      <c:valAx>
        <c:axId val="1124243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Number of votes</a:t>
                </a:r>
                <a:endParaRPr lang="en-GB"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2366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 for MFF options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1E6-4C71-9F66-DC78D385E5D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1E6-4C71-9F66-DC78D385E5D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91E6-4C71-9F66-DC78D385E5D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91E6-4C71-9F66-DC78D385E5D1}"/>
              </c:ext>
            </c:extLst>
          </c:dPt>
          <c:dLbls>
            <c:dLbl>
              <c:idx val="0"/>
              <c:layout>
                <c:manualLayout>
                  <c:x val="0.19444444444444434"/>
                  <c:y val="-2.77777777777777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1E6-4C71-9F66-DC78D385E5D1}"/>
                </c:ext>
              </c:extLst>
            </c:dLbl>
            <c:dLbl>
              <c:idx val="1"/>
              <c:layout>
                <c:manualLayout>
                  <c:x val="0.25833333333333336"/>
                  <c:y val="9.259259259259258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1E6-4C71-9F66-DC78D385E5D1}"/>
                </c:ext>
              </c:extLst>
            </c:dLbl>
            <c:dLbl>
              <c:idx val="2"/>
              <c:layout>
                <c:manualLayout>
                  <c:x val="-0.19722222222222224"/>
                  <c:y val="-3.70370370370370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1E6-4C71-9F66-DC78D385E5D1}"/>
                </c:ext>
              </c:extLst>
            </c:dLbl>
            <c:dLbl>
              <c:idx val="3"/>
              <c:delete val="1"/>
              <c:extLst>
                <c:ext xmlns:c15="http://schemas.microsoft.com/office/drawing/2012/chart" uri="{CE6537A1-D6FC-4f65-9D91-7224C49458BB}"/>
                <c:ext xmlns:c16="http://schemas.microsoft.com/office/drawing/2014/chart" uri="{C3380CC4-5D6E-409C-BE32-E72D297353CC}">
                  <c16:uniqueId val="{00000002-91E6-4C71-9F66-DC78D385E5D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other policies'!$A$73:$A$76</c:f>
              <c:strCache>
                <c:ptCount val="4"/>
                <c:pt idx="0">
                  <c:v>Making no changes to MFF values</c:v>
                </c:pt>
                <c:pt idx="1">
                  <c:v>Moving to the fourth step of the 2019/20 MFF glidepath</c:v>
                </c:pt>
                <c:pt idx="2">
                  <c:v>Updating the data used to calculate MFF values</c:v>
                </c:pt>
                <c:pt idx="3">
                  <c:v>Other (pleased add details in chat)</c:v>
                </c:pt>
              </c:strCache>
            </c:strRef>
          </c:cat>
          <c:val>
            <c:numRef>
              <c:f>'Charts - other policies'!$B$73:$B$76</c:f>
              <c:numCache>
                <c:formatCode>General</c:formatCode>
                <c:ptCount val="4"/>
                <c:pt idx="0">
                  <c:v>197</c:v>
                </c:pt>
                <c:pt idx="1">
                  <c:v>208</c:v>
                </c:pt>
                <c:pt idx="2">
                  <c:v>250</c:v>
                </c:pt>
                <c:pt idx="3">
                  <c:v>0</c:v>
                </c:pt>
              </c:numCache>
            </c:numRef>
          </c:val>
          <c:extLst>
            <c:ext xmlns:c16="http://schemas.microsoft.com/office/drawing/2014/chart" uri="{C3380CC4-5D6E-409C-BE32-E72D297353CC}">
              <c16:uniqueId val="{00000000-91E6-4C71-9F66-DC78D385E5D1}"/>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Other tariff policies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other policies'!$B$89</c:f>
              <c:strCache>
                <c:ptCount val="1"/>
                <c:pt idx="0">
                  <c:v>Updating HCDD lists</c:v>
                </c:pt>
              </c:strCache>
            </c:strRef>
          </c:tx>
          <c:spPr>
            <a:solidFill>
              <a:schemeClr val="accent2"/>
            </a:solidFill>
            <a:ln>
              <a:noFill/>
            </a:ln>
            <a:effectLst/>
          </c:spPr>
          <c:invertIfNegative val="0"/>
          <c:val>
            <c:numRef>
              <c:f>'Charts - other policies'!$B$90:$B$99</c:f>
              <c:numCache>
                <c:formatCode>General</c:formatCode>
                <c:ptCount val="10"/>
                <c:pt idx="0">
                  <c:v>9</c:v>
                </c:pt>
                <c:pt idx="1">
                  <c:v>2</c:v>
                </c:pt>
                <c:pt idx="2">
                  <c:v>6</c:v>
                </c:pt>
                <c:pt idx="3">
                  <c:v>5</c:v>
                </c:pt>
                <c:pt idx="4">
                  <c:v>30</c:v>
                </c:pt>
                <c:pt idx="5">
                  <c:v>40</c:v>
                </c:pt>
                <c:pt idx="6">
                  <c:v>75</c:v>
                </c:pt>
                <c:pt idx="7">
                  <c:v>121</c:v>
                </c:pt>
                <c:pt idx="8">
                  <c:v>71</c:v>
                </c:pt>
                <c:pt idx="9">
                  <c:v>141</c:v>
                </c:pt>
              </c:numCache>
            </c:numRef>
          </c:val>
          <c:extLst>
            <c:ext xmlns:c16="http://schemas.microsoft.com/office/drawing/2014/chart" uri="{C3380CC4-5D6E-409C-BE32-E72D297353CC}">
              <c16:uniqueId val="{00000001-31C1-45CA-B50D-655105BA7986}"/>
            </c:ext>
          </c:extLst>
        </c:ser>
        <c:ser>
          <c:idx val="2"/>
          <c:order val="1"/>
          <c:tx>
            <c:strRef>
              <c:f>'Charts - other policies'!$C$89</c:f>
              <c:strCache>
                <c:ptCount val="1"/>
                <c:pt idx="0">
                  <c:v>Pause specialist top-ups</c:v>
                </c:pt>
              </c:strCache>
            </c:strRef>
          </c:tx>
          <c:spPr>
            <a:solidFill>
              <a:schemeClr val="accent3"/>
            </a:solidFill>
            <a:ln>
              <a:noFill/>
            </a:ln>
            <a:effectLst/>
          </c:spPr>
          <c:invertIfNegative val="0"/>
          <c:val>
            <c:numRef>
              <c:f>'Charts - other policies'!$C$90:$C$99</c:f>
              <c:numCache>
                <c:formatCode>General</c:formatCode>
                <c:ptCount val="10"/>
                <c:pt idx="0">
                  <c:v>25</c:v>
                </c:pt>
                <c:pt idx="1">
                  <c:v>8</c:v>
                </c:pt>
                <c:pt idx="2">
                  <c:v>13</c:v>
                </c:pt>
                <c:pt idx="3">
                  <c:v>15</c:v>
                </c:pt>
                <c:pt idx="4">
                  <c:v>144</c:v>
                </c:pt>
                <c:pt idx="5">
                  <c:v>63</c:v>
                </c:pt>
                <c:pt idx="6">
                  <c:v>53</c:v>
                </c:pt>
                <c:pt idx="7">
                  <c:v>58</c:v>
                </c:pt>
                <c:pt idx="8">
                  <c:v>26</c:v>
                </c:pt>
                <c:pt idx="9">
                  <c:v>49</c:v>
                </c:pt>
              </c:numCache>
            </c:numRef>
          </c:val>
          <c:extLst>
            <c:ext xmlns:c16="http://schemas.microsoft.com/office/drawing/2014/chart" uri="{C3380CC4-5D6E-409C-BE32-E72D297353CC}">
              <c16:uniqueId val="{00000002-31C1-45CA-B50D-655105BA7986}"/>
            </c:ext>
          </c:extLst>
        </c:ser>
        <c:ser>
          <c:idx val="3"/>
          <c:order val="2"/>
          <c:tx>
            <c:strRef>
              <c:f>'Charts - other policies'!$D$89</c:f>
              <c:strCache>
                <c:ptCount val="1"/>
                <c:pt idx="0">
                  <c:v>No change to CNST process</c:v>
                </c:pt>
              </c:strCache>
            </c:strRef>
          </c:tx>
          <c:spPr>
            <a:solidFill>
              <a:schemeClr val="accent4"/>
            </a:solidFill>
            <a:ln>
              <a:noFill/>
            </a:ln>
            <a:effectLst/>
          </c:spPr>
          <c:invertIfNegative val="0"/>
          <c:val>
            <c:numRef>
              <c:f>'Charts - other policies'!$D$90:$D$99</c:f>
              <c:numCache>
                <c:formatCode>General</c:formatCode>
                <c:ptCount val="10"/>
                <c:pt idx="0">
                  <c:v>20</c:v>
                </c:pt>
                <c:pt idx="1">
                  <c:v>2</c:v>
                </c:pt>
                <c:pt idx="2">
                  <c:v>3</c:v>
                </c:pt>
                <c:pt idx="3">
                  <c:v>6</c:v>
                </c:pt>
                <c:pt idx="4">
                  <c:v>81</c:v>
                </c:pt>
                <c:pt idx="5">
                  <c:v>68</c:v>
                </c:pt>
                <c:pt idx="6">
                  <c:v>69</c:v>
                </c:pt>
                <c:pt idx="7">
                  <c:v>93</c:v>
                </c:pt>
                <c:pt idx="8">
                  <c:v>46</c:v>
                </c:pt>
                <c:pt idx="9">
                  <c:v>78</c:v>
                </c:pt>
              </c:numCache>
            </c:numRef>
          </c:val>
          <c:extLst>
            <c:ext xmlns:c16="http://schemas.microsoft.com/office/drawing/2014/chart" uri="{C3380CC4-5D6E-409C-BE32-E72D297353CC}">
              <c16:uniqueId val="{00000003-31C1-45CA-B50D-655105BA7986}"/>
            </c:ext>
          </c:extLst>
        </c:ser>
        <c:ser>
          <c:idx val="4"/>
          <c:order val="3"/>
          <c:tx>
            <c:strRef>
              <c:f>'Charts - other policies'!$E$89</c:f>
              <c:strCache>
                <c:ptCount val="1"/>
                <c:pt idx="0">
                  <c:v>No change to SCCL</c:v>
                </c:pt>
              </c:strCache>
            </c:strRef>
          </c:tx>
          <c:spPr>
            <a:solidFill>
              <a:schemeClr val="accent5"/>
            </a:solidFill>
            <a:ln>
              <a:noFill/>
            </a:ln>
            <a:effectLst/>
          </c:spPr>
          <c:invertIfNegative val="0"/>
          <c:val>
            <c:numRef>
              <c:f>'Charts - other policies'!$E$90:$E$99</c:f>
              <c:numCache>
                <c:formatCode>General</c:formatCode>
                <c:ptCount val="10"/>
                <c:pt idx="0">
                  <c:v>96</c:v>
                </c:pt>
                <c:pt idx="1">
                  <c:v>39</c:v>
                </c:pt>
                <c:pt idx="2">
                  <c:v>36</c:v>
                </c:pt>
                <c:pt idx="3">
                  <c:v>35</c:v>
                </c:pt>
                <c:pt idx="4">
                  <c:v>111</c:v>
                </c:pt>
                <c:pt idx="5">
                  <c:v>49</c:v>
                </c:pt>
                <c:pt idx="6">
                  <c:v>26</c:v>
                </c:pt>
                <c:pt idx="7">
                  <c:v>37</c:v>
                </c:pt>
                <c:pt idx="8">
                  <c:v>11</c:v>
                </c:pt>
                <c:pt idx="9">
                  <c:v>24</c:v>
                </c:pt>
              </c:numCache>
            </c:numRef>
          </c:val>
          <c:extLst>
            <c:ext xmlns:c16="http://schemas.microsoft.com/office/drawing/2014/chart" uri="{C3380CC4-5D6E-409C-BE32-E72D297353CC}">
              <c16:uniqueId val="{00000004-31C1-45CA-B50D-655105BA7986}"/>
            </c:ext>
          </c:extLst>
        </c:ser>
        <c:dLbls>
          <c:showLegendKey val="0"/>
          <c:showVal val="0"/>
          <c:showCatName val="0"/>
          <c:showSerName val="0"/>
          <c:showPercent val="0"/>
          <c:showBubbleSize val="0"/>
        </c:dLbls>
        <c:gapWidth val="219"/>
        <c:overlap val="-27"/>
        <c:axId val="1127754384"/>
        <c:axId val="1127756680"/>
      </c:barChart>
      <c:catAx>
        <c:axId val="1127754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756680"/>
        <c:crosses val="autoZero"/>
        <c:auto val="1"/>
        <c:lblAlgn val="ctr"/>
        <c:lblOffset val="100"/>
        <c:noMultiLvlLbl val="0"/>
      </c:catAx>
      <c:valAx>
        <c:axId val="1127756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754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MHIS implementation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1B15-48F8-9AB2-418AA1ED16C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1B15-48F8-9AB2-418AA1ED16C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1B15-48F8-9AB2-418AA1ED16C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1B15-48F8-9AB2-418AA1ED16C3}"/>
              </c:ext>
            </c:extLst>
          </c:dPt>
          <c:dLbls>
            <c:dLbl>
              <c:idx val="0"/>
              <c:layout>
                <c:manualLayout>
                  <c:x val="0.19444444444444445"/>
                  <c:y val="-2.77777777777778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B15-48F8-9AB2-418AA1ED16C3}"/>
                </c:ext>
              </c:extLst>
            </c:dLbl>
            <c:dLbl>
              <c:idx val="1"/>
              <c:layout>
                <c:manualLayout>
                  <c:x val="0.34444444444444444"/>
                  <c:y val="-9.25925925925925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15-48F8-9AB2-418AA1ED16C3}"/>
                </c:ext>
              </c:extLst>
            </c:dLbl>
            <c:dLbl>
              <c:idx val="2"/>
              <c:layout>
                <c:manualLayout>
                  <c:x val="-0.18888888888888888"/>
                  <c:y val="-3.70370370370370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B15-48F8-9AB2-418AA1ED16C3}"/>
                </c:ext>
              </c:extLst>
            </c:dLbl>
            <c:dLbl>
              <c:idx val="3"/>
              <c:delete val="1"/>
              <c:extLst>
                <c:ext xmlns:c15="http://schemas.microsoft.com/office/drawing/2012/chart" uri="{CE6537A1-D6FC-4f65-9D91-7224C49458BB}"/>
                <c:ext xmlns:c16="http://schemas.microsoft.com/office/drawing/2014/chart" uri="{C3380CC4-5D6E-409C-BE32-E72D297353CC}">
                  <c16:uniqueId val="{00000003-1B15-48F8-9AB2-418AA1ED16C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other policies'!$A$107:$A$110</c:f>
              <c:strCache>
                <c:ptCount val="4"/>
                <c:pt idx="0">
                  <c:v>At ICS level and using CCG boundaries (2020/21 CCG configuration)</c:v>
                </c:pt>
                <c:pt idx="1">
                  <c:v>At ICS level and place level (based on MH weighted population)</c:v>
                </c:pt>
                <c:pt idx="2">
                  <c:v>Only at ICS level</c:v>
                </c:pt>
                <c:pt idx="3">
                  <c:v>Other (please put details in chat)</c:v>
                </c:pt>
              </c:strCache>
            </c:strRef>
          </c:cat>
          <c:val>
            <c:numRef>
              <c:f>'Charts - other policies'!$B$107:$B$110</c:f>
              <c:numCache>
                <c:formatCode>General</c:formatCode>
                <c:ptCount val="4"/>
                <c:pt idx="0">
                  <c:v>121</c:v>
                </c:pt>
                <c:pt idx="1">
                  <c:v>336</c:v>
                </c:pt>
                <c:pt idx="2">
                  <c:v>126</c:v>
                </c:pt>
                <c:pt idx="3">
                  <c:v>6</c:v>
                </c:pt>
              </c:numCache>
            </c:numRef>
          </c:val>
          <c:extLst>
            <c:ext xmlns:c16="http://schemas.microsoft.com/office/drawing/2014/chart" uri="{C3380CC4-5D6E-409C-BE32-E72D297353CC}">
              <c16:uniqueId val="{00000000-1B15-48F8-9AB2-418AA1ED16C3}"/>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PLICS analysis priotities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'Charts - Products'!$A$2:$A$12</c:f>
              <c:strCache>
                <c:ptCount val="11"/>
                <c:pt idx="0">
                  <c:v>ICS / ICB PLICS dashboard</c:v>
                </c:pt>
                <c:pt idx="1">
                  <c:v>Cost classifications (eg fixed, semi-fixed, variable)</c:v>
                </c:pt>
                <c:pt idx="2">
                  <c:v>Self-serve benchmarking (ie by different provider types, urban to rural,  etc)</c:v>
                </c:pt>
                <c:pt idx="3">
                  <c:v>PLICS at place</c:v>
                </c:pt>
                <c:pt idx="4">
                  <c:v>Unbundled / not yet included services</c:v>
                </c:pt>
                <c:pt idx="5">
                  <c:v>Improved access to PLICS data for systems</c:v>
                </c:pt>
                <c:pt idx="6">
                  <c:v>Ethnicity values</c:v>
                </c:pt>
                <c:pt idx="7">
                  <c:v>Deprivation scores</c:v>
                </c:pt>
                <c:pt idx="8">
                  <c:v>Costs linked to outcomes</c:v>
                </c:pt>
                <c:pt idx="9">
                  <c:v>User guides / commissioning guides for opportunities</c:v>
                </c:pt>
                <c:pt idx="10">
                  <c:v>Other (please put details in chat)</c:v>
                </c:pt>
              </c:strCache>
            </c:strRef>
          </c:cat>
          <c:val>
            <c:numRef>
              <c:f>'Charts - Products'!$B$2:$B$12</c:f>
              <c:numCache>
                <c:formatCode>General</c:formatCode>
                <c:ptCount val="11"/>
                <c:pt idx="0">
                  <c:v>302</c:v>
                </c:pt>
                <c:pt idx="1">
                  <c:v>260</c:v>
                </c:pt>
                <c:pt idx="2">
                  <c:v>262</c:v>
                </c:pt>
                <c:pt idx="3">
                  <c:v>157</c:v>
                </c:pt>
                <c:pt idx="4">
                  <c:v>58</c:v>
                </c:pt>
                <c:pt idx="5">
                  <c:v>261</c:v>
                </c:pt>
                <c:pt idx="6">
                  <c:v>37</c:v>
                </c:pt>
                <c:pt idx="7">
                  <c:v>104</c:v>
                </c:pt>
                <c:pt idx="8">
                  <c:v>238</c:v>
                </c:pt>
                <c:pt idx="9">
                  <c:v>97</c:v>
                </c:pt>
                <c:pt idx="10">
                  <c:v>9</c:v>
                </c:pt>
              </c:numCache>
            </c:numRef>
          </c:val>
          <c:extLst>
            <c:ext xmlns:c16="http://schemas.microsoft.com/office/drawing/2014/chart" uri="{C3380CC4-5D6E-409C-BE32-E72D297353CC}">
              <c16:uniqueId val="{00000000-03D9-425F-8BFE-45BBCA5D92DE}"/>
            </c:ext>
          </c:extLst>
        </c:ser>
        <c:dLbls>
          <c:showLegendKey val="0"/>
          <c:showVal val="0"/>
          <c:showCatName val="0"/>
          <c:showSerName val="0"/>
          <c:showPercent val="0"/>
          <c:showBubbleSize val="0"/>
        </c:dLbls>
        <c:gapWidth val="219"/>
        <c:axId val="867519032"/>
        <c:axId val="867521984"/>
      </c:barChart>
      <c:catAx>
        <c:axId val="867519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521984"/>
        <c:crosses val="autoZero"/>
        <c:auto val="1"/>
        <c:lblAlgn val="ctr"/>
        <c:lblOffset val="100"/>
        <c:noMultiLvlLbl val="0"/>
      </c:catAx>
      <c:valAx>
        <c:axId val="867521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519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22/23 product priorities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Products'!$B$20</c:f>
              <c:strCache>
                <c:ptCount val="1"/>
                <c:pt idx="0">
                  <c:v>GIRFT pathways</c:v>
                </c:pt>
              </c:strCache>
            </c:strRef>
          </c:tx>
          <c:spPr>
            <a:solidFill>
              <a:schemeClr val="accent2"/>
            </a:solidFill>
            <a:ln>
              <a:noFill/>
            </a:ln>
            <a:effectLst/>
          </c:spPr>
          <c:invertIfNegative val="0"/>
          <c:val>
            <c:numRef>
              <c:f>'Charts - Products'!$B$21:$B$30</c:f>
              <c:numCache>
                <c:formatCode>General</c:formatCode>
                <c:ptCount val="10"/>
                <c:pt idx="0">
                  <c:v>31</c:v>
                </c:pt>
                <c:pt idx="1">
                  <c:v>16</c:v>
                </c:pt>
                <c:pt idx="2">
                  <c:v>20</c:v>
                </c:pt>
                <c:pt idx="3">
                  <c:v>16</c:v>
                </c:pt>
                <c:pt idx="4">
                  <c:v>82</c:v>
                </c:pt>
                <c:pt idx="5">
                  <c:v>72</c:v>
                </c:pt>
                <c:pt idx="6">
                  <c:v>109</c:v>
                </c:pt>
                <c:pt idx="7">
                  <c:v>104</c:v>
                </c:pt>
                <c:pt idx="8">
                  <c:v>60</c:v>
                </c:pt>
                <c:pt idx="9">
                  <c:v>77</c:v>
                </c:pt>
              </c:numCache>
            </c:numRef>
          </c:val>
          <c:extLst>
            <c:ext xmlns:c16="http://schemas.microsoft.com/office/drawing/2014/chart" uri="{C3380CC4-5D6E-409C-BE32-E72D297353CC}">
              <c16:uniqueId val="{00000001-AB82-4073-889C-E58B410E6ECB}"/>
            </c:ext>
          </c:extLst>
        </c:ser>
        <c:ser>
          <c:idx val="2"/>
          <c:order val="1"/>
          <c:tx>
            <c:strRef>
              <c:f>'Charts - Products'!$C$20</c:f>
              <c:strCache>
                <c:ptCount val="1"/>
                <c:pt idx="0">
                  <c:v>Programme budgeting</c:v>
                </c:pt>
              </c:strCache>
            </c:strRef>
          </c:tx>
          <c:spPr>
            <a:solidFill>
              <a:schemeClr val="accent3"/>
            </a:solidFill>
            <a:ln>
              <a:noFill/>
            </a:ln>
            <a:effectLst/>
          </c:spPr>
          <c:invertIfNegative val="0"/>
          <c:val>
            <c:numRef>
              <c:f>'Charts - Products'!$C$21:$C$30</c:f>
              <c:numCache>
                <c:formatCode>General</c:formatCode>
                <c:ptCount val="10"/>
                <c:pt idx="0">
                  <c:v>75</c:v>
                </c:pt>
                <c:pt idx="1">
                  <c:v>34</c:v>
                </c:pt>
                <c:pt idx="2">
                  <c:v>44</c:v>
                </c:pt>
                <c:pt idx="3">
                  <c:v>26</c:v>
                </c:pt>
                <c:pt idx="4">
                  <c:v>103</c:v>
                </c:pt>
                <c:pt idx="5">
                  <c:v>87</c:v>
                </c:pt>
                <c:pt idx="6">
                  <c:v>88</c:v>
                </c:pt>
                <c:pt idx="7">
                  <c:v>74</c:v>
                </c:pt>
                <c:pt idx="8">
                  <c:v>31</c:v>
                </c:pt>
                <c:pt idx="9">
                  <c:v>32</c:v>
                </c:pt>
              </c:numCache>
            </c:numRef>
          </c:val>
          <c:extLst>
            <c:ext xmlns:c16="http://schemas.microsoft.com/office/drawing/2014/chart" uri="{C3380CC4-5D6E-409C-BE32-E72D297353CC}">
              <c16:uniqueId val="{00000002-AB82-4073-889C-E58B410E6ECB}"/>
            </c:ext>
          </c:extLst>
        </c:ser>
        <c:ser>
          <c:idx val="3"/>
          <c:order val="2"/>
          <c:tx>
            <c:strRef>
              <c:f>'Charts - Products'!$D$20</c:f>
              <c:strCache>
                <c:ptCount val="1"/>
                <c:pt idx="0">
                  <c:v>PLICS analysis</c:v>
                </c:pt>
              </c:strCache>
            </c:strRef>
          </c:tx>
          <c:spPr>
            <a:solidFill>
              <a:schemeClr val="accent4"/>
            </a:solidFill>
            <a:ln>
              <a:noFill/>
            </a:ln>
            <a:effectLst/>
          </c:spPr>
          <c:invertIfNegative val="0"/>
          <c:val>
            <c:numRef>
              <c:f>'Charts - Products'!$D$21:$D$30</c:f>
              <c:numCache>
                <c:formatCode>General</c:formatCode>
                <c:ptCount val="10"/>
                <c:pt idx="0">
                  <c:v>25</c:v>
                </c:pt>
                <c:pt idx="1">
                  <c:v>4</c:v>
                </c:pt>
                <c:pt idx="2">
                  <c:v>12</c:v>
                </c:pt>
                <c:pt idx="3">
                  <c:v>11</c:v>
                </c:pt>
                <c:pt idx="4">
                  <c:v>33</c:v>
                </c:pt>
                <c:pt idx="5">
                  <c:v>55</c:v>
                </c:pt>
                <c:pt idx="6">
                  <c:v>116</c:v>
                </c:pt>
                <c:pt idx="7">
                  <c:v>150</c:v>
                </c:pt>
                <c:pt idx="8">
                  <c:v>81</c:v>
                </c:pt>
                <c:pt idx="9">
                  <c:v>117</c:v>
                </c:pt>
              </c:numCache>
            </c:numRef>
          </c:val>
          <c:extLst>
            <c:ext xmlns:c16="http://schemas.microsoft.com/office/drawing/2014/chart" uri="{C3380CC4-5D6E-409C-BE32-E72D297353CC}">
              <c16:uniqueId val="{00000003-AB82-4073-889C-E58B410E6ECB}"/>
            </c:ext>
          </c:extLst>
        </c:ser>
        <c:ser>
          <c:idx val="4"/>
          <c:order val="3"/>
          <c:tx>
            <c:strRef>
              <c:f>'Charts - Products'!$E$20</c:f>
              <c:strCache>
                <c:ptCount val="1"/>
                <c:pt idx="0">
                  <c:v>Population group analysis</c:v>
                </c:pt>
              </c:strCache>
            </c:strRef>
          </c:tx>
          <c:spPr>
            <a:solidFill>
              <a:schemeClr val="accent5"/>
            </a:solidFill>
            <a:ln>
              <a:noFill/>
            </a:ln>
            <a:effectLst/>
          </c:spPr>
          <c:invertIfNegative val="0"/>
          <c:val>
            <c:numRef>
              <c:f>'Charts - Products'!$E$21:$E$30</c:f>
              <c:numCache>
                <c:formatCode>General</c:formatCode>
                <c:ptCount val="10"/>
                <c:pt idx="0">
                  <c:v>27</c:v>
                </c:pt>
                <c:pt idx="1">
                  <c:v>12</c:v>
                </c:pt>
                <c:pt idx="2">
                  <c:v>10</c:v>
                </c:pt>
                <c:pt idx="3">
                  <c:v>21</c:v>
                </c:pt>
                <c:pt idx="4">
                  <c:v>65</c:v>
                </c:pt>
                <c:pt idx="5">
                  <c:v>81</c:v>
                </c:pt>
                <c:pt idx="6">
                  <c:v>89</c:v>
                </c:pt>
                <c:pt idx="7">
                  <c:v>131</c:v>
                </c:pt>
                <c:pt idx="8">
                  <c:v>66</c:v>
                </c:pt>
                <c:pt idx="9">
                  <c:v>102</c:v>
                </c:pt>
              </c:numCache>
            </c:numRef>
          </c:val>
          <c:extLst>
            <c:ext xmlns:c16="http://schemas.microsoft.com/office/drawing/2014/chart" uri="{C3380CC4-5D6E-409C-BE32-E72D297353CC}">
              <c16:uniqueId val="{00000004-AB82-4073-889C-E58B410E6ECB}"/>
            </c:ext>
          </c:extLst>
        </c:ser>
        <c:dLbls>
          <c:showLegendKey val="0"/>
          <c:showVal val="0"/>
          <c:showCatName val="0"/>
          <c:showSerName val="0"/>
          <c:showPercent val="0"/>
          <c:showBubbleSize val="0"/>
        </c:dLbls>
        <c:gapWidth val="219"/>
        <c:overlap val="-27"/>
        <c:axId val="1119757512"/>
        <c:axId val="1119753904"/>
      </c:barChart>
      <c:catAx>
        <c:axId val="1119757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753904"/>
        <c:crosses val="autoZero"/>
        <c:auto val="1"/>
        <c:lblAlgn val="ctr"/>
        <c:lblOffset val="100"/>
        <c:noMultiLvlLbl val="0"/>
      </c:catAx>
      <c:valAx>
        <c:axId val="11197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757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23/24+ product priorities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Products'!$B$38</c:f>
              <c:strCache>
                <c:ptCount val="1"/>
                <c:pt idx="0">
                  <c:v>GIRFT pathways</c:v>
                </c:pt>
              </c:strCache>
            </c:strRef>
          </c:tx>
          <c:spPr>
            <a:solidFill>
              <a:schemeClr val="accent2"/>
            </a:solidFill>
            <a:ln>
              <a:noFill/>
            </a:ln>
            <a:effectLst/>
          </c:spPr>
          <c:invertIfNegative val="0"/>
          <c:val>
            <c:numRef>
              <c:f>'Charts - Products'!$B$39:$B$48</c:f>
              <c:numCache>
                <c:formatCode>General</c:formatCode>
                <c:ptCount val="10"/>
                <c:pt idx="0">
                  <c:v>41</c:v>
                </c:pt>
                <c:pt idx="1">
                  <c:v>6</c:v>
                </c:pt>
                <c:pt idx="2">
                  <c:v>11</c:v>
                </c:pt>
                <c:pt idx="3">
                  <c:v>6</c:v>
                </c:pt>
                <c:pt idx="4">
                  <c:v>48</c:v>
                </c:pt>
                <c:pt idx="5">
                  <c:v>72</c:v>
                </c:pt>
                <c:pt idx="6">
                  <c:v>90</c:v>
                </c:pt>
                <c:pt idx="7">
                  <c:v>109</c:v>
                </c:pt>
                <c:pt idx="8">
                  <c:v>63</c:v>
                </c:pt>
                <c:pt idx="9">
                  <c:v>71</c:v>
                </c:pt>
              </c:numCache>
            </c:numRef>
          </c:val>
          <c:extLst>
            <c:ext xmlns:c16="http://schemas.microsoft.com/office/drawing/2014/chart" uri="{C3380CC4-5D6E-409C-BE32-E72D297353CC}">
              <c16:uniqueId val="{00000000-2D9A-4A8E-99B3-1B0CC5A65BDE}"/>
            </c:ext>
          </c:extLst>
        </c:ser>
        <c:ser>
          <c:idx val="2"/>
          <c:order val="1"/>
          <c:tx>
            <c:strRef>
              <c:f>'Charts - Products'!$C$38</c:f>
              <c:strCache>
                <c:ptCount val="1"/>
                <c:pt idx="0">
                  <c:v>Programme budgeting</c:v>
                </c:pt>
              </c:strCache>
            </c:strRef>
          </c:tx>
          <c:spPr>
            <a:solidFill>
              <a:schemeClr val="accent3"/>
            </a:solidFill>
            <a:ln>
              <a:noFill/>
            </a:ln>
            <a:effectLst/>
          </c:spPr>
          <c:invertIfNegative val="0"/>
          <c:val>
            <c:numRef>
              <c:f>'Charts - Products'!$C$39:$C$48</c:f>
              <c:numCache>
                <c:formatCode>General</c:formatCode>
                <c:ptCount val="10"/>
                <c:pt idx="0">
                  <c:v>73</c:v>
                </c:pt>
                <c:pt idx="1">
                  <c:v>30</c:v>
                </c:pt>
                <c:pt idx="2">
                  <c:v>32</c:v>
                </c:pt>
                <c:pt idx="3">
                  <c:v>24</c:v>
                </c:pt>
                <c:pt idx="4">
                  <c:v>72</c:v>
                </c:pt>
                <c:pt idx="5">
                  <c:v>76</c:v>
                </c:pt>
                <c:pt idx="6">
                  <c:v>70</c:v>
                </c:pt>
                <c:pt idx="7">
                  <c:v>65</c:v>
                </c:pt>
                <c:pt idx="8">
                  <c:v>37</c:v>
                </c:pt>
                <c:pt idx="9">
                  <c:v>36</c:v>
                </c:pt>
              </c:numCache>
            </c:numRef>
          </c:val>
          <c:extLst>
            <c:ext xmlns:c16="http://schemas.microsoft.com/office/drawing/2014/chart" uri="{C3380CC4-5D6E-409C-BE32-E72D297353CC}">
              <c16:uniqueId val="{00000001-2D9A-4A8E-99B3-1B0CC5A65BDE}"/>
            </c:ext>
          </c:extLst>
        </c:ser>
        <c:ser>
          <c:idx val="3"/>
          <c:order val="2"/>
          <c:tx>
            <c:strRef>
              <c:f>'Charts - Products'!$D$38</c:f>
              <c:strCache>
                <c:ptCount val="1"/>
                <c:pt idx="0">
                  <c:v>PLICS analysis</c:v>
                </c:pt>
              </c:strCache>
            </c:strRef>
          </c:tx>
          <c:spPr>
            <a:solidFill>
              <a:schemeClr val="accent4"/>
            </a:solidFill>
            <a:ln>
              <a:noFill/>
            </a:ln>
            <a:effectLst/>
          </c:spPr>
          <c:invertIfNegative val="0"/>
          <c:val>
            <c:numRef>
              <c:f>'Charts - Products'!$D$39:$D$48</c:f>
              <c:numCache>
                <c:formatCode>General</c:formatCode>
                <c:ptCount val="10"/>
                <c:pt idx="0">
                  <c:v>34</c:v>
                </c:pt>
                <c:pt idx="1">
                  <c:v>3</c:v>
                </c:pt>
                <c:pt idx="2">
                  <c:v>2</c:v>
                </c:pt>
                <c:pt idx="3">
                  <c:v>6</c:v>
                </c:pt>
                <c:pt idx="4">
                  <c:v>30</c:v>
                </c:pt>
                <c:pt idx="5">
                  <c:v>36</c:v>
                </c:pt>
                <c:pt idx="6">
                  <c:v>87</c:v>
                </c:pt>
                <c:pt idx="7">
                  <c:v>116</c:v>
                </c:pt>
                <c:pt idx="8">
                  <c:v>95</c:v>
                </c:pt>
                <c:pt idx="9">
                  <c:v>113</c:v>
                </c:pt>
              </c:numCache>
            </c:numRef>
          </c:val>
          <c:extLst>
            <c:ext xmlns:c16="http://schemas.microsoft.com/office/drawing/2014/chart" uri="{C3380CC4-5D6E-409C-BE32-E72D297353CC}">
              <c16:uniqueId val="{00000002-2D9A-4A8E-99B3-1B0CC5A65BDE}"/>
            </c:ext>
          </c:extLst>
        </c:ser>
        <c:ser>
          <c:idx val="4"/>
          <c:order val="3"/>
          <c:tx>
            <c:strRef>
              <c:f>'Charts - Products'!$E$38</c:f>
              <c:strCache>
                <c:ptCount val="1"/>
                <c:pt idx="0">
                  <c:v>Population group analysis</c:v>
                </c:pt>
              </c:strCache>
            </c:strRef>
          </c:tx>
          <c:spPr>
            <a:solidFill>
              <a:schemeClr val="accent5"/>
            </a:solidFill>
            <a:ln>
              <a:noFill/>
            </a:ln>
            <a:effectLst/>
          </c:spPr>
          <c:invertIfNegative val="0"/>
          <c:val>
            <c:numRef>
              <c:f>'Charts - Products'!$E$39:$E$48</c:f>
              <c:numCache>
                <c:formatCode>General</c:formatCode>
                <c:ptCount val="10"/>
                <c:pt idx="0">
                  <c:v>34</c:v>
                </c:pt>
                <c:pt idx="1">
                  <c:v>3</c:v>
                </c:pt>
                <c:pt idx="2">
                  <c:v>5</c:v>
                </c:pt>
                <c:pt idx="3">
                  <c:v>8</c:v>
                </c:pt>
                <c:pt idx="4">
                  <c:v>35</c:v>
                </c:pt>
                <c:pt idx="5">
                  <c:v>58</c:v>
                </c:pt>
                <c:pt idx="6">
                  <c:v>84</c:v>
                </c:pt>
                <c:pt idx="7">
                  <c:v>111</c:v>
                </c:pt>
                <c:pt idx="8">
                  <c:v>70</c:v>
                </c:pt>
                <c:pt idx="9">
                  <c:v>118</c:v>
                </c:pt>
              </c:numCache>
            </c:numRef>
          </c:val>
          <c:extLst>
            <c:ext xmlns:c16="http://schemas.microsoft.com/office/drawing/2014/chart" uri="{C3380CC4-5D6E-409C-BE32-E72D297353CC}">
              <c16:uniqueId val="{00000003-2D9A-4A8E-99B3-1B0CC5A65BDE}"/>
            </c:ext>
          </c:extLst>
        </c:ser>
        <c:dLbls>
          <c:showLegendKey val="0"/>
          <c:showVal val="0"/>
          <c:showCatName val="0"/>
          <c:showSerName val="0"/>
          <c:showPercent val="0"/>
          <c:showBubbleSize val="0"/>
        </c:dLbls>
        <c:gapWidth val="219"/>
        <c:overlap val="-27"/>
        <c:axId val="1119757512"/>
        <c:axId val="1119753904"/>
      </c:barChart>
      <c:catAx>
        <c:axId val="1119757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a:t>
                </a:r>
                <a:r>
                  <a:rPr lang="en-GB" baseline="0"/>
                  <a:t> - 10 support)</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753904"/>
        <c:crosses val="autoZero"/>
        <c:auto val="1"/>
        <c:lblAlgn val="ctr"/>
        <c:lblOffset val="100"/>
        <c:noMultiLvlLbl val="0"/>
      </c:catAx>
      <c:valAx>
        <c:axId val="11197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757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Future payment system - how useful...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Products'!$B$57</c:f>
              <c:strCache>
                <c:ptCount val="1"/>
                <c:pt idx="0">
                  <c:v>Rules</c:v>
                </c:pt>
              </c:strCache>
            </c:strRef>
          </c:tx>
          <c:spPr>
            <a:solidFill>
              <a:schemeClr val="accent2"/>
            </a:solidFill>
            <a:ln>
              <a:noFill/>
            </a:ln>
            <a:effectLst/>
          </c:spPr>
          <c:invertIfNegative val="0"/>
          <c:val>
            <c:numRef>
              <c:f>'Charts - Products'!$B$58:$B$67</c:f>
              <c:numCache>
                <c:formatCode>General</c:formatCode>
                <c:ptCount val="10"/>
                <c:pt idx="0">
                  <c:v>16</c:v>
                </c:pt>
                <c:pt idx="1">
                  <c:v>13</c:v>
                </c:pt>
                <c:pt idx="2">
                  <c:v>18</c:v>
                </c:pt>
                <c:pt idx="3">
                  <c:v>18</c:v>
                </c:pt>
                <c:pt idx="4">
                  <c:v>48</c:v>
                </c:pt>
                <c:pt idx="5">
                  <c:v>48</c:v>
                </c:pt>
                <c:pt idx="6">
                  <c:v>113</c:v>
                </c:pt>
                <c:pt idx="7">
                  <c:v>128</c:v>
                </c:pt>
                <c:pt idx="8">
                  <c:v>72</c:v>
                </c:pt>
                <c:pt idx="9">
                  <c:v>103</c:v>
                </c:pt>
              </c:numCache>
            </c:numRef>
          </c:val>
          <c:extLst>
            <c:ext xmlns:c16="http://schemas.microsoft.com/office/drawing/2014/chart" uri="{C3380CC4-5D6E-409C-BE32-E72D297353CC}">
              <c16:uniqueId val="{00000001-4FA4-4968-850E-85FA83B217D3}"/>
            </c:ext>
          </c:extLst>
        </c:ser>
        <c:ser>
          <c:idx val="2"/>
          <c:order val="1"/>
          <c:tx>
            <c:strRef>
              <c:f>'Charts - Products'!$C$57</c:f>
              <c:strCache>
                <c:ptCount val="1"/>
                <c:pt idx="0">
                  <c:v>Guidance</c:v>
                </c:pt>
              </c:strCache>
            </c:strRef>
          </c:tx>
          <c:spPr>
            <a:solidFill>
              <a:schemeClr val="accent3"/>
            </a:solidFill>
            <a:ln>
              <a:noFill/>
            </a:ln>
            <a:effectLst/>
          </c:spPr>
          <c:invertIfNegative val="0"/>
          <c:val>
            <c:numRef>
              <c:f>'Charts - Products'!$C$58:$C$67</c:f>
              <c:numCache>
                <c:formatCode>General</c:formatCode>
                <c:ptCount val="10"/>
                <c:pt idx="0">
                  <c:v>9</c:v>
                </c:pt>
                <c:pt idx="1">
                  <c:v>1</c:v>
                </c:pt>
                <c:pt idx="2">
                  <c:v>7</c:v>
                </c:pt>
                <c:pt idx="3">
                  <c:v>7</c:v>
                </c:pt>
                <c:pt idx="4">
                  <c:v>14</c:v>
                </c:pt>
                <c:pt idx="5">
                  <c:v>40</c:v>
                </c:pt>
                <c:pt idx="6">
                  <c:v>64</c:v>
                </c:pt>
                <c:pt idx="7">
                  <c:v>161</c:v>
                </c:pt>
                <c:pt idx="8">
                  <c:v>123</c:v>
                </c:pt>
                <c:pt idx="9">
                  <c:v>151</c:v>
                </c:pt>
              </c:numCache>
            </c:numRef>
          </c:val>
          <c:extLst>
            <c:ext xmlns:c16="http://schemas.microsoft.com/office/drawing/2014/chart" uri="{C3380CC4-5D6E-409C-BE32-E72D297353CC}">
              <c16:uniqueId val="{00000002-4FA4-4968-850E-85FA83B217D3}"/>
            </c:ext>
          </c:extLst>
        </c:ser>
        <c:ser>
          <c:idx val="3"/>
          <c:order val="2"/>
          <c:tx>
            <c:strRef>
              <c:f>'Charts - Products'!$D$57</c:f>
              <c:strCache>
                <c:ptCount val="1"/>
                <c:pt idx="0">
                  <c:v>Products and tools</c:v>
                </c:pt>
              </c:strCache>
            </c:strRef>
          </c:tx>
          <c:spPr>
            <a:solidFill>
              <a:schemeClr val="accent4"/>
            </a:solidFill>
            <a:ln>
              <a:noFill/>
            </a:ln>
            <a:effectLst/>
          </c:spPr>
          <c:invertIfNegative val="0"/>
          <c:val>
            <c:numRef>
              <c:f>'Charts - Products'!$D$58:$D$67</c:f>
              <c:numCache>
                <c:formatCode>General</c:formatCode>
                <c:ptCount val="10"/>
                <c:pt idx="0">
                  <c:v>14</c:v>
                </c:pt>
                <c:pt idx="1">
                  <c:v>1</c:v>
                </c:pt>
                <c:pt idx="2">
                  <c:v>6</c:v>
                </c:pt>
                <c:pt idx="3">
                  <c:v>5</c:v>
                </c:pt>
                <c:pt idx="4">
                  <c:v>35</c:v>
                </c:pt>
                <c:pt idx="5">
                  <c:v>52</c:v>
                </c:pt>
                <c:pt idx="6">
                  <c:v>85</c:v>
                </c:pt>
                <c:pt idx="7">
                  <c:v>168</c:v>
                </c:pt>
                <c:pt idx="8">
                  <c:v>101</c:v>
                </c:pt>
                <c:pt idx="9">
                  <c:v>108</c:v>
                </c:pt>
              </c:numCache>
            </c:numRef>
          </c:val>
          <c:extLst>
            <c:ext xmlns:c16="http://schemas.microsoft.com/office/drawing/2014/chart" uri="{C3380CC4-5D6E-409C-BE32-E72D297353CC}">
              <c16:uniqueId val="{00000003-4FA4-4968-850E-85FA83B217D3}"/>
            </c:ext>
          </c:extLst>
        </c:ser>
        <c:ser>
          <c:idx val="4"/>
          <c:order val="3"/>
          <c:tx>
            <c:strRef>
              <c:f>'Charts - Products'!$E$57</c:f>
              <c:strCache>
                <c:ptCount val="1"/>
                <c:pt idx="0">
                  <c:v>Prices</c:v>
                </c:pt>
              </c:strCache>
            </c:strRef>
          </c:tx>
          <c:spPr>
            <a:solidFill>
              <a:schemeClr val="accent5"/>
            </a:solidFill>
            <a:ln>
              <a:noFill/>
            </a:ln>
            <a:effectLst/>
          </c:spPr>
          <c:invertIfNegative val="0"/>
          <c:val>
            <c:numRef>
              <c:f>'Charts - Products'!$E$58:$E$67</c:f>
              <c:numCache>
                <c:formatCode>General</c:formatCode>
                <c:ptCount val="10"/>
                <c:pt idx="0">
                  <c:v>16</c:v>
                </c:pt>
                <c:pt idx="1">
                  <c:v>5</c:v>
                </c:pt>
                <c:pt idx="2">
                  <c:v>20</c:v>
                </c:pt>
                <c:pt idx="3">
                  <c:v>11</c:v>
                </c:pt>
                <c:pt idx="4">
                  <c:v>41</c:v>
                </c:pt>
                <c:pt idx="5">
                  <c:v>66</c:v>
                </c:pt>
                <c:pt idx="6">
                  <c:v>85</c:v>
                </c:pt>
                <c:pt idx="7">
                  <c:v>135</c:v>
                </c:pt>
                <c:pt idx="8">
                  <c:v>92</c:v>
                </c:pt>
                <c:pt idx="9">
                  <c:v>106</c:v>
                </c:pt>
              </c:numCache>
            </c:numRef>
          </c:val>
          <c:extLst>
            <c:ext xmlns:c16="http://schemas.microsoft.com/office/drawing/2014/chart" uri="{C3380CC4-5D6E-409C-BE32-E72D297353CC}">
              <c16:uniqueId val="{00000004-4FA4-4968-850E-85FA83B217D3}"/>
            </c:ext>
          </c:extLst>
        </c:ser>
        <c:dLbls>
          <c:showLegendKey val="0"/>
          <c:showVal val="0"/>
          <c:showCatName val="0"/>
          <c:showSerName val="0"/>
          <c:showPercent val="0"/>
          <c:showBubbleSize val="0"/>
        </c:dLbls>
        <c:gapWidth val="219"/>
        <c:overlap val="-27"/>
        <c:axId val="1149118128"/>
        <c:axId val="1149110912"/>
      </c:barChart>
      <c:catAx>
        <c:axId val="1149118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9110912"/>
        <c:crosses val="autoZero"/>
        <c:auto val="1"/>
        <c:lblAlgn val="ctr"/>
        <c:lblOffset val="100"/>
        <c:noMultiLvlLbl val="0"/>
      </c:catAx>
      <c:valAx>
        <c:axId val="1149110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9118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Preferred BP threshold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4B71-4F69-8B18-A8CEDB856F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4B71-4F69-8B18-A8CEDB856F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4B71-4F69-8B18-A8CEDB856F3B}"/>
              </c:ext>
            </c:extLst>
          </c:dPt>
          <c:dLbls>
            <c:dLbl>
              <c:idx val="0"/>
              <c:layout>
                <c:manualLayout>
                  <c:x val="0.1111111111111111"/>
                  <c:y val="2.31481481481481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71-4F69-8B18-A8CEDB856F3B}"/>
                </c:ext>
              </c:extLst>
            </c:dLbl>
            <c:dLbl>
              <c:idx val="1"/>
              <c:layout>
                <c:manualLayout>
                  <c:x val="-0.14166666666666669"/>
                  <c:y val="3.240740740740732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71-4F69-8B18-A8CEDB856F3B}"/>
                </c:ext>
              </c:extLst>
            </c:dLbl>
            <c:dLbl>
              <c:idx val="2"/>
              <c:delete val="1"/>
              <c:extLst>
                <c:ext xmlns:c15="http://schemas.microsoft.com/office/drawing/2012/chart" uri="{CE6537A1-D6FC-4f65-9D91-7224C49458BB}"/>
                <c:ext xmlns:c16="http://schemas.microsoft.com/office/drawing/2014/chart" uri="{C3380CC4-5D6E-409C-BE32-E72D297353CC}">
                  <c16:uniqueId val="{00000004-4B71-4F69-8B18-A8CEDB856F3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Blended payment'!$A$15:$A$17</c:f>
              <c:strCache>
                <c:ptCount val="3"/>
                <c:pt idx="0">
                  <c:v>£10 million</c:v>
                </c:pt>
                <c:pt idx="1">
                  <c:v>£30 million</c:v>
                </c:pt>
                <c:pt idx="2">
                  <c:v>Other (please add in chat)</c:v>
                </c:pt>
              </c:strCache>
            </c:strRef>
          </c:cat>
          <c:val>
            <c:numRef>
              <c:f>'Charts - Blended payment'!$B$15:$B$17</c:f>
              <c:numCache>
                <c:formatCode>General</c:formatCode>
                <c:ptCount val="3"/>
                <c:pt idx="0">
                  <c:v>450</c:v>
                </c:pt>
                <c:pt idx="1">
                  <c:v>328</c:v>
                </c:pt>
                <c:pt idx="2">
                  <c:v>34</c:v>
                </c:pt>
              </c:numCache>
            </c:numRef>
          </c:val>
          <c:extLst>
            <c:ext xmlns:c16="http://schemas.microsoft.com/office/drawing/2014/chart" uri="{C3380CC4-5D6E-409C-BE32-E72D297353CC}">
              <c16:uniqueId val="{00000000-4B71-4F69-8B18-A8CEDB856F3B}"/>
            </c:ext>
          </c:extLst>
        </c:ser>
        <c:dLbls>
          <c:showLegendKey val="0"/>
          <c:showVal val="0"/>
          <c:showCatName val="0"/>
          <c:showSerName val="0"/>
          <c:showPercent val="0"/>
          <c:showBubbleSize val="0"/>
          <c:showLeaderLines val="0"/>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LVA support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Blended payment'!$B$32</c:f>
              <c:strCache>
                <c:ptCount val="1"/>
                <c:pt idx="0">
                  <c:v>Principle of LVA approach</c:v>
                </c:pt>
              </c:strCache>
            </c:strRef>
          </c:tx>
          <c:spPr>
            <a:solidFill>
              <a:schemeClr val="accent2"/>
            </a:solidFill>
            <a:ln>
              <a:noFill/>
            </a:ln>
            <a:effectLst/>
          </c:spPr>
          <c:invertIfNegative val="0"/>
          <c:val>
            <c:numRef>
              <c:f>'Charts - Blended payment'!$B$33:$B$42</c:f>
              <c:numCache>
                <c:formatCode>General</c:formatCode>
                <c:ptCount val="10"/>
                <c:pt idx="0">
                  <c:v>14</c:v>
                </c:pt>
                <c:pt idx="1">
                  <c:v>10</c:v>
                </c:pt>
                <c:pt idx="2">
                  <c:v>7</c:v>
                </c:pt>
                <c:pt idx="3">
                  <c:v>14</c:v>
                </c:pt>
                <c:pt idx="4">
                  <c:v>22</c:v>
                </c:pt>
                <c:pt idx="5">
                  <c:v>26</c:v>
                </c:pt>
                <c:pt idx="6">
                  <c:v>47</c:v>
                </c:pt>
                <c:pt idx="7">
                  <c:v>150</c:v>
                </c:pt>
                <c:pt idx="8">
                  <c:v>167</c:v>
                </c:pt>
                <c:pt idx="9">
                  <c:v>368</c:v>
                </c:pt>
              </c:numCache>
            </c:numRef>
          </c:val>
          <c:extLst>
            <c:ext xmlns:c16="http://schemas.microsoft.com/office/drawing/2014/chart" uri="{C3380CC4-5D6E-409C-BE32-E72D297353CC}">
              <c16:uniqueId val="{00000001-E7D7-4D0F-95CD-E62D13D47168}"/>
            </c:ext>
          </c:extLst>
        </c:ser>
        <c:ser>
          <c:idx val="2"/>
          <c:order val="1"/>
          <c:tx>
            <c:strRef>
              <c:f>'Charts - Blended payment'!$C$32</c:f>
              <c:strCache>
                <c:ptCount val="1"/>
                <c:pt idx="0">
                  <c:v>£0.5m threshold</c:v>
                </c:pt>
              </c:strCache>
            </c:strRef>
          </c:tx>
          <c:spPr>
            <a:solidFill>
              <a:schemeClr val="accent3"/>
            </a:solidFill>
            <a:ln>
              <a:noFill/>
            </a:ln>
            <a:effectLst/>
          </c:spPr>
          <c:invertIfNegative val="0"/>
          <c:val>
            <c:numRef>
              <c:f>'Charts - Blended payment'!$C$33:$C$42</c:f>
              <c:numCache>
                <c:formatCode>General</c:formatCode>
                <c:ptCount val="10"/>
                <c:pt idx="0">
                  <c:v>31</c:v>
                </c:pt>
                <c:pt idx="1">
                  <c:v>22</c:v>
                </c:pt>
                <c:pt idx="2">
                  <c:v>38</c:v>
                </c:pt>
                <c:pt idx="3">
                  <c:v>32</c:v>
                </c:pt>
                <c:pt idx="4">
                  <c:v>124</c:v>
                </c:pt>
                <c:pt idx="5">
                  <c:v>106</c:v>
                </c:pt>
                <c:pt idx="6">
                  <c:v>108</c:v>
                </c:pt>
                <c:pt idx="7">
                  <c:v>136</c:v>
                </c:pt>
                <c:pt idx="8">
                  <c:v>85</c:v>
                </c:pt>
                <c:pt idx="9">
                  <c:v>122</c:v>
                </c:pt>
              </c:numCache>
            </c:numRef>
          </c:val>
          <c:extLst>
            <c:ext xmlns:c16="http://schemas.microsoft.com/office/drawing/2014/chart" uri="{C3380CC4-5D6E-409C-BE32-E72D297353CC}">
              <c16:uniqueId val="{00000002-E7D7-4D0F-95CD-E62D13D47168}"/>
            </c:ext>
          </c:extLst>
        </c:ser>
        <c:ser>
          <c:idx val="3"/>
          <c:order val="2"/>
          <c:tx>
            <c:strRef>
              <c:f>'Charts - Blended payment'!$D$32</c:f>
              <c:strCache>
                <c:ptCount val="1"/>
                <c:pt idx="0">
                  <c:v>Non-mandatory</c:v>
                </c:pt>
              </c:strCache>
            </c:strRef>
          </c:tx>
          <c:spPr>
            <a:solidFill>
              <a:schemeClr val="accent4"/>
            </a:solidFill>
            <a:ln>
              <a:noFill/>
            </a:ln>
            <a:effectLst/>
          </c:spPr>
          <c:invertIfNegative val="0"/>
          <c:val>
            <c:numRef>
              <c:f>'Charts - Blended payment'!$D$33:$D$42</c:f>
              <c:numCache>
                <c:formatCode>General</c:formatCode>
                <c:ptCount val="10"/>
                <c:pt idx="0">
                  <c:v>115</c:v>
                </c:pt>
                <c:pt idx="1">
                  <c:v>63</c:v>
                </c:pt>
                <c:pt idx="2">
                  <c:v>48</c:v>
                </c:pt>
                <c:pt idx="3">
                  <c:v>35</c:v>
                </c:pt>
                <c:pt idx="4">
                  <c:v>131</c:v>
                </c:pt>
                <c:pt idx="5">
                  <c:v>79</c:v>
                </c:pt>
                <c:pt idx="6">
                  <c:v>81</c:v>
                </c:pt>
                <c:pt idx="7">
                  <c:v>95</c:v>
                </c:pt>
                <c:pt idx="8">
                  <c:v>59</c:v>
                </c:pt>
                <c:pt idx="9">
                  <c:v>88</c:v>
                </c:pt>
              </c:numCache>
            </c:numRef>
          </c:val>
          <c:extLst>
            <c:ext xmlns:c16="http://schemas.microsoft.com/office/drawing/2014/chart" uri="{C3380CC4-5D6E-409C-BE32-E72D297353CC}">
              <c16:uniqueId val="{00000003-E7D7-4D0F-95CD-E62D13D47168}"/>
            </c:ext>
          </c:extLst>
        </c:ser>
        <c:ser>
          <c:idx val="4"/>
          <c:order val="3"/>
          <c:tx>
            <c:strRef>
              <c:f>'Charts - Blended payment'!$E$32</c:f>
              <c:strCache>
                <c:ptCount val="1"/>
                <c:pt idx="0">
                  <c:v>Simplicity of method</c:v>
                </c:pt>
              </c:strCache>
            </c:strRef>
          </c:tx>
          <c:spPr>
            <a:solidFill>
              <a:schemeClr val="accent5"/>
            </a:solidFill>
            <a:ln>
              <a:noFill/>
            </a:ln>
            <a:effectLst/>
          </c:spPr>
          <c:invertIfNegative val="0"/>
          <c:val>
            <c:numRef>
              <c:f>'Charts - Blended payment'!$E$33:$E$42</c:f>
              <c:numCache>
                <c:formatCode>General</c:formatCode>
                <c:ptCount val="10"/>
                <c:pt idx="0">
                  <c:v>16</c:v>
                </c:pt>
                <c:pt idx="1">
                  <c:v>5</c:v>
                </c:pt>
                <c:pt idx="2">
                  <c:v>10</c:v>
                </c:pt>
                <c:pt idx="3">
                  <c:v>13</c:v>
                </c:pt>
                <c:pt idx="4">
                  <c:v>35</c:v>
                </c:pt>
                <c:pt idx="5">
                  <c:v>35</c:v>
                </c:pt>
                <c:pt idx="6">
                  <c:v>79</c:v>
                </c:pt>
                <c:pt idx="7">
                  <c:v>156</c:v>
                </c:pt>
                <c:pt idx="8">
                  <c:v>148</c:v>
                </c:pt>
                <c:pt idx="9">
                  <c:v>327</c:v>
                </c:pt>
              </c:numCache>
            </c:numRef>
          </c:val>
          <c:extLst>
            <c:ext xmlns:c16="http://schemas.microsoft.com/office/drawing/2014/chart" uri="{C3380CC4-5D6E-409C-BE32-E72D297353CC}">
              <c16:uniqueId val="{00000004-E7D7-4D0F-95CD-E62D13D47168}"/>
            </c:ext>
          </c:extLst>
        </c:ser>
        <c:dLbls>
          <c:showLegendKey val="0"/>
          <c:showVal val="0"/>
          <c:showCatName val="0"/>
          <c:showSerName val="0"/>
          <c:showPercent val="0"/>
          <c:showBubbleSize val="0"/>
        </c:dLbls>
        <c:gapWidth val="219"/>
        <c:overlap val="-27"/>
        <c:axId val="1140283088"/>
        <c:axId val="1122414120"/>
      </c:barChart>
      <c:catAx>
        <c:axId val="1140283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14120"/>
        <c:crosses val="autoZero"/>
        <c:auto val="1"/>
        <c:lblAlgn val="ctr"/>
        <c:lblOffset val="100"/>
        <c:noMultiLvlLbl val="0"/>
      </c:catAx>
      <c:valAx>
        <c:axId val="1122414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283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HCDD in blended payment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'Charts - Blended payment'!$B$48</c:f>
              <c:strCache>
                <c:ptCount val="1"/>
                <c:pt idx="0">
                  <c:v>Funding in fixed element</c:v>
                </c:pt>
              </c:strCache>
            </c:strRef>
          </c:tx>
          <c:spPr>
            <a:solidFill>
              <a:schemeClr val="accent3"/>
            </a:solidFill>
            <a:ln>
              <a:noFill/>
            </a:ln>
            <a:effectLst/>
          </c:spPr>
          <c:invertIfNegative val="0"/>
          <c:val>
            <c:numRef>
              <c:f>'Charts - Blended payment'!$B$49:$B$58</c:f>
              <c:numCache>
                <c:formatCode>General</c:formatCode>
                <c:ptCount val="10"/>
                <c:pt idx="0">
                  <c:v>115</c:v>
                </c:pt>
                <c:pt idx="1">
                  <c:v>49</c:v>
                </c:pt>
                <c:pt idx="2">
                  <c:v>41</c:v>
                </c:pt>
                <c:pt idx="3">
                  <c:v>35</c:v>
                </c:pt>
                <c:pt idx="4">
                  <c:v>77</c:v>
                </c:pt>
                <c:pt idx="5">
                  <c:v>58</c:v>
                </c:pt>
                <c:pt idx="6">
                  <c:v>61</c:v>
                </c:pt>
                <c:pt idx="7">
                  <c:v>79</c:v>
                </c:pt>
                <c:pt idx="8">
                  <c:v>53</c:v>
                </c:pt>
                <c:pt idx="9">
                  <c:v>55</c:v>
                </c:pt>
              </c:numCache>
            </c:numRef>
          </c:val>
          <c:extLst>
            <c:ext xmlns:c16="http://schemas.microsoft.com/office/drawing/2014/chart" uri="{C3380CC4-5D6E-409C-BE32-E72D297353CC}">
              <c16:uniqueId val="{00000001-0242-4C3F-A377-334DFE585A7A}"/>
            </c:ext>
          </c:extLst>
        </c:ser>
        <c:ser>
          <c:idx val="3"/>
          <c:order val="1"/>
          <c:tx>
            <c:strRef>
              <c:f>'Charts - Blended payment'!$C$48</c:f>
              <c:strCache>
                <c:ptCount val="1"/>
                <c:pt idx="0">
                  <c:v>Volatility as criteria</c:v>
                </c:pt>
              </c:strCache>
            </c:strRef>
          </c:tx>
          <c:spPr>
            <a:solidFill>
              <a:schemeClr val="accent4"/>
            </a:solidFill>
            <a:ln>
              <a:noFill/>
            </a:ln>
            <a:effectLst/>
          </c:spPr>
          <c:invertIfNegative val="0"/>
          <c:val>
            <c:numRef>
              <c:f>'Charts - Blended payment'!$C$49:$C$58</c:f>
              <c:numCache>
                <c:formatCode>General</c:formatCode>
                <c:ptCount val="10"/>
                <c:pt idx="0">
                  <c:v>37</c:v>
                </c:pt>
                <c:pt idx="1">
                  <c:v>14</c:v>
                </c:pt>
                <c:pt idx="2">
                  <c:v>24</c:v>
                </c:pt>
                <c:pt idx="3">
                  <c:v>21</c:v>
                </c:pt>
                <c:pt idx="4">
                  <c:v>78</c:v>
                </c:pt>
                <c:pt idx="5">
                  <c:v>41</c:v>
                </c:pt>
                <c:pt idx="6">
                  <c:v>85</c:v>
                </c:pt>
                <c:pt idx="7">
                  <c:v>123</c:v>
                </c:pt>
                <c:pt idx="8">
                  <c:v>99</c:v>
                </c:pt>
                <c:pt idx="9">
                  <c:v>97</c:v>
                </c:pt>
              </c:numCache>
            </c:numRef>
          </c:val>
          <c:extLst>
            <c:ext xmlns:c16="http://schemas.microsoft.com/office/drawing/2014/chart" uri="{C3380CC4-5D6E-409C-BE32-E72D297353CC}">
              <c16:uniqueId val="{00000002-0242-4C3F-A377-334DFE585A7A}"/>
            </c:ext>
          </c:extLst>
        </c:ser>
        <c:ser>
          <c:idx val="4"/>
          <c:order val="2"/>
          <c:tx>
            <c:strRef>
              <c:f>'Charts - Blended payment'!$D$48</c:f>
              <c:strCache>
                <c:ptCount val="1"/>
                <c:pt idx="0">
                  <c:v>Majority as cost and volume</c:v>
                </c:pt>
              </c:strCache>
            </c:strRef>
          </c:tx>
          <c:spPr>
            <a:solidFill>
              <a:schemeClr val="accent5"/>
            </a:solidFill>
            <a:ln>
              <a:noFill/>
            </a:ln>
            <a:effectLst/>
          </c:spPr>
          <c:invertIfNegative val="0"/>
          <c:val>
            <c:numRef>
              <c:f>'Charts - Blended payment'!$D$49:$D$58</c:f>
              <c:numCache>
                <c:formatCode>General</c:formatCode>
                <c:ptCount val="10"/>
                <c:pt idx="0">
                  <c:v>32</c:v>
                </c:pt>
                <c:pt idx="1">
                  <c:v>11</c:v>
                </c:pt>
                <c:pt idx="2">
                  <c:v>14</c:v>
                </c:pt>
                <c:pt idx="3">
                  <c:v>14</c:v>
                </c:pt>
                <c:pt idx="4">
                  <c:v>59</c:v>
                </c:pt>
                <c:pt idx="5">
                  <c:v>39</c:v>
                </c:pt>
                <c:pt idx="6">
                  <c:v>63</c:v>
                </c:pt>
                <c:pt idx="7">
                  <c:v>106</c:v>
                </c:pt>
                <c:pt idx="8">
                  <c:v>106</c:v>
                </c:pt>
                <c:pt idx="9">
                  <c:v>173</c:v>
                </c:pt>
              </c:numCache>
            </c:numRef>
          </c:val>
          <c:extLst>
            <c:ext xmlns:c16="http://schemas.microsoft.com/office/drawing/2014/chart" uri="{C3380CC4-5D6E-409C-BE32-E72D297353CC}">
              <c16:uniqueId val="{00000003-0242-4C3F-A377-334DFE585A7A}"/>
            </c:ext>
          </c:extLst>
        </c:ser>
        <c:dLbls>
          <c:showLegendKey val="0"/>
          <c:showVal val="0"/>
          <c:showCatName val="0"/>
          <c:showSerName val="0"/>
          <c:showPercent val="0"/>
          <c:showBubbleSize val="0"/>
        </c:dLbls>
        <c:gapWidth val="219"/>
        <c:overlap val="-27"/>
        <c:axId val="1140283088"/>
        <c:axId val="1122414120"/>
      </c:barChart>
      <c:catAx>
        <c:axId val="1140283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a:t>
                </a:r>
                <a:r>
                  <a:rPr lang="en-GB" baseline="0"/>
                  <a:t> oppose - 10 support)</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14120"/>
        <c:crosses val="autoZero"/>
        <c:auto val="1"/>
        <c:lblAlgn val="ctr"/>
        <c:lblOffset val="100"/>
        <c:noMultiLvlLbl val="0"/>
      </c:catAx>
      <c:valAx>
        <c:axId val="1122414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283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Preferred MedTech funding implementation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5-2036-4EC9-BFC5-AF4CB527A4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2036-4EC9-BFC5-AF4CB527A4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2036-4EC9-BFC5-AF4CB527A4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2036-4EC9-BFC5-AF4CB527A4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6-2036-4EC9-BFC5-AF4CB527A4CB}"/>
              </c:ext>
            </c:extLst>
          </c:dPt>
          <c:dLbls>
            <c:dLbl>
              <c:idx val="0"/>
              <c:layout>
                <c:manualLayout>
                  <c:x val="0.30906102362204724"/>
                  <c:y val="5.2896070282881312E-2"/>
                </c:manualLayout>
              </c:layout>
              <c:showLegendKey val="0"/>
              <c:showVal val="0"/>
              <c:showCatName val="1"/>
              <c:showSerName val="0"/>
              <c:showPercent val="1"/>
              <c:showBubbleSize val="0"/>
              <c:extLst>
                <c:ext xmlns:c15="http://schemas.microsoft.com/office/drawing/2012/chart" uri="{CE6537A1-D6FC-4f65-9D91-7224C49458BB}">
                  <c15:layout>
                    <c:manualLayout>
                      <c:w val="0.27629899387576551"/>
                      <c:h val="0.40015748031496062"/>
                    </c:manualLayout>
                  </c15:layout>
                </c:ext>
                <c:ext xmlns:c16="http://schemas.microsoft.com/office/drawing/2014/chart" uri="{C3380CC4-5D6E-409C-BE32-E72D297353CC}">
                  <c16:uniqueId val="{00000005-2036-4EC9-BFC5-AF4CB527A4CB}"/>
                </c:ext>
              </c:extLst>
            </c:dLbl>
            <c:dLbl>
              <c:idx val="1"/>
              <c:layout>
                <c:manualLayout>
                  <c:x val="0.21012621272452381"/>
                  <c:y val="0.21990730325375996"/>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1355644994598553"/>
                      <c:h val="0.26616047994000747"/>
                    </c:manualLayout>
                  </c15:layout>
                </c:ext>
                <c:ext xmlns:c16="http://schemas.microsoft.com/office/drawing/2014/chart" uri="{C3380CC4-5D6E-409C-BE32-E72D297353CC}">
                  <c16:uniqueId val="{00000002-2036-4EC9-BFC5-AF4CB527A4CB}"/>
                </c:ext>
              </c:extLst>
            </c:dLbl>
            <c:dLbl>
              <c:idx val="2"/>
              <c:layout>
                <c:manualLayout>
                  <c:x val="-0.25488700667152864"/>
                  <c:y val="-7.1759311336082904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113180688966628"/>
                      <c:h val="0.2947928383952006"/>
                    </c:manualLayout>
                  </c15:layout>
                </c:ext>
                <c:ext xmlns:c16="http://schemas.microsoft.com/office/drawing/2014/chart" uri="{C3380CC4-5D6E-409C-BE32-E72D297353CC}">
                  <c16:uniqueId val="{00000003-2036-4EC9-BFC5-AF4CB527A4CB}"/>
                </c:ext>
              </c:extLst>
            </c:dLbl>
            <c:dLbl>
              <c:idx val="3"/>
              <c:layout>
                <c:manualLayout>
                  <c:x val="-0.25128991119795019"/>
                  <c:y val="-1.388873265841769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2818285344346815"/>
                      <c:h val="0.31373828271466064"/>
                    </c:manualLayout>
                  </c15:layout>
                </c:ext>
                <c:ext xmlns:c16="http://schemas.microsoft.com/office/drawing/2014/chart" uri="{C3380CC4-5D6E-409C-BE32-E72D297353CC}">
                  <c16:uniqueId val="{00000004-2036-4EC9-BFC5-AF4CB527A4CB}"/>
                </c:ext>
              </c:extLst>
            </c:dLbl>
            <c:dLbl>
              <c:idx val="4"/>
              <c:delete val="1"/>
              <c:extLst>
                <c:ext xmlns:c15="http://schemas.microsoft.com/office/drawing/2012/chart" uri="{CE6537A1-D6FC-4f65-9D91-7224C49458BB}"/>
                <c:ext xmlns:c16="http://schemas.microsoft.com/office/drawing/2014/chart" uri="{C3380CC4-5D6E-409C-BE32-E72D297353CC}">
                  <c16:uniqueId val="{00000006-2036-4EC9-BFC5-AF4CB527A4C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Blended payment'!$A$63:$A$67</c:f>
              <c:strCache>
                <c:ptCount val="5"/>
                <c:pt idx="0">
                  <c:v>funding in API fixed payment, with outcome-based payment adjustment</c:v>
                </c:pt>
                <c:pt idx="1">
                  <c:v>funding in API fixed element, with no variable payment​</c:v>
                </c:pt>
                <c:pt idx="2">
                  <c:v>funding excluded from API fixed elements and pass through payment used instead</c:v>
                </c:pt>
                <c:pt idx="3">
                  <c:v>funding in API fixed element, with variable payment to address variations from plan​</c:v>
                </c:pt>
                <c:pt idx="4">
                  <c:v>Other (please provide details in the chat)</c:v>
                </c:pt>
              </c:strCache>
            </c:strRef>
          </c:cat>
          <c:val>
            <c:numRef>
              <c:f>'Charts - Blended payment'!$B$63:$B$67</c:f>
              <c:numCache>
                <c:formatCode>General</c:formatCode>
                <c:ptCount val="5"/>
                <c:pt idx="0">
                  <c:v>95</c:v>
                </c:pt>
                <c:pt idx="1">
                  <c:v>49</c:v>
                </c:pt>
                <c:pt idx="2">
                  <c:v>273</c:v>
                </c:pt>
                <c:pt idx="3">
                  <c:v>84</c:v>
                </c:pt>
                <c:pt idx="4">
                  <c:v>2</c:v>
                </c:pt>
              </c:numCache>
            </c:numRef>
          </c:val>
          <c:extLst>
            <c:ext xmlns:c16="http://schemas.microsoft.com/office/drawing/2014/chart" uri="{C3380CC4-5D6E-409C-BE32-E72D297353CC}">
              <c16:uniqueId val="{00000000-2036-4EC9-BFC5-AF4CB527A4CB}"/>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Variable element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Blended payment'!$B$73</c:f>
              <c:strCache>
                <c:ptCount val="1"/>
                <c:pt idx="0">
                  <c:v>+/-50%</c:v>
                </c:pt>
              </c:strCache>
            </c:strRef>
          </c:tx>
          <c:spPr>
            <a:solidFill>
              <a:schemeClr val="accent2"/>
            </a:solidFill>
            <a:ln>
              <a:noFill/>
            </a:ln>
            <a:effectLst/>
          </c:spPr>
          <c:invertIfNegative val="0"/>
          <c:val>
            <c:numRef>
              <c:f>'Charts - Blended payment'!$B$74:$B$83</c:f>
              <c:numCache>
                <c:formatCode>General</c:formatCode>
                <c:ptCount val="10"/>
                <c:pt idx="0">
                  <c:v>94</c:v>
                </c:pt>
                <c:pt idx="1">
                  <c:v>45</c:v>
                </c:pt>
                <c:pt idx="2">
                  <c:v>62</c:v>
                </c:pt>
                <c:pt idx="3">
                  <c:v>47</c:v>
                </c:pt>
                <c:pt idx="4">
                  <c:v>110</c:v>
                </c:pt>
                <c:pt idx="5">
                  <c:v>90</c:v>
                </c:pt>
                <c:pt idx="6">
                  <c:v>90</c:v>
                </c:pt>
                <c:pt idx="7">
                  <c:v>80</c:v>
                </c:pt>
                <c:pt idx="8">
                  <c:v>29</c:v>
                </c:pt>
                <c:pt idx="9">
                  <c:v>39</c:v>
                </c:pt>
              </c:numCache>
            </c:numRef>
          </c:val>
          <c:extLst>
            <c:ext xmlns:c16="http://schemas.microsoft.com/office/drawing/2014/chart" uri="{C3380CC4-5D6E-409C-BE32-E72D297353CC}">
              <c16:uniqueId val="{00000001-E4E5-4473-9879-09A2811675C0}"/>
            </c:ext>
          </c:extLst>
        </c:ser>
        <c:ser>
          <c:idx val="2"/>
          <c:order val="1"/>
          <c:tx>
            <c:strRef>
              <c:f>'Charts - Blended payment'!$C$73</c:f>
              <c:strCache>
                <c:ptCount val="1"/>
                <c:pt idx="0">
                  <c:v>Quality of care</c:v>
                </c:pt>
              </c:strCache>
            </c:strRef>
          </c:tx>
          <c:spPr>
            <a:solidFill>
              <a:schemeClr val="accent3"/>
            </a:solidFill>
            <a:ln>
              <a:noFill/>
            </a:ln>
            <a:effectLst/>
          </c:spPr>
          <c:invertIfNegative val="0"/>
          <c:val>
            <c:numRef>
              <c:f>'Charts - Blended payment'!$C$74:$C$83</c:f>
              <c:numCache>
                <c:formatCode>General</c:formatCode>
                <c:ptCount val="10"/>
                <c:pt idx="0">
                  <c:v>61</c:v>
                </c:pt>
                <c:pt idx="1">
                  <c:v>33</c:v>
                </c:pt>
                <c:pt idx="2">
                  <c:v>51</c:v>
                </c:pt>
                <c:pt idx="3">
                  <c:v>29</c:v>
                </c:pt>
                <c:pt idx="4">
                  <c:v>82</c:v>
                </c:pt>
                <c:pt idx="5">
                  <c:v>64</c:v>
                </c:pt>
                <c:pt idx="6">
                  <c:v>113</c:v>
                </c:pt>
                <c:pt idx="7">
                  <c:v>137</c:v>
                </c:pt>
                <c:pt idx="8">
                  <c:v>62</c:v>
                </c:pt>
                <c:pt idx="9">
                  <c:v>65</c:v>
                </c:pt>
              </c:numCache>
            </c:numRef>
          </c:val>
          <c:extLst>
            <c:ext xmlns:c16="http://schemas.microsoft.com/office/drawing/2014/chart" uri="{C3380CC4-5D6E-409C-BE32-E72D297353CC}">
              <c16:uniqueId val="{00000002-E4E5-4473-9879-09A2811675C0}"/>
            </c:ext>
          </c:extLst>
        </c:ser>
        <c:ser>
          <c:idx val="3"/>
          <c:order val="2"/>
          <c:tx>
            <c:strRef>
              <c:f>'Charts - Blended payment'!$D$73</c:f>
              <c:strCache>
                <c:ptCount val="1"/>
                <c:pt idx="0">
                  <c:v>Including BPT</c:v>
                </c:pt>
              </c:strCache>
            </c:strRef>
          </c:tx>
          <c:spPr>
            <a:solidFill>
              <a:schemeClr val="accent4"/>
            </a:solidFill>
            <a:ln>
              <a:noFill/>
            </a:ln>
            <a:effectLst/>
          </c:spPr>
          <c:invertIfNegative val="0"/>
          <c:val>
            <c:numRef>
              <c:f>'Charts - Blended payment'!$D$74:$D$83</c:f>
              <c:numCache>
                <c:formatCode>General</c:formatCode>
                <c:ptCount val="10"/>
                <c:pt idx="0">
                  <c:v>82</c:v>
                </c:pt>
                <c:pt idx="1">
                  <c:v>34</c:v>
                </c:pt>
                <c:pt idx="2">
                  <c:v>33</c:v>
                </c:pt>
                <c:pt idx="3">
                  <c:v>21</c:v>
                </c:pt>
                <c:pt idx="4">
                  <c:v>93</c:v>
                </c:pt>
                <c:pt idx="5">
                  <c:v>91</c:v>
                </c:pt>
                <c:pt idx="6">
                  <c:v>98</c:v>
                </c:pt>
                <c:pt idx="7">
                  <c:v>111</c:v>
                </c:pt>
                <c:pt idx="8">
                  <c:v>54</c:v>
                </c:pt>
                <c:pt idx="9">
                  <c:v>59</c:v>
                </c:pt>
              </c:numCache>
            </c:numRef>
          </c:val>
          <c:extLst>
            <c:ext xmlns:c16="http://schemas.microsoft.com/office/drawing/2014/chart" uri="{C3380CC4-5D6E-409C-BE32-E72D297353CC}">
              <c16:uniqueId val="{00000003-E4E5-4473-9879-09A2811675C0}"/>
            </c:ext>
          </c:extLst>
        </c:ser>
        <c:ser>
          <c:idx val="4"/>
          <c:order val="3"/>
          <c:tx>
            <c:strRef>
              <c:f>'Charts - Blended payment'!$E$73</c:f>
              <c:strCache>
                <c:ptCount val="1"/>
                <c:pt idx="0">
                  <c:v>Including CQUIN</c:v>
                </c:pt>
              </c:strCache>
            </c:strRef>
          </c:tx>
          <c:spPr>
            <a:solidFill>
              <a:schemeClr val="accent5"/>
            </a:solidFill>
            <a:ln>
              <a:noFill/>
            </a:ln>
            <a:effectLst/>
          </c:spPr>
          <c:invertIfNegative val="0"/>
          <c:val>
            <c:numRef>
              <c:f>'Charts - Blended payment'!$E$74:$E$83</c:f>
              <c:numCache>
                <c:formatCode>General</c:formatCode>
                <c:ptCount val="10"/>
                <c:pt idx="0">
                  <c:v>129</c:v>
                </c:pt>
                <c:pt idx="1">
                  <c:v>51</c:v>
                </c:pt>
                <c:pt idx="2">
                  <c:v>51</c:v>
                </c:pt>
                <c:pt idx="3">
                  <c:v>27</c:v>
                </c:pt>
                <c:pt idx="4">
                  <c:v>75</c:v>
                </c:pt>
                <c:pt idx="5">
                  <c:v>63</c:v>
                </c:pt>
                <c:pt idx="6">
                  <c:v>103</c:v>
                </c:pt>
                <c:pt idx="7">
                  <c:v>90</c:v>
                </c:pt>
                <c:pt idx="8">
                  <c:v>44</c:v>
                </c:pt>
                <c:pt idx="9">
                  <c:v>58</c:v>
                </c:pt>
              </c:numCache>
            </c:numRef>
          </c:val>
          <c:extLst>
            <c:ext xmlns:c16="http://schemas.microsoft.com/office/drawing/2014/chart" uri="{C3380CC4-5D6E-409C-BE32-E72D297353CC}">
              <c16:uniqueId val="{00000004-E4E5-4473-9879-09A2811675C0}"/>
            </c:ext>
          </c:extLst>
        </c:ser>
        <c:ser>
          <c:idx val="5"/>
          <c:order val="4"/>
          <c:tx>
            <c:strRef>
              <c:f>'Charts - Blended payment'!$F$73</c:f>
              <c:strCache>
                <c:ptCount val="1"/>
                <c:pt idx="0">
                  <c:v>Non-acute</c:v>
                </c:pt>
              </c:strCache>
            </c:strRef>
          </c:tx>
          <c:spPr>
            <a:solidFill>
              <a:schemeClr val="accent6"/>
            </a:solidFill>
            <a:ln>
              <a:noFill/>
            </a:ln>
            <a:effectLst/>
          </c:spPr>
          <c:invertIfNegative val="0"/>
          <c:val>
            <c:numRef>
              <c:f>'Charts - Blended payment'!$F$74:$F$83</c:f>
              <c:numCache>
                <c:formatCode>General</c:formatCode>
                <c:ptCount val="10"/>
                <c:pt idx="0">
                  <c:v>51</c:v>
                </c:pt>
                <c:pt idx="1">
                  <c:v>33</c:v>
                </c:pt>
                <c:pt idx="2">
                  <c:v>30</c:v>
                </c:pt>
                <c:pt idx="3">
                  <c:v>28</c:v>
                </c:pt>
                <c:pt idx="4">
                  <c:v>152</c:v>
                </c:pt>
                <c:pt idx="5">
                  <c:v>83</c:v>
                </c:pt>
                <c:pt idx="6">
                  <c:v>94</c:v>
                </c:pt>
                <c:pt idx="7">
                  <c:v>92</c:v>
                </c:pt>
                <c:pt idx="8">
                  <c:v>39</c:v>
                </c:pt>
                <c:pt idx="9">
                  <c:v>56</c:v>
                </c:pt>
              </c:numCache>
            </c:numRef>
          </c:val>
          <c:extLst>
            <c:ext xmlns:c16="http://schemas.microsoft.com/office/drawing/2014/chart" uri="{C3380CC4-5D6E-409C-BE32-E72D297353CC}">
              <c16:uniqueId val="{00000005-E4E5-4473-9879-09A2811675C0}"/>
            </c:ext>
          </c:extLst>
        </c:ser>
        <c:dLbls>
          <c:showLegendKey val="0"/>
          <c:showVal val="0"/>
          <c:showCatName val="0"/>
          <c:showSerName val="0"/>
          <c:showPercent val="0"/>
          <c:showBubbleSize val="0"/>
        </c:dLbls>
        <c:gapWidth val="219"/>
        <c:overlap val="-27"/>
        <c:axId val="867537400"/>
        <c:axId val="867544944"/>
      </c:barChart>
      <c:catAx>
        <c:axId val="867537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 oppose - 10 support)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544944"/>
        <c:crosses val="autoZero"/>
        <c:auto val="1"/>
        <c:lblAlgn val="ctr"/>
        <c:lblOffset val="100"/>
        <c:noMultiLvlLbl val="0"/>
      </c:catAx>
      <c:valAx>
        <c:axId val="86754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votes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537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How should NHSE support risk sharing within</a:t>
            </a:r>
            <a:r>
              <a:rPr lang="en-GB" baseline="0"/>
              <a:t> a system?</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CC3-4411-82C9-D7BB59A113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C3-4411-82C9-D7BB59A113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7CC3-4411-82C9-D7BB59A113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7CC3-4411-82C9-D7BB59A113FC}"/>
              </c:ext>
            </c:extLst>
          </c:dPt>
          <c:dLbls>
            <c:dLbl>
              <c:idx val="0"/>
              <c:layout>
                <c:manualLayout>
                  <c:x val="0.21388888888888888"/>
                  <c:y val="6.01851851851850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CC3-4411-82C9-D7BB59A113FC}"/>
                </c:ext>
              </c:extLst>
            </c:dLbl>
            <c:dLbl>
              <c:idx val="1"/>
              <c:layout>
                <c:manualLayout>
                  <c:x val="-0.16388888888888892"/>
                  <c:y val="0.2083333333333334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CC3-4411-82C9-D7BB59A113FC}"/>
                </c:ext>
              </c:extLst>
            </c:dLbl>
            <c:dLbl>
              <c:idx val="2"/>
              <c:delete val="1"/>
              <c:extLst>
                <c:ext xmlns:c15="http://schemas.microsoft.com/office/drawing/2012/chart" uri="{CE6537A1-D6FC-4f65-9D91-7224C49458BB}"/>
                <c:ext xmlns:c16="http://schemas.microsoft.com/office/drawing/2014/chart" uri="{C3380CC4-5D6E-409C-BE32-E72D297353CC}">
                  <c16:uniqueId val="{00000004-7CC3-4411-82C9-D7BB59A113FC}"/>
                </c:ext>
              </c:extLst>
            </c:dLbl>
            <c:dLbl>
              <c:idx val="3"/>
              <c:layout>
                <c:manualLayout>
                  <c:x val="-0.24722222222222223"/>
                  <c:y val="1.85185185185185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CC3-4411-82C9-D7BB59A113F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 - Blended payment'!$A$89:$A$92</c:f>
              <c:strCache>
                <c:ptCount val="4"/>
                <c:pt idx="0">
                  <c:v>Provide guidance on managing system finance via ICB /Trust governance</c:v>
                </c:pt>
                <c:pt idx="1">
                  <c:v>Leave it entirely to local discretion</c:v>
                </c:pt>
                <c:pt idx="2">
                  <c:v>Other (please add details in chat)</c:v>
                </c:pt>
                <c:pt idx="3">
                  <c:v>Continue to offer a model SCFMA and encourage its use</c:v>
                </c:pt>
              </c:strCache>
            </c:strRef>
          </c:cat>
          <c:val>
            <c:numRef>
              <c:f>'Charts - Blended payment'!$B$89:$B$92</c:f>
              <c:numCache>
                <c:formatCode>General</c:formatCode>
                <c:ptCount val="4"/>
                <c:pt idx="0">
                  <c:v>428</c:v>
                </c:pt>
                <c:pt idx="1">
                  <c:v>125</c:v>
                </c:pt>
                <c:pt idx="2">
                  <c:v>6</c:v>
                </c:pt>
                <c:pt idx="3">
                  <c:v>138</c:v>
                </c:pt>
              </c:numCache>
            </c:numRef>
          </c:val>
          <c:extLst>
            <c:ext xmlns:c16="http://schemas.microsoft.com/office/drawing/2014/chart" uri="{C3380CC4-5D6E-409C-BE32-E72D297353CC}">
              <c16:uniqueId val="{00000000-7CC3-4411-82C9-D7BB59A113FC}"/>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Organisations represented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'Charts - other policies'!$A$1:$A$10</c:f>
              <c:strCache>
                <c:ptCount val="10"/>
                <c:pt idx="0">
                  <c:v>Commissioner (CCG/CSU)</c:v>
                </c:pt>
                <c:pt idx="1">
                  <c:v>Device or drug manufacturer</c:v>
                </c:pt>
                <c:pt idx="2">
                  <c:v>ICS</c:v>
                </c:pt>
                <c:pt idx="3">
                  <c:v>Provider - acute</c:v>
                </c:pt>
                <c:pt idx="4">
                  <c:v>Provider - ambulance</c:v>
                </c:pt>
                <c:pt idx="5">
                  <c:v>Provider - community</c:v>
                </c:pt>
                <c:pt idx="6">
                  <c:v>Provider - independent</c:v>
                </c:pt>
                <c:pt idx="7">
                  <c:v>Provider - various</c:v>
                </c:pt>
                <c:pt idx="8">
                  <c:v>Representative body</c:v>
                </c:pt>
                <c:pt idx="9">
                  <c:v>Other</c:v>
                </c:pt>
              </c:strCache>
            </c:strRef>
          </c:cat>
          <c:val>
            <c:numRef>
              <c:f>'Charts - other policies'!$B$1:$B$10</c:f>
              <c:numCache>
                <c:formatCode>General</c:formatCode>
                <c:ptCount val="10"/>
                <c:pt idx="0">
                  <c:v>302</c:v>
                </c:pt>
                <c:pt idx="1">
                  <c:v>29</c:v>
                </c:pt>
                <c:pt idx="2">
                  <c:v>12</c:v>
                </c:pt>
                <c:pt idx="3">
                  <c:v>323</c:v>
                </c:pt>
                <c:pt idx="4">
                  <c:v>7</c:v>
                </c:pt>
                <c:pt idx="5">
                  <c:v>17</c:v>
                </c:pt>
                <c:pt idx="6">
                  <c:v>15</c:v>
                </c:pt>
                <c:pt idx="7">
                  <c:v>50</c:v>
                </c:pt>
                <c:pt idx="8">
                  <c:v>11</c:v>
                </c:pt>
                <c:pt idx="9">
                  <c:v>43</c:v>
                </c:pt>
              </c:numCache>
            </c:numRef>
          </c:val>
          <c:extLst>
            <c:ext xmlns:c16="http://schemas.microsoft.com/office/drawing/2014/chart" uri="{C3380CC4-5D6E-409C-BE32-E72D297353CC}">
              <c16:uniqueId val="{00000000-B829-4B12-A660-0448B6C7CC0E}"/>
            </c:ext>
          </c:extLst>
        </c:ser>
        <c:dLbls>
          <c:showLegendKey val="0"/>
          <c:showVal val="0"/>
          <c:showCatName val="0"/>
          <c:showSerName val="0"/>
          <c:showPercent val="0"/>
          <c:showBubbleSize val="0"/>
        </c:dLbls>
        <c:gapWidth val="219"/>
        <c:axId val="508738320"/>
        <c:axId val="508740616"/>
      </c:barChart>
      <c:catAx>
        <c:axId val="508738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740616"/>
        <c:crosses val="autoZero"/>
        <c:auto val="1"/>
        <c:lblAlgn val="ctr"/>
        <c:lblOffset val="100"/>
        <c:noMultiLvlLbl val="0"/>
      </c:catAx>
      <c:valAx>
        <c:axId val="508740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738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 for standard</a:t>
            </a:r>
            <a:r>
              <a:rPr lang="en-GB" baseline="0"/>
              <a:t> contract changes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'Charts - other policies'!$B$18</c:f>
              <c:strCache>
                <c:ptCount val="1"/>
                <c:pt idx="0">
                  <c:v>Online reference</c:v>
                </c:pt>
              </c:strCache>
            </c:strRef>
          </c:tx>
          <c:spPr>
            <a:solidFill>
              <a:schemeClr val="accent2"/>
            </a:solidFill>
            <a:ln>
              <a:noFill/>
            </a:ln>
            <a:effectLst/>
          </c:spPr>
          <c:invertIfNegative val="0"/>
          <c:val>
            <c:numRef>
              <c:f>'Charts - other policies'!$B$19:$B$28</c:f>
              <c:numCache>
                <c:formatCode>General</c:formatCode>
                <c:ptCount val="10"/>
                <c:pt idx="0">
                  <c:v>52</c:v>
                </c:pt>
                <c:pt idx="1">
                  <c:v>30</c:v>
                </c:pt>
                <c:pt idx="2">
                  <c:v>38</c:v>
                </c:pt>
                <c:pt idx="3">
                  <c:v>38</c:v>
                </c:pt>
                <c:pt idx="4">
                  <c:v>98</c:v>
                </c:pt>
                <c:pt idx="5">
                  <c:v>54</c:v>
                </c:pt>
                <c:pt idx="6">
                  <c:v>100</c:v>
                </c:pt>
                <c:pt idx="7">
                  <c:v>120</c:v>
                </c:pt>
                <c:pt idx="8">
                  <c:v>82</c:v>
                </c:pt>
                <c:pt idx="9">
                  <c:v>142</c:v>
                </c:pt>
              </c:numCache>
            </c:numRef>
          </c:val>
          <c:extLst>
            <c:ext xmlns:c16="http://schemas.microsoft.com/office/drawing/2014/chart" uri="{C3380CC4-5D6E-409C-BE32-E72D297353CC}">
              <c16:uniqueId val="{00000001-511E-4C66-B761-E5431F364AC5}"/>
            </c:ext>
          </c:extLst>
        </c:ser>
        <c:ser>
          <c:idx val="2"/>
          <c:order val="1"/>
          <c:tx>
            <c:strRef>
              <c:f>'Charts - other policies'!$C$18</c:f>
              <c:strCache>
                <c:ptCount val="1"/>
                <c:pt idx="0">
                  <c:v>Mandated requirements</c:v>
                </c:pt>
              </c:strCache>
            </c:strRef>
          </c:tx>
          <c:spPr>
            <a:solidFill>
              <a:schemeClr val="accent3"/>
            </a:solidFill>
            <a:ln>
              <a:noFill/>
            </a:ln>
            <a:effectLst/>
          </c:spPr>
          <c:invertIfNegative val="0"/>
          <c:val>
            <c:numRef>
              <c:f>'Charts - other policies'!$C$19:$C$28</c:f>
              <c:numCache>
                <c:formatCode>General</c:formatCode>
                <c:ptCount val="10"/>
                <c:pt idx="0">
                  <c:v>53</c:v>
                </c:pt>
                <c:pt idx="1">
                  <c:v>34</c:v>
                </c:pt>
                <c:pt idx="2">
                  <c:v>42</c:v>
                </c:pt>
                <c:pt idx="3">
                  <c:v>50</c:v>
                </c:pt>
                <c:pt idx="4">
                  <c:v>102</c:v>
                </c:pt>
                <c:pt idx="5">
                  <c:v>67</c:v>
                </c:pt>
                <c:pt idx="6">
                  <c:v>109</c:v>
                </c:pt>
                <c:pt idx="7">
                  <c:v>128</c:v>
                </c:pt>
                <c:pt idx="8">
                  <c:v>67</c:v>
                </c:pt>
                <c:pt idx="9">
                  <c:v>108</c:v>
                </c:pt>
              </c:numCache>
            </c:numRef>
          </c:val>
          <c:extLst>
            <c:ext xmlns:c16="http://schemas.microsoft.com/office/drawing/2014/chart" uri="{C3380CC4-5D6E-409C-BE32-E72D297353CC}">
              <c16:uniqueId val="{00000002-511E-4C66-B761-E5431F364AC5}"/>
            </c:ext>
          </c:extLst>
        </c:ser>
        <c:ser>
          <c:idx val="3"/>
          <c:order val="2"/>
          <c:tx>
            <c:strRef>
              <c:f>'Charts - other policies'!$D$18</c:f>
              <c:strCache>
                <c:ptCount val="1"/>
                <c:pt idx="0">
                  <c:v>Contract management</c:v>
                </c:pt>
              </c:strCache>
            </c:strRef>
          </c:tx>
          <c:spPr>
            <a:solidFill>
              <a:schemeClr val="accent4"/>
            </a:solidFill>
            <a:ln>
              <a:noFill/>
            </a:ln>
            <a:effectLst/>
          </c:spPr>
          <c:invertIfNegative val="0"/>
          <c:val>
            <c:numRef>
              <c:f>'Charts - other policies'!$D$19:$D$28</c:f>
              <c:numCache>
                <c:formatCode>General</c:formatCode>
                <c:ptCount val="10"/>
                <c:pt idx="0">
                  <c:v>52</c:v>
                </c:pt>
                <c:pt idx="1">
                  <c:v>45</c:v>
                </c:pt>
                <c:pt idx="2">
                  <c:v>56</c:v>
                </c:pt>
                <c:pt idx="3">
                  <c:v>60</c:v>
                </c:pt>
                <c:pt idx="4">
                  <c:v>101</c:v>
                </c:pt>
                <c:pt idx="5">
                  <c:v>68</c:v>
                </c:pt>
                <c:pt idx="6">
                  <c:v>107</c:v>
                </c:pt>
                <c:pt idx="7">
                  <c:v>119</c:v>
                </c:pt>
                <c:pt idx="8">
                  <c:v>62</c:v>
                </c:pt>
                <c:pt idx="9">
                  <c:v>86</c:v>
                </c:pt>
              </c:numCache>
            </c:numRef>
          </c:val>
          <c:extLst>
            <c:ext xmlns:c16="http://schemas.microsoft.com/office/drawing/2014/chart" uri="{C3380CC4-5D6E-409C-BE32-E72D297353CC}">
              <c16:uniqueId val="{00000003-511E-4C66-B761-E5431F364AC5}"/>
            </c:ext>
          </c:extLst>
        </c:ser>
        <c:ser>
          <c:idx val="4"/>
          <c:order val="3"/>
          <c:tx>
            <c:strRef>
              <c:f>'Charts - other policies'!$E$18</c:f>
              <c:strCache>
                <c:ptCount val="1"/>
                <c:pt idx="0">
                  <c:v>Local elements</c:v>
                </c:pt>
              </c:strCache>
            </c:strRef>
          </c:tx>
          <c:spPr>
            <a:solidFill>
              <a:schemeClr val="accent5"/>
            </a:solidFill>
            <a:ln>
              <a:noFill/>
            </a:ln>
            <a:effectLst/>
          </c:spPr>
          <c:invertIfNegative val="0"/>
          <c:val>
            <c:numRef>
              <c:f>'Charts - other policies'!$E$19:$E$28</c:f>
              <c:numCache>
                <c:formatCode>General</c:formatCode>
                <c:ptCount val="10"/>
                <c:pt idx="0">
                  <c:v>57</c:v>
                </c:pt>
                <c:pt idx="1">
                  <c:v>29</c:v>
                </c:pt>
                <c:pt idx="2">
                  <c:v>63</c:v>
                </c:pt>
                <c:pt idx="3">
                  <c:v>48</c:v>
                </c:pt>
                <c:pt idx="4">
                  <c:v>101</c:v>
                </c:pt>
                <c:pt idx="5">
                  <c:v>70</c:v>
                </c:pt>
                <c:pt idx="6">
                  <c:v>103</c:v>
                </c:pt>
                <c:pt idx="7">
                  <c:v>133</c:v>
                </c:pt>
                <c:pt idx="8">
                  <c:v>68</c:v>
                </c:pt>
                <c:pt idx="9">
                  <c:v>85</c:v>
                </c:pt>
              </c:numCache>
            </c:numRef>
          </c:val>
          <c:extLst>
            <c:ext xmlns:c16="http://schemas.microsoft.com/office/drawing/2014/chart" uri="{C3380CC4-5D6E-409C-BE32-E72D297353CC}">
              <c16:uniqueId val="{00000004-511E-4C66-B761-E5431F364AC5}"/>
            </c:ext>
          </c:extLst>
        </c:ser>
        <c:dLbls>
          <c:showLegendKey val="0"/>
          <c:showVal val="0"/>
          <c:showCatName val="0"/>
          <c:showSerName val="0"/>
          <c:showPercent val="0"/>
          <c:showBubbleSize val="0"/>
        </c:dLbls>
        <c:gapWidth val="219"/>
        <c:overlap val="-27"/>
        <c:axId val="1124236648"/>
        <c:axId val="1124243864"/>
      </c:barChart>
      <c:catAx>
        <c:axId val="1124236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Level of support (1</a:t>
                </a:r>
                <a:r>
                  <a:rPr lang="en-GB" baseline="0"/>
                  <a:t> oppose - 10 support)</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243864"/>
        <c:crosses val="autoZero"/>
        <c:auto val="1"/>
        <c:lblAlgn val="ctr"/>
        <c:lblOffset val="100"/>
        <c:noMultiLvlLbl val="0"/>
      </c:catAx>
      <c:valAx>
        <c:axId val="1124243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votes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236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8792</xdr:colOff>
      <xdr:row>7</xdr:row>
      <xdr:rowOff>176581</xdr:rowOff>
    </xdr:from>
    <xdr:to>
      <xdr:col>17</xdr:col>
      <xdr:colOff>438150</xdr:colOff>
      <xdr:row>24</xdr:row>
      <xdr:rowOff>66674</xdr:rowOff>
    </xdr:to>
    <xdr:sp macro="" textlink="">
      <xdr:nvSpPr>
        <xdr:cNvPr id="2" name="TextBox 1">
          <a:extLst>
            <a:ext uri="{FF2B5EF4-FFF2-40B4-BE49-F238E27FC236}">
              <a16:creationId xmlns:a16="http://schemas.microsoft.com/office/drawing/2014/main" id="{4FFD448B-162A-446B-9E2A-745965D0385C}"/>
            </a:ext>
          </a:extLst>
        </xdr:cNvPr>
        <xdr:cNvSpPr txBox="1"/>
      </xdr:nvSpPr>
      <xdr:spPr>
        <a:xfrm>
          <a:off x="675542" y="1586281"/>
          <a:ext cx="11097358" cy="320479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eaLnBrk="1" fontAlgn="auto" latinLnBrk="0" hangingPunct="1"/>
          <a:r>
            <a:rPr lang="en-GB" sz="1600">
              <a:solidFill>
                <a:schemeClr val="dk1"/>
              </a:solidFill>
              <a:effectLst/>
              <a:latin typeface="+mn-lt"/>
              <a:ea typeface="+mn-ea"/>
              <a:cs typeface="+mn-cs"/>
            </a:rPr>
            <a:t>This workbook is published by NHS England and NHS Improvement.</a:t>
          </a:r>
        </a:p>
        <a:p>
          <a:pPr algn="l" eaLnBrk="1" fontAlgn="auto" latinLnBrk="0" hangingPunct="1"/>
          <a:endParaRPr lang="en-GB" sz="1600">
            <a:solidFill>
              <a:schemeClr val="dk1"/>
            </a:solidFill>
            <a:effectLst/>
            <a:latin typeface="+mn-lt"/>
            <a:ea typeface="+mn-ea"/>
            <a:cs typeface="+mn-cs"/>
          </a:endParaRPr>
        </a:p>
        <a:p>
          <a:pPr algn="l" eaLnBrk="1" fontAlgn="auto" latinLnBrk="0" hangingPunct="1"/>
          <a:r>
            <a:rPr lang="en-GB" sz="1600">
              <a:solidFill>
                <a:schemeClr val="dk1"/>
              </a:solidFill>
              <a:effectLst/>
              <a:latin typeface="+mn-lt"/>
              <a:ea typeface="+mn-ea"/>
              <a:cs typeface="+mn-cs"/>
            </a:rPr>
            <a:t>It summarises the feedback we received from our engagement on policy</a:t>
          </a:r>
          <a:r>
            <a:rPr lang="en-GB" sz="1600" baseline="0">
              <a:solidFill>
                <a:schemeClr val="dk1"/>
              </a:solidFill>
              <a:effectLst/>
              <a:latin typeface="+mn-lt"/>
              <a:ea typeface="+mn-ea"/>
              <a:cs typeface="+mn-cs"/>
            </a:rPr>
            <a:t> proposals for the 2022/23 National Tariff Payment System. It includes the scores given through an online engagement tool (Menti) used as part of our September 2021 engagement workshops. The orange tabs present the detail of the responses and charts summarising the responses for different policy areas. The green tab shows responses to a survey that was also run during September 2021.</a:t>
          </a:r>
        </a:p>
        <a:p>
          <a:pPr algn="l" eaLnBrk="1" fontAlgn="auto" latinLnBrk="0" hangingPunct="1"/>
          <a:endParaRPr lang="en-GB" sz="1600" baseline="0">
            <a:solidFill>
              <a:schemeClr val="dk1"/>
            </a:solidFill>
            <a:effectLst/>
            <a:latin typeface="+mn-lt"/>
            <a:ea typeface="+mn-ea"/>
            <a:cs typeface="+mn-cs"/>
          </a:endParaRPr>
        </a:p>
        <a:p>
          <a:pPr algn="l" eaLnBrk="1" fontAlgn="auto" latinLnBrk="0" hangingPunct="1"/>
          <a:r>
            <a:rPr lang="en-GB" sz="1600">
              <a:effectLst/>
            </a:rPr>
            <a:t>We would like to thank all participants for their time and valuable feedback. As outlined in the statutory consultation notice, we have carefully considered all the feedback we received. </a:t>
          </a:r>
        </a:p>
        <a:p>
          <a:pPr algn="l" eaLnBrk="1" fontAlgn="auto" latinLnBrk="0" hangingPunct="1"/>
          <a:endParaRPr lang="en-GB" sz="1600">
            <a:effectLst/>
          </a:endParaRPr>
        </a:p>
        <a:p>
          <a:pPr algn="l" eaLnBrk="1" fontAlgn="auto" latinLnBrk="0" hangingPunct="1"/>
          <a:r>
            <a:rPr lang="en-GB" sz="1600">
              <a:effectLst/>
            </a:rPr>
            <a:t>If you have any questions, please contact pricing@england.nhs.uk</a:t>
          </a:r>
        </a:p>
      </xdr:txBody>
    </xdr:sp>
    <xdr:clientData/>
  </xdr:twoCellAnchor>
  <xdr:twoCellAnchor editAs="oneCell">
    <xdr:from>
      <xdr:col>15</xdr:col>
      <xdr:colOff>209550</xdr:colOff>
      <xdr:row>0</xdr:row>
      <xdr:rowOff>142875</xdr:rowOff>
    </xdr:from>
    <xdr:to>
      <xdr:col>16</xdr:col>
      <xdr:colOff>467641</xdr:colOff>
      <xdr:row>2</xdr:row>
      <xdr:rowOff>177531</xdr:rowOff>
    </xdr:to>
    <xdr:pic>
      <xdr:nvPicPr>
        <xdr:cNvPr id="3" name="Picture 2">
          <a:extLst>
            <a:ext uri="{FF2B5EF4-FFF2-40B4-BE49-F238E27FC236}">
              <a16:creationId xmlns:a16="http://schemas.microsoft.com/office/drawing/2014/main" id="{DC3CFE09-AEF6-4D85-B293-8C34AB2049BB}"/>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7950" y="142875"/>
          <a:ext cx="985801" cy="415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91440</xdr:colOff>
      <xdr:row>0</xdr:row>
      <xdr:rowOff>57150</xdr:rowOff>
    </xdr:from>
    <xdr:to>
      <xdr:col>15</xdr:col>
      <xdr:colOff>396240</xdr:colOff>
      <xdr:row>13</xdr:row>
      <xdr:rowOff>57150</xdr:rowOff>
    </xdr:to>
    <xdr:graphicFrame macro="">
      <xdr:nvGraphicFramePr>
        <xdr:cNvPr id="2" name="Chart 1">
          <a:extLst>
            <a:ext uri="{FF2B5EF4-FFF2-40B4-BE49-F238E27FC236}">
              <a16:creationId xmlns:a16="http://schemas.microsoft.com/office/drawing/2014/main" id="{33098E6B-79C0-4AD5-89E7-45EAB0C30E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91440</xdr:colOff>
      <xdr:row>14</xdr:row>
      <xdr:rowOff>72390</xdr:rowOff>
    </xdr:from>
    <xdr:to>
      <xdr:col>15</xdr:col>
      <xdr:colOff>464820</xdr:colOff>
      <xdr:row>29</xdr:row>
      <xdr:rowOff>72390</xdr:rowOff>
    </xdr:to>
    <xdr:graphicFrame macro="">
      <xdr:nvGraphicFramePr>
        <xdr:cNvPr id="3" name="Chart 2">
          <a:extLst>
            <a:ext uri="{FF2B5EF4-FFF2-40B4-BE49-F238E27FC236}">
              <a16:creationId xmlns:a16="http://schemas.microsoft.com/office/drawing/2014/main" id="{3C379EF2-AE3C-4D65-94C6-46EEE11D11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121920</xdr:colOff>
      <xdr:row>31</xdr:row>
      <xdr:rowOff>64770</xdr:rowOff>
    </xdr:from>
    <xdr:to>
      <xdr:col>15</xdr:col>
      <xdr:colOff>426720</xdr:colOff>
      <xdr:row>44</xdr:row>
      <xdr:rowOff>64770</xdr:rowOff>
    </xdr:to>
    <xdr:graphicFrame macro="">
      <xdr:nvGraphicFramePr>
        <xdr:cNvPr id="4" name="Chart 3">
          <a:extLst>
            <a:ext uri="{FF2B5EF4-FFF2-40B4-BE49-F238E27FC236}">
              <a16:creationId xmlns:a16="http://schemas.microsoft.com/office/drawing/2014/main" id="{A3288C5D-63C3-4295-A629-D0D51C43E5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152400</xdr:colOff>
      <xdr:row>47</xdr:row>
      <xdr:rowOff>0</xdr:rowOff>
    </xdr:from>
    <xdr:to>
      <xdr:col>15</xdr:col>
      <xdr:colOff>457200</xdr:colOff>
      <xdr:row>59</xdr:row>
      <xdr:rowOff>0</xdr:rowOff>
    </xdr:to>
    <xdr:graphicFrame macro="">
      <xdr:nvGraphicFramePr>
        <xdr:cNvPr id="5" name="Chart 4">
          <a:extLst>
            <a:ext uri="{FF2B5EF4-FFF2-40B4-BE49-F238E27FC236}">
              <a16:creationId xmlns:a16="http://schemas.microsoft.com/office/drawing/2014/main" id="{B376DD83-44A0-4638-912E-423A3963F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60</xdr:row>
      <xdr:rowOff>0</xdr:rowOff>
    </xdr:from>
    <xdr:to>
      <xdr:col>16</xdr:col>
      <xdr:colOff>403860</xdr:colOff>
      <xdr:row>71</xdr:row>
      <xdr:rowOff>121920</xdr:rowOff>
    </xdr:to>
    <xdr:graphicFrame macro="">
      <xdr:nvGraphicFramePr>
        <xdr:cNvPr id="6" name="Chart 5">
          <a:extLst>
            <a:ext uri="{FF2B5EF4-FFF2-40B4-BE49-F238E27FC236}">
              <a16:creationId xmlns:a16="http://schemas.microsoft.com/office/drawing/2014/main" id="{7C5A17B0-BF00-4269-9A30-E7ED9CF7FA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213360</xdr:colOff>
      <xdr:row>72</xdr:row>
      <xdr:rowOff>11430</xdr:rowOff>
    </xdr:from>
    <xdr:to>
      <xdr:col>16</xdr:col>
      <xdr:colOff>441960</xdr:colOff>
      <xdr:row>86</xdr:row>
      <xdr:rowOff>11430</xdr:rowOff>
    </xdr:to>
    <xdr:graphicFrame macro="">
      <xdr:nvGraphicFramePr>
        <xdr:cNvPr id="7" name="Chart 6">
          <a:extLst>
            <a:ext uri="{FF2B5EF4-FFF2-40B4-BE49-F238E27FC236}">
              <a16:creationId xmlns:a16="http://schemas.microsoft.com/office/drawing/2014/main" id="{A1080A77-EBAE-4C50-A194-AA14BEA480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228600</xdr:colOff>
      <xdr:row>87</xdr:row>
      <xdr:rowOff>49530</xdr:rowOff>
    </xdr:from>
    <xdr:to>
      <xdr:col>16</xdr:col>
      <xdr:colOff>541020</xdr:colOff>
      <xdr:row>102</xdr:row>
      <xdr:rowOff>49530</xdr:rowOff>
    </xdr:to>
    <xdr:graphicFrame macro="">
      <xdr:nvGraphicFramePr>
        <xdr:cNvPr id="8" name="Chart 7">
          <a:extLst>
            <a:ext uri="{FF2B5EF4-FFF2-40B4-BE49-F238E27FC236}">
              <a16:creationId xmlns:a16="http://schemas.microsoft.com/office/drawing/2014/main" id="{F911B5DC-7038-4F60-8799-3949CD1BDC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26670</xdr:rowOff>
    </xdr:from>
    <xdr:to>
      <xdr:col>14</xdr:col>
      <xdr:colOff>198120</xdr:colOff>
      <xdr:row>15</xdr:row>
      <xdr:rowOff>26670</xdr:rowOff>
    </xdr:to>
    <xdr:graphicFrame macro="">
      <xdr:nvGraphicFramePr>
        <xdr:cNvPr id="2" name="Chart 1">
          <a:extLst>
            <a:ext uri="{FF2B5EF4-FFF2-40B4-BE49-F238E27FC236}">
              <a16:creationId xmlns:a16="http://schemas.microsoft.com/office/drawing/2014/main" id="{FF1B3AB5-A59F-4F5E-8170-DE99607109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171450</xdr:rowOff>
    </xdr:from>
    <xdr:to>
      <xdr:col>16</xdr:col>
      <xdr:colOff>571500</xdr:colOff>
      <xdr:row>33</xdr:row>
      <xdr:rowOff>83820</xdr:rowOff>
    </xdr:to>
    <xdr:graphicFrame macro="">
      <xdr:nvGraphicFramePr>
        <xdr:cNvPr id="4" name="Chart 3">
          <a:extLst>
            <a:ext uri="{FF2B5EF4-FFF2-40B4-BE49-F238E27FC236}">
              <a16:creationId xmlns:a16="http://schemas.microsoft.com/office/drawing/2014/main" id="{726B93C8-87B2-43E5-86FB-55177E38DC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3810</xdr:rowOff>
    </xdr:from>
    <xdr:to>
      <xdr:col>14</xdr:col>
      <xdr:colOff>198120</xdr:colOff>
      <xdr:row>49</xdr:row>
      <xdr:rowOff>3810</xdr:rowOff>
    </xdr:to>
    <xdr:graphicFrame macro="">
      <xdr:nvGraphicFramePr>
        <xdr:cNvPr id="5" name="Chart 4">
          <a:extLst>
            <a:ext uri="{FF2B5EF4-FFF2-40B4-BE49-F238E27FC236}">
              <a16:creationId xmlns:a16="http://schemas.microsoft.com/office/drawing/2014/main" id="{3F1B9FCC-46A2-4DDD-A27D-7CF1044F4C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49</xdr:row>
      <xdr:rowOff>152400</xdr:rowOff>
    </xdr:from>
    <xdr:to>
      <xdr:col>16</xdr:col>
      <xdr:colOff>480060</xdr:colOff>
      <xdr:row>67</xdr:row>
      <xdr:rowOff>64770</xdr:rowOff>
    </xdr:to>
    <xdr:graphicFrame macro="">
      <xdr:nvGraphicFramePr>
        <xdr:cNvPr id="6" name="Chart 5">
          <a:extLst>
            <a:ext uri="{FF2B5EF4-FFF2-40B4-BE49-F238E27FC236}">
              <a16:creationId xmlns:a16="http://schemas.microsoft.com/office/drawing/2014/main" id="{437AB967-A01F-473E-A148-8EF4FBB1C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70</xdr:row>
      <xdr:rowOff>87630</xdr:rowOff>
    </xdr:from>
    <xdr:to>
      <xdr:col>14</xdr:col>
      <xdr:colOff>198120</xdr:colOff>
      <xdr:row>85</xdr:row>
      <xdr:rowOff>87630</xdr:rowOff>
    </xdr:to>
    <xdr:graphicFrame macro="">
      <xdr:nvGraphicFramePr>
        <xdr:cNvPr id="7" name="Chart 6">
          <a:extLst>
            <a:ext uri="{FF2B5EF4-FFF2-40B4-BE49-F238E27FC236}">
              <a16:creationId xmlns:a16="http://schemas.microsoft.com/office/drawing/2014/main" id="{AD6B0A82-44B7-44BC-A09A-5F9EADBA5F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87</xdr:row>
      <xdr:rowOff>140970</xdr:rowOff>
    </xdr:from>
    <xdr:to>
      <xdr:col>17</xdr:col>
      <xdr:colOff>289560</xdr:colOff>
      <xdr:row>102</xdr:row>
      <xdr:rowOff>140970</xdr:rowOff>
    </xdr:to>
    <xdr:graphicFrame macro="">
      <xdr:nvGraphicFramePr>
        <xdr:cNvPr id="8" name="Chart 7">
          <a:extLst>
            <a:ext uri="{FF2B5EF4-FFF2-40B4-BE49-F238E27FC236}">
              <a16:creationId xmlns:a16="http://schemas.microsoft.com/office/drawing/2014/main" id="{29FDF19A-151D-43B4-99C6-8C9431BEB3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104</xdr:row>
      <xdr:rowOff>3810</xdr:rowOff>
    </xdr:from>
    <xdr:to>
      <xdr:col>14</xdr:col>
      <xdr:colOff>198120</xdr:colOff>
      <xdr:row>119</xdr:row>
      <xdr:rowOff>3810</xdr:rowOff>
    </xdr:to>
    <xdr:graphicFrame macro="">
      <xdr:nvGraphicFramePr>
        <xdr:cNvPr id="9" name="Chart 8">
          <a:extLst>
            <a:ext uri="{FF2B5EF4-FFF2-40B4-BE49-F238E27FC236}">
              <a16:creationId xmlns:a16="http://schemas.microsoft.com/office/drawing/2014/main" id="{AE32B572-79D2-45EE-9EB3-E4A278AEF7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87629</xdr:rowOff>
    </xdr:from>
    <xdr:to>
      <xdr:col>15</xdr:col>
      <xdr:colOff>76200</xdr:colOff>
      <xdr:row>15</xdr:row>
      <xdr:rowOff>87629</xdr:rowOff>
    </xdr:to>
    <xdr:graphicFrame macro="">
      <xdr:nvGraphicFramePr>
        <xdr:cNvPr id="2" name="Chart 1">
          <a:extLst>
            <a:ext uri="{FF2B5EF4-FFF2-40B4-BE49-F238E27FC236}">
              <a16:creationId xmlns:a16="http://schemas.microsoft.com/office/drawing/2014/main" id="{9598EA8B-6BE1-4A54-B29C-6B3F9AF4DE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84365</xdr:rowOff>
    </xdr:from>
    <xdr:to>
      <xdr:col>15</xdr:col>
      <xdr:colOff>311332</xdr:colOff>
      <xdr:row>33</xdr:row>
      <xdr:rowOff>84365</xdr:rowOff>
    </xdr:to>
    <xdr:graphicFrame macro="">
      <xdr:nvGraphicFramePr>
        <xdr:cNvPr id="3" name="Chart 2">
          <a:extLst>
            <a:ext uri="{FF2B5EF4-FFF2-40B4-BE49-F238E27FC236}">
              <a16:creationId xmlns:a16="http://schemas.microsoft.com/office/drawing/2014/main" id="{BC4D8E5B-2BF3-4500-A9FE-724A8C1F85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90351</xdr:rowOff>
    </xdr:from>
    <xdr:to>
      <xdr:col>15</xdr:col>
      <xdr:colOff>376646</xdr:colOff>
      <xdr:row>51</xdr:row>
      <xdr:rowOff>90351</xdr:rowOff>
    </xdr:to>
    <xdr:graphicFrame macro="">
      <xdr:nvGraphicFramePr>
        <xdr:cNvPr id="4" name="Chart 3">
          <a:extLst>
            <a:ext uri="{FF2B5EF4-FFF2-40B4-BE49-F238E27FC236}">
              <a16:creationId xmlns:a16="http://schemas.microsoft.com/office/drawing/2014/main" id="{B77EBAD6-D763-4728-B58A-BBA3B311C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43543</xdr:rowOff>
    </xdr:from>
    <xdr:to>
      <xdr:col>15</xdr:col>
      <xdr:colOff>346166</xdr:colOff>
      <xdr:row>70</xdr:row>
      <xdr:rowOff>10886</xdr:rowOff>
    </xdr:to>
    <xdr:graphicFrame macro="">
      <xdr:nvGraphicFramePr>
        <xdr:cNvPr id="5" name="Chart 4">
          <a:extLst>
            <a:ext uri="{FF2B5EF4-FFF2-40B4-BE49-F238E27FC236}">
              <a16:creationId xmlns:a16="http://schemas.microsoft.com/office/drawing/2014/main" id="{1E334F4B-3260-47BD-A232-51DB818AC4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EF95644-BFFA-4324-B57E-3A2C67CD992B}" autoFormatId="16" applyNumberFormats="0" applyBorderFormats="0" applyFontFormats="0" applyPatternFormats="0" applyAlignmentFormats="0" applyWidthHeightFormats="0">
  <queryTableRefresh nextId="66">
    <queryTableFields count="65">
      <queryTableField id="1" name="Date" tableColumnId="1"/>
      <queryTableField id="2" name="Session" tableColumnId="2"/>
      <queryTableField id="3" name="About you: What is your role or job title?" tableColumnId="3"/>
      <queryTableField id="4" name="About you: What type of organisation do you represent?" tableColumnId="4"/>
      <queryTableField id="5" name="About you: What is your organisation's name" tableColumnId="5"/>
      <queryTableField id="6" name="Contracting:" tableColumnId="6"/>
      <queryTableField id="7" name="In the context of ICBs, to what extent would you support...: ...making Standard Contract Service and General conditions a purely online point of reference?" tableColumnId="7"/>
      <queryTableField id="8" name="In the context of ICBs, to what extent would you support...: ...reducing the quantity and detail of mandated requirements on providers in the Contract?" tableColumnId="8"/>
      <queryTableField id="9" name="In the context of ICBs, to what extent would you support...: ...reducing the level of detail in the Contract around processes for contract  management?" tableColumnId="9"/>
      <queryTableField id="10" name="In the context of ICBs, to what extent would you support...: ...reducing the amount of content required to complete Contract's local elements (the Particulars)?" tableColumnId="10"/>
      <queryTableField id="11" name="If the Contract were going to be changed, would you prefer...:" tableColumnId="11"/>
      <queryTableField id="12" name="2022/23 tariff: blended payment:" tableColumnId="12"/>
      <queryTableField id="13" name="If the 2022/23 tariff were based on 2021/22, to what extent would you support...: ...overall API blended payment design, with majority of funding in fixed element" tableColumnId="13"/>
      <queryTableField id="14" name="If the 2022/23 tariff were based on 2021/22, to what extent would you support...: ...having a single payment approach for acute, ambulance, community and mental health" tableColumnId="14"/>
      <queryTableField id="15" name="If the 2022/23 tariff were based on 2021/22, to what extent would you support...: …blended payment applying to all contracts between organisations within the same  ICS" tableColumnId="15"/>
      <queryTableField id="16" name="If the 2022/23 tariff were based on 2021/22, to what extent would you support...: …all Specialised Commissioning being subject to API arrangements" tableColumnId="16"/>
      <queryTableField id="17" name="If the 2022/23 tariff were based on 2021/22, to what extent would you support...: ...all Increasing Capacity Framework activity not being subject to API arrangements" tableColumnId="17"/>
      <queryTableField id="18" name="If the 2022/23 tariff were based on 2021/22, to what extent would you support...: …unit prices being used where agreement cannot be reached for activity below the threshold" tableColumnId="18"/>
      <queryTableField id="19" name="For contracts between organisations in different ICSs, would you prefer a blended payment threshold of: :" tableColumnId="19"/>
      <queryTableField id="20" name="When considering LVA arrangements, to what extent would you support...: …implementing an approach to reduce the burden of invoicing low volume activity?" tableColumnId="20"/>
      <queryTableField id="21" name="When considering LVA arrangements, to what extent would you support...: …£0.5m as the threshold for any LVA approach?" tableColumnId="21"/>
      <queryTableField id="22" name="When considering LVA arrangements, to what extent would you support...: …using an LVA approach if it were non-mandatory?" tableColumnId="22"/>
      <queryTableField id="23" name="When considering LVA arrangements, to what extent would you support...: …prioritising simplicity of the method?" tableColumnId="23"/>
      <queryTableField id="24" name="To what extent would you support...: including funding for some high cost drugs and devices in the API fixed element?" tableColumnId="24"/>
      <queryTableField id="25" name="To what extent would you support...: ...volatility of usage being used as a criteria for excluding items from the fixed element?" tableColumnId="25"/>
      <queryTableField id="26" name="To what extent would you support...: ...funding the majority (by value) of specialised high cost drugs and devices on a cost and volume basis?" tableColumnId="26"/>
      <queryTableField id="27" name="For products covered by the MedTech Funding Mandate, would you prefer...:" tableColumnId="27"/>
      <queryTableField id="28" name="For the design of the variable element, to what extent would you support...: …paying/recouping 50% of unit prices when actual activity differs from the agreed baseline" tableColumnId="28"/>
      <queryTableField id="29" name="For the design of the variable element, to what extent would you support...: …using the variable element to reflect quality of care" tableColumnId="29"/>
      <queryTableField id="30" name="For the design of the variable element, to what extent would you support...: …including BPT achievement in the variable element" tableColumnId="30"/>
      <queryTableField id="31" name="For the design of the variable element, to what extent would you support...: …including CQUIN achievement in the variable element" tableColumnId="31"/>
      <queryTableField id="32" name="For the design of the variable element, to what extent would you support...: …using a variable element for activity outside of acute services" tableColumnId="32"/>
      <queryTableField id="33" name="What would be most helpful for NHS England and NHS Improvement to do to support risk management across system finances? :" tableColumnId="33"/>
      <queryTableField id="34" name="Tariff prices and other policies:" tableColumnId="34"/>
      <queryTableField id="35" name="To what extent would you support...: …setting prices based on 2018/19 PLICS?" tableColumnId="35"/>
      <queryTableField id="36" name="To what extent would you support...: …having national prices for diagnostic imaging services only?" tableColumnId="36"/>
      <queryTableField id="37" name="Which of the options for MFF would you prefer to see for 2022/23?:" tableColumnId="37"/>
      <queryTableField id="38" name="For 2022/23, to what extent would you support...: ...updating the lists of high cost drugs and devices excluded from the tariff prices" tableColumnId="38"/>
      <queryTableField id="39" name="For 2022/23, to what extent would you support...: ...leaving specialist top-up transition path on hold at 50% and making no other changes to rates" tableColumnId="39"/>
      <queryTableField id="40" name="For 2022/23, to what extent would you support...: ...making CNST adjustments in the same way as previous years" tableColumnId="40"/>
      <queryTableField id="41" name="For 2022/23, to what extent would you support...: ...removing money from commissioner allocations to fund SCCL's overhead costs" tableColumnId="41"/>
      <queryTableField id="42" name="What level of granularity should the MHIS be applied at?:" tableColumnId="42"/>
      <queryTableField id="43" name="Support for setting the fixed element:" tableColumnId="43"/>
      <queryTableField id="44" name="What PLICS analysis would you prioritise?: 1" tableColumnId="44"/>
      <queryTableField id="45" name="What PLICS analysis would you prioritise?: 2" tableColumnId="45"/>
      <queryTableField id="46" name="What PLICS analysis would you prioritise?: 3" tableColumnId="46"/>
      <queryTableField id="47" name="How useful would you find the products for 2022/23?: Costed pathways supported by GIRFT" tableColumnId="47"/>
      <queryTableField id="48" name="How useful would you find the products for 2022/23?: Programme budgeting" tableColumnId="48"/>
      <queryTableField id="49" name="How useful would you find the products for 2022/23?: PLICS analysis" tableColumnId="49"/>
      <queryTableField id="50" name="How useful would you find the products for 2022/23?: Population group analysis" tableColumnId="50"/>
      <queryTableField id="51" name="How useful would you find the products for 2022/23?: Other (include details in chat)" tableColumnId="51"/>
      <queryTableField id="52" name="How useful would you find the products for 2023/24 and beyond?: Costed pathways supported by GIRFT" tableColumnId="52"/>
      <queryTableField id="53" name="How useful would you find the products for 2023/24 and beyond?: Programme budgeting" tableColumnId="53"/>
      <queryTableField id="54" name="How useful would you find the products for 2023/24 and beyond?: PLICS analysis" tableColumnId="54"/>
      <queryTableField id="55" name="How useful would you find the products for 2023/24 and beyond?: Population group analysis" tableColumnId="55"/>
      <queryTableField id="56" name="How useful would you find the products for 2023/24 and beyond?: Other (include details in chat)" tableColumnId="56"/>
      <queryTableField id="57" name="Future payment system:" tableColumnId="57"/>
      <queryTableField id="58" name="In a future payment system, how useful would you find...: Rules​" tableColumnId="58"/>
      <queryTableField id="59" name="In a future payment system, how useful would you find...: Guidance​" tableColumnId="59"/>
      <queryTableField id="60" name="In a future payment system, how useful would you find...: Products​ and tools" tableColumnId="60"/>
      <queryTableField id="61" name="In a future payment system, how useful would you find...: Prices​" tableColumnId="61"/>
      <queryTableField id="62" name="In a future payment system, how useful would you find...: Other (please specify in chat)" tableColumnId="62"/>
      <queryTableField id="63" name="Any questions?: How useful have you found today's session? (1 not at all useful - 5 very useful)" tableColumnId="63"/>
      <queryTableField id="64" name="Any questions?: Do you have any comments on this workshop and how we could make it more useful in future?" tableColumnId="64"/>
      <queryTableField id="65" name="Any questions?: Do you have any other comments on how we engage with you?" tableColumnId="6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C7CF67-F1FF-4FE6-B8B4-5AC741E2F684}" name="Voters" displayName="Voters" ref="A1:BM1180" tableType="queryTable" totalsRowShown="0" headerRowDxfId="16">
  <autoFilter ref="A1:BM1180" xr:uid="{2C74CB5D-D86B-4C7F-A753-69A5599BFF05}"/>
  <sortState xmlns:xlrd2="http://schemas.microsoft.com/office/spreadsheetml/2017/richdata2" ref="A2:BM1180">
    <sortCondition ref="B1:B1180"/>
  </sortState>
  <tableColumns count="65">
    <tableColumn id="1" xr3:uid="{10CE8DC1-B5BE-4C0C-902E-C37F1BA4CDCD}" uniqueName="1" name="Date" queryTableFieldId="1" dataDxfId="15"/>
    <tableColumn id="2" xr3:uid="{2B467AD8-E995-4020-BC60-56C5B48ED4BE}" uniqueName="2" name="Session" queryTableFieldId="2"/>
    <tableColumn id="3" xr3:uid="{1B5751BD-AB9D-4406-9192-50E85ACB0EC8}" uniqueName="3" name="About you: What is your role or job title?" queryTableFieldId="3" dataDxfId="14"/>
    <tableColumn id="4" xr3:uid="{34B5F129-4041-443C-B95F-87B6AE36F2EE}" uniqueName="4" name="About you: What type of organisation do you represent?" queryTableFieldId="4" dataDxfId="13"/>
    <tableColumn id="5" xr3:uid="{85270543-C9AB-46C3-B164-CC8BB5DD2356}" uniqueName="5" name="About you: What is your organisation's name" queryTableFieldId="5" dataDxfId="12"/>
    <tableColumn id="6" xr3:uid="{4F08DA96-C0CA-40B2-9935-BE32F40E4B83}" uniqueName="6" name="Contracting:" queryTableFieldId="6"/>
    <tableColumn id="7" xr3:uid="{C5667A6B-2D05-4C33-80E0-FC9AEEF9C55A}" uniqueName="7" name="In the context of ICBs, to what extent would you support...: ...making Standard Contract Service and General conditions a purely online point of reference?" queryTableFieldId="7"/>
    <tableColumn id="8" xr3:uid="{C356311C-B706-4AFE-89D2-C19CB2DD6C3B}" uniqueName="8" name="In the context of ICBs, to what extent would you support...: ...reducing the quantity and detail of mandated requirements on providers in the Contract?" queryTableFieldId="8"/>
    <tableColumn id="9" xr3:uid="{4B53AC52-AD83-4DB4-AE0F-8BAE2B8FCBF9}" uniqueName="9" name="In the context of ICBs, to what extent would you support...: ...reducing the level of detail in the Contract around processes for contract  management?" queryTableFieldId="9"/>
    <tableColumn id="10" xr3:uid="{5061B937-AD1E-4D30-BA05-18E0864DA412}" uniqueName="10" name="In the context of ICBs, to what extent would you support...: ...reducing the amount of content required to complete Contract's local elements (the Particulars)?" queryTableFieldId="10"/>
    <tableColumn id="11" xr3:uid="{35ED5CEE-7854-4AD6-934A-44FA13C7822C}" uniqueName="11" name="If the Contract were going to be changed, would you prefer...:" queryTableFieldId="11" dataDxfId="11"/>
    <tableColumn id="12" xr3:uid="{E56F66F9-5DF7-4893-A80B-5F183ACE8FDC}" uniqueName="12" name="2022/23 tariff: blended payment:" queryTableFieldId="12"/>
    <tableColumn id="13" xr3:uid="{E15AED7A-3EC3-4E86-A381-A780B9823AE5}" uniqueName="13" name="If the 2022/23 tariff were based on 2021/22, to what extent would you support...: ...overall API blended payment design, with majority of funding in fixed element" queryTableFieldId="13"/>
    <tableColumn id="14" xr3:uid="{8C46E1F7-03E8-4337-8FBD-F42D6D3156F4}" uniqueName="14" name="If the 2022/23 tariff were based on 2021/22, to what extent would you support...: ...having a single payment approach for acute, ambulance, community and mental health" queryTableFieldId="14"/>
    <tableColumn id="15" xr3:uid="{BDD6B363-B5B0-4433-8233-461403326508}" uniqueName="15" name="If the 2022/23 tariff were based on 2021/22, to what extent would you support...: …blended payment applying to all contracts between organisations within the same  ICS" queryTableFieldId="15"/>
    <tableColumn id="16" xr3:uid="{D01626BB-F868-4971-AABA-FE298B0B2820}" uniqueName="16" name="If the 2022/23 tariff were based on 2021/22, to what extent would you support...: …all Specialised Commissioning being subject to API arrangements" queryTableFieldId="16"/>
    <tableColumn id="17" xr3:uid="{6C197001-DF5A-4F8A-B8CA-4197C8B6EDD4}" uniqueName="17" name="If the 2022/23 tariff were based on 2021/22, to what extent would you support...: ...all Increasing Capacity Framework activity not being subject to API arrangements" queryTableFieldId="17"/>
    <tableColumn id="18" xr3:uid="{F28DCD08-2C31-4FC4-AB5A-63BD909E4478}" uniqueName="18" name="If the 2022/23 tariff were based on 2021/22, to what extent would you support...: …unit prices being used where agreement cannot be reached for activity below the threshold" queryTableFieldId="18"/>
    <tableColumn id="19" xr3:uid="{94C6EC04-68B8-46A7-B472-AF0A6029DA89}" uniqueName="19" name="For contracts between organisations in different ICSs, would you prefer a blended payment threshold of: :" queryTableFieldId="19" dataDxfId="10"/>
    <tableColumn id="20" xr3:uid="{4B25063D-7DBF-4AE4-AFA0-B6D9F191B752}" uniqueName="20" name="When considering LVA arrangements, to what extent would you support...: …implementing an approach to reduce the burden of invoicing low volume activity?" queryTableFieldId="20"/>
    <tableColumn id="21" xr3:uid="{C103E76D-1D85-43B4-9F17-5298D0FEA0E2}" uniqueName="21" name="When considering LVA arrangements, to what extent would you support...: …£0.5m as the threshold for any LVA approach?" queryTableFieldId="21"/>
    <tableColumn id="22" xr3:uid="{B0376D1A-FA14-4BD6-ABC8-B6F090ABCBB5}" uniqueName="22" name="When considering LVA arrangements, to what extent would you support...: …using an LVA approach if it were non-mandatory?" queryTableFieldId="22"/>
    <tableColumn id="23" xr3:uid="{0D62E323-0428-4DA3-815E-17A9C69409FB}" uniqueName="23" name="When considering LVA arrangements, to what extent would you support...: …prioritising simplicity of the method?" queryTableFieldId="23"/>
    <tableColumn id="24" xr3:uid="{918B6473-6B1F-4C0C-9142-FF5D7BB096FA}" uniqueName="24" name="To what extent would you support...: including funding for some high cost drugs and devices in the API fixed element?" queryTableFieldId="24"/>
    <tableColumn id="25" xr3:uid="{2E2F190E-6C5B-4C0C-9559-37CD5AEA9C40}" uniqueName="25" name="To what extent would you support...: ...volatility of usage being used as a criteria for excluding items from the fixed element?" queryTableFieldId="25"/>
    <tableColumn id="26" xr3:uid="{BC4542C1-F933-4858-9EF8-49ABA06F23F2}" uniqueName="26" name="To what extent would you support...: ...funding the majority (by value) of specialised high cost drugs and devices on a cost and volume basis?" queryTableFieldId="26"/>
    <tableColumn id="27" xr3:uid="{18C7910E-4421-4FBB-89AF-4872BFA46018}" uniqueName="27" name="For products covered by the MedTech Funding Mandate, would you prefer...:" queryTableFieldId="27" dataDxfId="9"/>
    <tableColumn id="28" xr3:uid="{9FB8D19E-A29D-437F-98EA-316DBB5FAAD9}" uniqueName="28" name="For the design of the variable element, to what extent would you support...: …paying/recouping 50% of unit prices when actual activity differs from the agreed baseline" queryTableFieldId="28"/>
    <tableColumn id="29" xr3:uid="{4A27E1B6-E6D0-488B-BECB-4D25A7F6DEBB}" uniqueName="29" name="For the design of the variable element, to what extent would you support...: …using the variable element to reflect quality of care" queryTableFieldId="29"/>
    <tableColumn id="30" xr3:uid="{33770B9A-B2C5-4DC3-B6A9-C71CB801A140}" uniqueName="30" name="For the design of the variable element, to what extent would you support...: …including BPT achievement in the variable element" queryTableFieldId="30"/>
    <tableColumn id="31" xr3:uid="{89E7EF2C-A6E3-4B71-92DB-A58AB7E1C411}" uniqueName="31" name="For the design of the variable element, to what extent would you support...: …including CQUIN achievement in the variable element" queryTableFieldId="31"/>
    <tableColumn id="32" xr3:uid="{0648F991-60ED-466B-B990-58E144F22A6A}" uniqueName="32" name="For the design of the variable element, to what extent would you support...: …using a variable element for activity outside of acute services" queryTableFieldId="32"/>
    <tableColumn id="33" xr3:uid="{BD06BFD6-6BB9-4138-ACA0-58887C9C2589}" uniqueName="33" name="What would be most helpful for NHS England and NHS Improvement to do to support risk management across system finances? :" queryTableFieldId="33" dataDxfId="8"/>
    <tableColumn id="34" xr3:uid="{161B2961-CB7B-4F19-B42F-01DB4AC16E12}" uniqueName="34" name="Tariff prices and other policies:" queryTableFieldId="34" dataDxfId="7"/>
    <tableColumn id="35" xr3:uid="{0EA64FD4-C579-472B-80AC-F542E9DFDBFF}" uniqueName="35" name="To what extent would you support...: …setting prices based on 2018/19 PLICS?" queryTableFieldId="35"/>
    <tableColumn id="36" xr3:uid="{DE38EF8A-2757-4064-BCC0-ECA371A61A93}" uniqueName="36" name="To what extent would you support...: …having national prices for diagnostic imaging services only?" queryTableFieldId="36"/>
    <tableColumn id="37" xr3:uid="{BE90B9E4-F9AF-4550-B1BA-F660286A94BB}" uniqueName="37" name="Which of the options for MFF would you prefer to see for 2022/23?:" queryTableFieldId="37" dataDxfId="6"/>
    <tableColumn id="38" xr3:uid="{60380F5F-9C34-4832-BD5C-8AD5D5BDA09C}" uniqueName="38" name="For 2022/23, to what extent would you support...: ...updating the lists of high cost drugs and devices excluded from the tariff prices" queryTableFieldId="38"/>
    <tableColumn id="39" xr3:uid="{036AE68A-DC3C-4627-ADA8-440FABC6D7FD}" uniqueName="39" name="For 2022/23, to what extent would you support...: ...leaving specialist top-up transition path on hold at 50% and making no other changes to rates" queryTableFieldId="39"/>
    <tableColumn id="40" xr3:uid="{C42C8423-B8A5-4B41-BEB1-A80DD9539381}" uniqueName="40" name="For 2022/23, to what extent would you support...: ...making CNST adjustments in the same way as previous years" queryTableFieldId="40"/>
    <tableColumn id="41" xr3:uid="{2406F3BC-339E-4859-B829-D89C7632D086}" uniqueName="41" name="For 2022/23, to what extent would you support...: ...removing money from commissioner allocations to fund SCCL's overhead costs" queryTableFieldId="41"/>
    <tableColumn id="42" xr3:uid="{3A5A43B3-8F71-4D4A-97DA-4987DD8C4FF6}" uniqueName="42" name="What level of granularity should the MHIS be applied at?:" queryTableFieldId="42" dataDxfId="5"/>
    <tableColumn id="43" xr3:uid="{934AF5C1-6BF3-4404-A37F-02CFF1DC1F99}" uniqueName="43" name="Support for setting the fixed element:" queryTableFieldId="43"/>
    <tableColumn id="44" xr3:uid="{65F1EBB9-CAC0-4818-8D3E-7B5FD2B7BE0D}" uniqueName="44" name="What PLICS analysis would you prioritise?: 1" queryTableFieldId="44" dataDxfId="4"/>
    <tableColumn id="45" xr3:uid="{26C6BEE4-4E89-40EF-AEEC-C0E4A065531E}" uniqueName="45" name="What PLICS analysis would you prioritise?: 2" queryTableFieldId="45" dataDxfId="3"/>
    <tableColumn id="46" xr3:uid="{0A4CEE21-BED2-4F0D-8BCC-BCC824693018}" uniqueName="46" name="What PLICS analysis would you prioritise?: 3" queryTableFieldId="46" dataDxfId="2"/>
    <tableColumn id="47" xr3:uid="{C5643F58-3328-4E94-A754-9E0BFF71502D}" uniqueName="47" name="How useful would you find the products for 2022/23?: Costed pathways supported by GIRFT" queryTableFieldId="47"/>
    <tableColumn id="48" xr3:uid="{55A86C76-128D-4FA3-A260-49A25A6166F9}" uniqueName="48" name="How useful would you find the products for 2022/23?: Programme budgeting" queryTableFieldId="48"/>
    <tableColumn id="49" xr3:uid="{24A3504C-D798-497C-B9BD-EC8250405D8C}" uniqueName="49" name="How useful would you find the products for 2022/23?: PLICS analysis" queryTableFieldId="49"/>
    <tableColumn id="50" xr3:uid="{B5442F4E-1B1A-4D33-95BE-C1A4AB297DCE}" uniqueName="50" name="How useful would you find the products for 2022/23?: Population group analysis" queryTableFieldId="50"/>
    <tableColumn id="51" xr3:uid="{E2DA79B8-E151-4F6D-B451-DD5C5B4F6D45}" uniqueName="51" name="How useful would you find the products for 2022/23?: Other (include details in chat)" queryTableFieldId="51"/>
    <tableColumn id="52" xr3:uid="{48DA6370-4EC1-4244-94F1-D1D6B2BA4DF0}" uniqueName="52" name="How useful would you find the products for 2023/24 and beyond?: Costed pathways supported by GIRFT" queryTableFieldId="52"/>
    <tableColumn id="53" xr3:uid="{B933FAFF-C4A2-44E5-A250-207032B35F9F}" uniqueName="53" name="How useful would you find the products for 2023/24 and beyond?: Programme budgeting" queryTableFieldId="53"/>
    <tableColumn id="54" xr3:uid="{515376A7-906E-4735-BE74-532597CA0E26}" uniqueName="54" name="How useful would you find the products for 2023/24 and beyond?: PLICS analysis" queryTableFieldId="54"/>
    <tableColumn id="55" xr3:uid="{6CDB924C-868D-454F-8CB9-24B250C43B49}" uniqueName="55" name="How useful would you find the products for 2023/24 and beyond?: Population group analysis" queryTableFieldId="55"/>
    <tableColumn id="56" xr3:uid="{D0B8791C-8171-4BF4-A781-CC4AAA0EC94A}" uniqueName="56" name="How useful would you find the products for 2023/24 and beyond?: Other (include details in chat)" queryTableFieldId="56"/>
    <tableColumn id="57" xr3:uid="{A628430F-EA04-455C-A740-DC663807A289}" uniqueName="57" name="Future payment system:" queryTableFieldId="57"/>
    <tableColumn id="58" xr3:uid="{F5BE080C-0517-4A1E-AB61-28F31A169020}" uniqueName="58" name="In a future payment system, how useful would you find...: Rules​" queryTableFieldId="58"/>
    <tableColumn id="59" xr3:uid="{B773782A-70D7-49B1-9C58-AA752E1B8DAA}" uniqueName="59" name="In a future payment system, how useful would you find...: Guidance​" queryTableFieldId="59"/>
    <tableColumn id="60" xr3:uid="{9915523A-EE26-410B-9CE7-62B53C03CE9F}" uniqueName="60" name="In a future payment system, how useful would you find...: Products​ and tools" queryTableFieldId="60"/>
    <tableColumn id="61" xr3:uid="{26EA03C4-A747-456E-99F7-4515D742A0C7}" uniqueName="61" name="In a future payment system, how useful would you find...: Prices​" queryTableFieldId="61"/>
    <tableColumn id="62" xr3:uid="{C1527FEE-387D-45B3-BE39-592DA4B9A575}" uniqueName="62" name="In a future payment system, how useful would you find...: Other (please specify in chat)" queryTableFieldId="62"/>
    <tableColumn id="63" xr3:uid="{22D820BF-8327-4F19-BBBB-9240792CCCFE}" uniqueName="63" name="Any questions?: How useful have you found today's session? (1 not at all useful - 5 very useful)" queryTableFieldId="63"/>
    <tableColumn id="64" xr3:uid="{098C18FF-AEF4-411A-B159-790913A2FE4A}" uniqueName="64" name="Any questions?: Do you have any comments on this workshop and how we could make it more useful in future?" queryTableFieldId="64" dataDxfId="1"/>
    <tableColumn id="65" xr3:uid="{EF459B16-753B-4823-8B29-6CB52B1AF514}" uniqueName="65" name="Any questions?: Do you have any other comments on how we engage with you?" queryTableFieldId="65"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0B87-6FF3-485C-8676-56539EAB60A6}">
  <sheetPr>
    <tabColor theme="4"/>
  </sheetPr>
  <dimension ref="A1:S23"/>
  <sheetViews>
    <sheetView showGridLines="0" tabSelected="1" zoomScale="80" zoomScaleNormal="80" workbookViewId="0"/>
  </sheetViews>
  <sheetFormatPr defaultRowHeight="13.8"/>
  <sheetData>
    <row r="1" spans="1:19" ht="15">
      <c r="A1" s="9"/>
      <c r="B1" s="9"/>
      <c r="C1" s="9"/>
      <c r="D1" s="9"/>
      <c r="E1" s="9"/>
      <c r="F1" s="9"/>
      <c r="G1" s="9"/>
      <c r="H1" s="9"/>
      <c r="I1" s="9"/>
      <c r="J1" s="9"/>
      <c r="K1" s="9"/>
      <c r="L1" s="9"/>
      <c r="M1" s="9"/>
      <c r="N1" s="9"/>
      <c r="O1" s="9"/>
      <c r="P1" s="9"/>
      <c r="Q1" s="9"/>
      <c r="R1" s="9"/>
      <c r="S1" s="9"/>
    </row>
    <row r="2" spans="1:19" ht="15">
      <c r="A2" s="9"/>
      <c r="B2" s="9"/>
      <c r="C2" s="9"/>
      <c r="D2" s="9"/>
      <c r="E2" s="9"/>
      <c r="F2" s="9"/>
      <c r="G2" s="9"/>
      <c r="H2" s="9"/>
      <c r="I2" s="9"/>
      <c r="J2" s="9"/>
      <c r="K2" s="9"/>
      <c r="L2" s="9"/>
      <c r="M2" s="9"/>
      <c r="N2" s="9"/>
      <c r="O2" s="9"/>
      <c r="P2" s="9"/>
      <c r="Q2" s="9"/>
      <c r="R2" s="9"/>
      <c r="S2" s="9"/>
    </row>
    <row r="3" spans="1:19" ht="15">
      <c r="A3" s="9"/>
      <c r="B3" s="9"/>
      <c r="C3" s="9"/>
      <c r="D3" s="9"/>
      <c r="E3" s="9"/>
      <c r="F3" s="9"/>
      <c r="G3" s="9"/>
      <c r="H3" s="9"/>
      <c r="I3" s="9"/>
      <c r="J3" s="9"/>
      <c r="K3" s="9"/>
      <c r="L3" s="9"/>
      <c r="M3" s="9"/>
      <c r="N3" s="9"/>
      <c r="O3" s="9"/>
      <c r="P3" s="9"/>
      <c r="Q3" s="9"/>
      <c r="R3" s="9"/>
      <c r="S3" s="9"/>
    </row>
    <row r="4" spans="1:19" ht="15">
      <c r="A4" s="9"/>
      <c r="B4" s="9"/>
      <c r="C4" s="9"/>
      <c r="D4" s="9"/>
      <c r="E4" s="9"/>
      <c r="F4" s="9"/>
      <c r="G4" s="9"/>
      <c r="H4" s="9"/>
      <c r="I4" s="9"/>
      <c r="J4" s="9"/>
      <c r="K4" s="9"/>
      <c r="L4" s="9"/>
      <c r="M4" s="9"/>
      <c r="N4" s="9"/>
      <c r="O4" s="9"/>
      <c r="P4" s="9"/>
      <c r="Q4" s="9"/>
      <c r="R4" s="9"/>
      <c r="S4" s="9"/>
    </row>
    <row r="5" spans="1:19" ht="15">
      <c r="A5" s="9"/>
      <c r="B5" s="9"/>
      <c r="C5" s="9"/>
      <c r="D5" s="9"/>
      <c r="E5" s="9"/>
      <c r="F5" s="9"/>
      <c r="G5" s="9"/>
      <c r="H5" s="9"/>
      <c r="I5" s="9"/>
      <c r="J5" s="9"/>
      <c r="K5" s="9"/>
      <c r="L5" s="9"/>
      <c r="M5" s="9"/>
      <c r="N5" s="9"/>
      <c r="O5" s="9"/>
      <c r="P5" s="9"/>
      <c r="Q5" s="9"/>
      <c r="R5" s="9"/>
      <c r="S5" s="9"/>
    </row>
    <row r="6" spans="1:19" ht="21">
      <c r="A6" s="10"/>
      <c r="B6" s="11" t="s">
        <v>1573</v>
      </c>
      <c r="C6" s="10"/>
      <c r="D6" s="10"/>
      <c r="E6" s="10"/>
      <c r="F6" s="10"/>
      <c r="G6" s="10"/>
      <c r="H6" s="10"/>
      <c r="I6" s="10"/>
      <c r="J6" s="10"/>
      <c r="K6" s="10"/>
      <c r="L6" s="10"/>
      <c r="M6" s="10"/>
      <c r="N6" s="9"/>
      <c r="O6" s="9"/>
      <c r="P6" s="9"/>
      <c r="Q6" s="9"/>
      <c r="R6" s="12"/>
      <c r="S6" s="9"/>
    </row>
    <row r="7" spans="1:19" ht="15">
      <c r="A7" s="9"/>
      <c r="B7" s="9"/>
      <c r="C7" s="9"/>
      <c r="D7" s="9"/>
      <c r="E7" s="9"/>
      <c r="F7" s="9"/>
      <c r="G7" s="9"/>
      <c r="H7" s="9"/>
      <c r="I7" s="9"/>
      <c r="J7" s="9"/>
      <c r="K7" s="9"/>
      <c r="L7" s="9"/>
      <c r="M7" s="9"/>
      <c r="N7" s="9"/>
      <c r="O7" s="9"/>
      <c r="P7" s="9"/>
      <c r="Q7" s="9"/>
      <c r="R7" s="9"/>
      <c r="S7" s="9"/>
    </row>
    <row r="8" spans="1:19" ht="15.6">
      <c r="A8" s="9"/>
      <c r="B8" s="9"/>
      <c r="C8" s="9"/>
      <c r="D8" s="9"/>
      <c r="E8" s="9"/>
      <c r="F8" s="9"/>
      <c r="G8" s="9"/>
      <c r="H8" s="9"/>
      <c r="I8" s="9"/>
      <c r="J8" s="9"/>
      <c r="K8" s="9"/>
      <c r="L8" s="9"/>
      <c r="M8" s="9"/>
      <c r="N8" s="9"/>
      <c r="O8" s="9"/>
      <c r="P8" s="9"/>
      <c r="Q8" s="9"/>
      <c r="R8" s="12"/>
      <c r="S8" s="9"/>
    </row>
    <row r="9" spans="1:19" ht="15.6">
      <c r="A9" s="9"/>
      <c r="B9" s="9"/>
      <c r="C9" s="9"/>
      <c r="D9" s="9"/>
      <c r="E9" s="9"/>
      <c r="F9" s="9"/>
      <c r="G9" s="9"/>
      <c r="H9" s="9"/>
      <c r="I9" s="9"/>
      <c r="J9" s="9"/>
      <c r="K9" s="9"/>
      <c r="L9" s="9"/>
      <c r="M9" s="9"/>
      <c r="N9" s="9"/>
      <c r="O9" s="9"/>
      <c r="P9" s="9"/>
      <c r="Q9" s="9"/>
      <c r="R9" s="12"/>
      <c r="S9" s="9"/>
    </row>
    <row r="10" spans="1:19" ht="15.6">
      <c r="A10" s="9"/>
      <c r="B10" s="9"/>
      <c r="C10" s="9"/>
      <c r="D10" s="9"/>
      <c r="E10" s="9"/>
      <c r="F10" s="9"/>
      <c r="G10" s="9"/>
      <c r="H10" s="9"/>
      <c r="I10" s="9"/>
      <c r="J10" s="9"/>
      <c r="K10" s="9"/>
      <c r="L10" s="9"/>
      <c r="M10" s="9"/>
      <c r="N10" s="9"/>
      <c r="O10" s="9"/>
      <c r="P10" s="9"/>
      <c r="Q10" s="9"/>
      <c r="R10" s="12"/>
      <c r="S10" s="9"/>
    </row>
    <row r="11" spans="1:19" ht="15.6">
      <c r="A11" s="9"/>
      <c r="B11" s="9"/>
      <c r="C11" s="9"/>
      <c r="D11" s="9"/>
      <c r="E11" s="9"/>
      <c r="F11" s="9"/>
      <c r="G11" s="9"/>
      <c r="H11" s="9"/>
      <c r="I11" s="9"/>
      <c r="J11" s="9"/>
      <c r="K11" s="9"/>
      <c r="L11" s="9"/>
      <c r="M11" s="9"/>
      <c r="N11" s="9"/>
      <c r="O11" s="9"/>
      <c r="P11" s="9"/>
      <c r="Q11" s="9"/>
      <c r="R11" s="12"/>
      <c r="S11" s="9"/>
    </row>
    <row r="12" spans="1:19" ht="15.6">
      <c r="A12" s="9"/>
      <c r="B12" s="9"/>
      <c r="C12" s="9"/>
      <c r="D12" s="9"/>
      <c r="E12" s="9"/>
      <c r="F12" s="9"/>
      <c r="G12" s="9"/>
      <c r="H12" s="9"/>
      <c r="I12" s="9"/>
      <c r="J12" s="9"/>
      <c r="K12" s="9"/>
      <c r="L12" s="9"/>
      <c r="M12" s="9"/>
      <c r="N12" s="9"/>
      <c r="O12" s="9"/>
      <c r="P12" s="9"/>
      <c r="Q12" s="9"/>
      <c r="R12" s="12"/>
      <c r="S12" s="9"/>
    </row>
    <row r="13" spans="1:19" ht="15.6">
      <c r="A13" s="9"/>
      <c r="B13" s="9"/>
      <c r="C13" s="9"/>
      <c r="D13" s="9"/>
      <c r="E13" s="9"/>
      <c r="F13" s="9"/>
      <c r="G13" s="9"/>
      <c r="H13" s="9"/>
      <c r="I13" s="9"/>
      <c r="J13" s="9"/>
      <c r="K13" s="9"/>
      <c r="L13" s="9"/>
      <c r="M13" s="9"/>
      <c r="N13" s="9"/>
      <c r="O13" s="9"/>
      <c r="P13" s="9"/>
      <c r="Q13" s="9"/>
      <c r="R13" s="12"/>
      <c r="S13" s="9"/>
    </row>
    <row r="14" spans="1:19" ht="15">
      <c r="A14" s="9"/>
      <c r="B14" s="13"/>
      <c r="C14" s="14"/>
      <c r="D14" s="13"/>
      <c r="E14" s="9"/>
      <c r="F14" s="9"/>
      <c r="G14" s="9"/>
      <c r="H14" s="9"/>
      <c r="I14" s="9"/>
      <c r="J14" s="9"/>
      <c r="K14" s="9"/>
      <c r="L14" s="9"/>
      <c r="M14" s="9"/>
      <c r="N14" s="9"/>
      <c r="O14" s="9"/>
      <c r="P14" s="9"/>
      <c r="Q14" s="9"/>
      <c r="R14" s="9"/>
      <c r="S14" s="9"/>
    </row>
    <row r="15" spans="1:19" ht="15.6">
      <c r="A15" s="9"/>
      <c r="B15" s="15"/>
      <c r="C15" s="9"/>
      <c r="D15" s="9"/>
      <c r="E15" s="9"/>
      <c r="F15" s="9"/>
      <c r="G15" s="9"/>
      <c r="H15" s="9"/>
      <c r="I15" s="9"/>
      <c r="J15" s="9"/>
      <c r="K15" s="9"/>
      <c r="L15" s="9"/>
      <c r="M15" s="9"/>
      <c r="N15" s="9"/>
      <c r="O15" s="9"/>
      <c r="P15" s="9"/>
      <c r="Q15" s="9"/>
      <c r="R15" s="9"/>
      <c r="S15" s="9"/>
    </row>
    <row r="16" spans="1:19" ht="15.6">
      <c r="A16" s="9"/>
      <c r="B16" s="15"/>
      <c r="C16" s="9"/>
      <c r="D16" s="9"/>
      <c r="E16" s="9"/>
      <c r="F16" s="9"/>
      <c r="G16" s="9"/>
      <c r="H16" s="9"/>
      <c r="I16" s="9"/>
      <c r="J16" s="9"/>
      <c r="K16" s="9"/>
      <c r="L16" s="9"/>
      <c r="M16" s="9"/>
      <c r="N16" s="9"/>
      <c r="O16" s="9"/>
      <c r="P16" s="9"/>
      <c r="Q16" s="9"/>
      <c r="R16" s="9"/>
      <c r="S16" s="9"/>
    </row>
    <row r="17" spans="1:19" ht="15.6">
      <c r="A17" s="9"/>
      <c r="B17" s="15"/>
      <c r="C17" s="9"/>
      <c r="D17" s="9"/>
      <c r="E17" s="9"/>
      <c r="F17" s="9"/>
      <c r="G17" s="9"/>
      <c r="H17" s="9"/>
      <c r="I17" s="9"/>
      <c r="J17" s="9"/>
      <c r="K17" s="9"/>
      <c r="L17" s="9"/>
      <c r="M17" s="9"/>
      <c r="N17" s="9"/>
      <c r="O17" s="9"/>
      <c r="P17" s="9"/>
      <c r="Q17" s="9"/>
      <c r="R17" s="9"/>
      <c r="S17" s="9"/>
    </row>
    <row r="18" spans="1:19" ht="15.6">
      <c r="A18" s="9"/>
      <c r="B18" s="15"/>
      <c r="C18" s="9"/>
      <c r="D18" s="9"/>
      <c r="E18" s="9"/>
      <c r="F18" s="9"/>
      <c r="G18" s="9"/>
      <c r="H18" s="9"/>
      <c r="I18" s="9"/>
      <c r="J18" s="9"/>
      <c r="K18" s="9"/>
      <c r="L18" s="9"/>
      <c r="M18" s="9"/>
      <c r="N18" s="9"/>
      <c r="O18" s="9"/>
      <c r="P18" s="9"/>
      <c r="Q18" s="9"/>
      <c r="R18" s="9"/>
      <c r="S18" s="9"/>
    </row>
    <row r="19" spans="1:19" ht="15">
      <c r="A19" s="9"/>
      <c r="B19" s="9"/>
      <c r="C19" s="9"/>
      <c r="D19" s="9"/>
      <c r="E19" s="9"/>
      <c r="F19" s="9"/>
      <c r="G19" s="9"/>
      <c r="H19" s="9"/>
      <c r="I19" s="9"/>
      <c r="J19" s="9"/>
      <c r="K19" s="9"/>
      <c r="L19" s="9"/>
      <c r="M19" s="9"/>
      <c r="N19" s="9"/>
      <c r="O19" s="9"/>
      <c r="P19" s="9"/>
      <c r="Q19" s="9"/>
      <c r="R19" s="9"/>
      <c r="S19" s="9"/>
    </row>
    <row r="20" spans="1:19" ht="15">
      <c r="A20" s="9"/>
      <c r="B20" s="9"/>
      <c r="C20" s="9"/>
      <c r="D20" s="9"/>
      <c r="E20" s="9"/>
      <c r="F20" s="9"/>
      <c r="G20" s="9"/>
      <c r="H20" s="9"/>
      <c r="I20" s="9"/>
      <c r="J20" s="9"/>
      <c r="K20" s="9"/>
      <c r="L20" s="9"/>
      <c r="M20" s="9"/>
      <c r="N20" s="9"/>
      <c r="O20" s="9"/>
      <c r="P20" s="9"/>
      <c r="Q20" s="9"/>
      <c r="R20" s="9"/>
      <c r="S20" s="9"/>
    </row>
    <row r="21" spans="1:19" ht="15">
      <c r="A21" s="9"/>
      <c r="B21" s="9"/>
      <c r="C21" s="9"/>
      <c r="D21" s="9"/>
      <c r="E21" s="9"/>
      <c r="F21" s="9"/>
      <c r="G21" s="9"/>
      <c r="H21" s="9"/>
      <c r="I21" s="9"/>
      <c r="J21" s="9"/>
      <c r="K21" s="9"/>
      <c r="L21" s="9"/>
      <c r="M21" s="9"/>
      <c r="N21" s="9"/>
      <c r="O21" s="9"/>
      <c r="P21" s="9"/>
      <c r="Q21" s="9"/>
      <c r="R21" s="9"/>
      <c r="S21" s="9"/>
    </row>
    <row r="22" spans="1:19" ht="15">
      <c r="A22" s="9"/>
      <c r="B22" s="9"/>
      <c r="C22" s="9"/>
      <c r="D22" s="9"/>
      <c r="E22" s="9"/>
      <c r="F22" s="9"/>
      <c r="G22" s="9"/>
      <c r="H22" s="9"/>
      <c r="I22" s="9"/>
      <c r="J22" s="9"/>
      <c r="K22" s="9"/>
      <c r="L22" s="9"/>
      <c r="M22" s="9"/>
      <c r="N22" s="9"/>
      <c r="O22" s="9"/>
      <c r="P22" s="9"/>
      <c r="Q22" s="9"/>
      <c r="R22" s="9"/>
      <c r="S22" s="9"/>
    </row>
    <row r="23" spans="1:19" ht="15">
      <c r="A23" s="9"/>
      <c r="B23" s="9"/>
      <c r="C23" s="9"/>
      <c r="D23" s="9"/>
      <c r="E23" s="9"/>
      <c r="F23" s="9"/>
      <c r="G23" s="9"/>
      <c r="H23" s="9"/>
      <c r="I23" s="9"/>
      <c r="J23" s="9"/>
      <c r="K23" s="9"/>
      <c r="L23" s="9"/>
      <c r="M23" s="9"/>
      <c r="N23" s="9"/>
      <c r="O23" s="9"/>
      <c r="P23" s="9"/>
      <c r="Q23" s="9"/>
      <c r="R23" s="9"/>
      <c r="S23"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765F-A948-4E93-907C-285A19E93AB8}">
  <sheetPr>
    <tabColor theme="5"/>
  </sheetPr>
  <dimension ref="A1:BM1180"/>
  <sheetViews>
    <sheetView workbookViewId="0"/>
  </sheetViews>
  <sheetFormatPr defaultRowHeight="13.8"/>
  <cols>
    <col min="1" max="1" width="10.59765625" customWidth="1"/>
    <col min="2" max="2" width="9.69921875" customWidth="1"/>
    <col min="3" max="3" width="58.3984375" customWidth="1"/>
    <col min="4" max="4" width="52.8984375" customWidth="1"/>
    <col min="5" max="5" width="79.59765625" customWidth="1"/>
    <col min="6" max="6" width="13.59765625" customWidth="1"/>
    <col min="7" max="10" width="80.796875" customWidth="1"/>
    <col min="11" max="11" width="57.5" customWidth="1"/>
    <col min="12" max="12" width="32.09765625" customWidth="1"/>
    <col min="13" max="26" width="80.796875" customWidth="1"/>
    <col min="27" max="27" width="74.8984375" customWidth="1"/>
    <col min="28" max="33" width="80.796875" customWidth="1"/>
    <col min="34" max="34" width="30.296875" customWidth="1"/>
    <col min="35" max="35" width="71.69921875" customWidth="1"/>
    <col min="36" max="36" width="80.796875" customWidth="1"/>
    <col min="37" max="37" width="62.5" customWidth="1"/>
    <col min="38" max="41" width="80.796875" customWidth="1"/>
    <col min="42" max="42" width="59.3984375" customWidth="1"/>
    <col min="43" max="43" width="36.69921875" customWidth="1"/>
    <col min="44" max="46" width="68" customWidth="1"/>
    <col min="47" max="47" width="80.796875" customWidth="1"/>
    <col min="48" max="48" width="70.59765625" customWidth="1"/>
    <col min="49" max="49" width="62.8984375" customWidth="1"/>
    <col min="50" max="50" width="73.59765625" customWidth="1"/>
    <col min="51" max="51" width="77.296875" customWidth="1"/>
    <col min="52" max="53" width="80.796875" customWidth="1"/>
    <col min="54" max="54" width="73.8984375" customWidth="1"/>
    <col min="55" max="56" width="80.796875" customWidth="1"/>
    <col min="57" max="57" width="24.5" customWidth="1"/>
    <col min="58" max="58" width="59.5" customWidth="1"/>
    <col min="59" max="59" width="62.8984375" customWidth="1"/>
    <col min="60" max="60" width="70.796875" customWidth="1"/>
    <col min="61" max="61" width="59.8984375" customWidth="1"/>
    <col min="62" max="62" width="80.69921875" customWidth="1"/>
    <col min="63" max="65" width="80.796875" customWidth="1"/>
  </cols>
  <sheetData>
    <row r="1" spans="1:65" s="3" customFormat="1" ht="27.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row>
    <row r="2" spans="1:65">
      <c r="A2" s="1">
        <v>44445</v>
      </c>
      <c r="B2">
        <v>1</v>
      </c>
      <c r="C2" s="2"/>
      <c r="D2" s="2"/>
      <c r="E2" s="2"/>
      <c r="G2">
        <v>5</v>
      </c>
      <c r="H2">
        <v>4</v>
      </c>
      <c r="I2">
        <v>3</v>
      </c>
      <c r="J2">
        <v>6</v>
      </c>
      <c r="K2" s="2" t="s">
        <v>65</v>
      </c>
      <c r="S2" s="2"/>
      <c r="AA2" s="2"/>
      <c r="AG2" s="2"/>
      <c r="AH2" s="2"/>
      <c r="AK2" s="2"/>
      <c r="AP2" s="2"/>
      <c r="AR2" s="2"/>
      <c r="AS2" s="2"/>
      <c r="AT2" s="2"/>
      <c r="BL2" s="2"/>
      <c r="BM2" s="2"/>
    </row>
    <row r="3" spans="1:65">
      <c r="A3" s="1">
        <v>44445</v>
      </c>
      <c r="B3">
        <v>1</v>
      </c>
      <c r="C3" s="2"/>
      <c r="D3" s="2"/>
      <c r="E3" s="2"/>
      <c r="K3" s="2" t="s">
        <v>65</v>
      </c>
      <c r="M3">
        <v>8</v>
      </c>
      <c r="N3">
        <v>8</v>
      </c>
      <c r="O3">
        <v>8</v>
      </c>
      <c r="P3">
        <v>8</v>
      </c>
      <c r="Q3">
        <v>10</v>
      </c>
      <c r="R3">
        <v>3</v>
      </c>
      <c r="S3" s="2" t="s">
        <v>66</v>
      </c>
      <c r="T3">
        <v>9</v>
      </c>
      <c r="U3">
        <v>6</v>
      </c>
      <c r="V3">
        <v>9</v>
      </c>
      <c r="W3">
        <v>9</v>
      </c>
      <c r="X3">
        <v>1</v>
      </c>
      <c r="Y3">
        <v>1</v>
      </c>
      <c r="Z3">
        <v>1</v>
      </c>
      <c r="AA3" s="2" t="s">
        <v>67</v>
      </c>
      <c r="AB3">
        <v>3</v>
      </c>
      <c r="AC3">
        <v>8</v>
      </c>
      <c r="AD3">
        <v>8</v>
      </c>
      <c r="AE3">
        <v>8</v>
      </c>
      <c r="AF3">
        <v>8</v>
      </c>
      <c r="AG3" s="2" t="s">
        <v>68</v>
      </c>
      <c r="AH3" s="2"/>
      <c r="AK3" s="2"/>
      <c r="AL3">
        <v>9</v>
      </c>
      <c r="AM3">
        <v>5</v>
      </c>
      <c r="AN3">
        <v>5</v>
      </c>
      <c r="AO3">
        <v>3</v>
      </c>
      <c r="AP3" s="2"/>
      <c r="AR3" s="2" t="s">
        <v>70</v>
      </c>
      <c r="AS3" s="2" t="s">
        <v>71</v>
      </c>
      <c r="AT3" s="2" t="s">
        <v>69</v>
      </c>
      <c r="AU3">
        <v>8</v>
      </c>
      <c r="AV3">
        <v>6</v>
      </c>
      <c r="AW3">
        <v>8</v>
      </c>
      <c r="AX3">
        <v>8</v>
      </c>
      <c r="AY3">
        <v>1</v>
      </c>
      <c r="BF3">
        <v>6</v>
      </c>
      <c r="BG3">
        <v>10</v>
      </c>
      <c r="BH3">
        <v>9</v>
      </c>
      <c r="BI3">
        <v>6</v>
      </c>
      <c r="BJ3">
        <v>1</v>
      </c>
      <c r="BK3">
        <v>4</v>
      </c>
      <c r="BL3" s="2" t="s">
        <v>72</v>
      </c>
      <c r="BM3" s="2" t="s">
        <v>73</v>
      </c>
    </row>
    <row r="4" spans="1:65">
      <c r="A4" s="1">
        <v>44445</v>
      </c>
      <c r="B4">
        <v>1</v>
      </c>
      <c r="C4" s="2" t="s">
        <v>74</v>
      </c>
      <c r="D4" s="2" t="s">
        <v>75</v>
      </c>
      <c r="E4" s="2" t="s">
        <v>76</v>
      </c>
      <c r="K4" s="2" t="s">
        <v>77</v>
      </c>
      <c r="S4" s="2"/>
      <c r="AA4" s="2"/>
      <c r="AG4" s="2"/>
      <c r="AH4" s="2"/>
      <c r="AK4" s="2"/>
      <c r="AP4" s="2"/>
      <c r="AR4" s="2"/>
      <c r="AS4" s="2"/>
      <c r="AT4" s="2"/>
      <c r="BL4" s="2"/>
      <c r="BM4" s="2"/>
    </row>
    <row r="5" spans="1:65">
      <c r="A5" s="1">
        <v>44445</v>
      </c>
      <c r="B5">
        <v>1</v>
      </c>
      <c r="C5" s="2"/>
      <c r="D5" s="2"/>
      <c r="E5" s="2"/>
      <c r="K5" s="2" t="s">
        <v>77</v>
      </c>
      <c r="M5">
        <v>8</v>
      </c>
      <c r="N5">
        <v>9</v>
      </c>
      <c r="O5">
        <v>10</v>
      </c>
      <c r="P5">
        <v>8</v>
      </c>
      <c r="Q5">
        <v>5</v>
      </c>
      <c r="R5">
        <v>10</v>
      </c>
      <c r="S5" s="2" t="s">
        <v>66</v>
      </c>
      <c r="T5">
        <v>10</v>
      </c>
      <c r="U5">
        <v>6</v>
      </c>
      <c r="V5">
        <v>6</v>
      </c>
      <c r="W5">
        <v>10</v>
      </c>
      <c r="X5">
        <v>10</v>
      </c>
      <c r="Y5">
        <v>6</v>
      </c>
      <c r="Z5">
        <v>3</v>
      </c>
      <c r="AA5" s="2" t="s">
        <v>78</v>
      </c>
      <c r="AB5">
        <v>6</v>
      </c>
      <c r="AC5">
        <v>6</v>
      </c>
      <c r="AD5">
        <v>2</v>
      </c>
      <c r="AE5">
        <v>10</v>
      </c>
      <c r="AF5">
        <v>5</v>
      </c>
      <c r="AG5" s="2" t="s">
        <v>68</v>
      </c>
      <c r="AH5" s="2"/>
      <c r="AI5">
        <v>6</v>
      </c>
      <c r="AJ5">
        <v>4</v>
      </c>
      <c r="AK5" s="2" t="s">
        <v>79</v>
      </c>
      <c r="AP5" s="2" t="s">
        <v>80</v>
      </c>
      <c r="AR5" s="2" t="s">
        <v>81</v>
      </c>
      <c r="AS5" s="2" t="s">
        <v>82</v>
      </c>
      <c r="AT5" s="2" t="s">
        <v>70</v>
      </c>
      <c r="AU5">
        <v>7</v>
      </c>
      <c r="AV5">
        <v>7</v>
      </c>
      <c r="AW5">
        <v>4</v>
      </c>
      <c r="AX5">
        <v>10</v>
      </c>
      <c r="AY5">
        <v>1</v>
      </c>
      <c r="AZ5">
        <v>6</v>
      </c>
      <c r="BA5">
        <v>7</v>
      </c>
      <c r="BB5">
        <v>5</v>
      </c>
      <c r="BC5">
        <v>10</v>
      </c>
      <c r="BD5">
        <v>1</v>
      </c>
      <c r="BF5">
        <v>8</v>
      </c>
      <c r="BG5">
        <v>8</v>
      </c>
      <c r="BH5">
        <v>7</v>
      </c>
      <c r="BI5">
        <v>10</v>
      </c>
      <c r="BJ5">
        <v>1</v>
      </c>
      <c r="BK5">
        <v>5</v>
      </c>
      <c r="BL5" s="2" t="s">
        <v>83</v>
      </c>
      <c r="BM5" s="2" t="s">
        <v>83</v>
      </c>
    </row>
    <row r="6" spans="1:65">
      <c r="A6" s="1">
        <v>44445</v>
      </c>
      <c r="B6">
        <v>1</v>
      </c>
      <c r="C6" s="2" t="s">
        <v>84</v>
      </c>
      <c r="D6" s="2" t="s">
        <v>85</v>
      </c>
      <c r="E6" s="2" t="s">
        <v>86</v>
      </c>
      <c r="G6">
        <v>10</v>
      </c>
      <c r="H6">
        <v>8</v>
      </c>
      <c r="I6">
        <v>5</v>
      </c>
      <c r="J6">
        <v>8</v>
      </c>
      <c r="K6" s="2" t="s">
        <v>77</v>
      </c>
      <c r="S6" s="2"/>
      <c r="T6">
        <v>10</v>
      </c>
      <c r="U6">
        <v>10</v>
      </c>
      <c r="V6">
        <v>1</v>
      </c>
      <c r="W6">
        <v>10</v>
      </c>
      <c r="X6">
        <v>1</v>
      </c>
      <c r="Y6">
        <v>1</v>
      </c>
      <c r="Z6">
        <v>10</v>
      </c>
      <c r="AA6" s="2" t="s">
        <v>87</v>
      </c>
      <c r="AB6">
        <v>3</v>
      </c>
      <c r="AC6">
        <v>10</v>
      </c>
      <c r="AD6">
        <v>10</v>
      </c>
      <c r="AE6">
        <v>8</v>
      </c>
      <c r="AF6">
        <v>2</v>
      </c>
      <c r="AG6" s="2" t="s">
        <v>68</v>
      </c>
      <c r="AH6" s="2"/>
      <c r="AI6">
        <v>3</v>
      </c>
      <c r="AJ6">
        <v>2</v>
      </c>
      <c r="AK6" s="2" t="s">
        <v>88</v>
      </c>
      <c r="AL6">
        <v>10</v>
      </c>
      <c r="AM6">
        <v>1</v>
      </c>
      <c r="AN6">
        <v>10</v>
      </c>
      <c r="AO6">
        <v>1</v>
      </c>
      <c r="AP6" s="2" t="s">
        <v>89</v>
      </c>
      <c r="AR6" s="2" t="s">
        <v>91</v>
      </c>
      <c r="AS6" s="2" t="s">
        <v>90</v>
      </c>
      <c r="AT6" s="2" t="s">
        <v>81</v>
      </c>
      <c r="AU6">
        <v>9</v>
      </c>
      <c r="AV6">
        <v>6</v>
      </c>
      <c r="AW6">
        <v>10</v>
      </c>
      <c r="AX6">
        <v>9</v>
      </c>
      <c r="AY6">
        <v>1</v>
      </c>
      <c r="AZ6">
        <v>10</v>
      </c>
      <c r="BA6">
        <v>9</v>
      </c>
      <c r="BB6">
        <v>7</v>
      </c>
      <c r="BC6">
        <v>10</v>
      </c>
      <c r="BD6">
        <v>1</v>
      </c>
      <c r="BF6">
        <v>3</v>
      </c>
      <c r="BG6">
        <v>9</v>
      </c>
      <c r="BH6">
        <v>9</v>
      </c>
      <c r="BI6">
        <v>9</v>
      </c>
      <c r="BJ6">
        <v>1</v>
      </c>
      <c r="BL6" s="2"/>
      <c r="BM6" s="2"/>
    </row>
    <row r="7" spans="1:65">
      <c r="A7" s="1">
        <v>44445</v>
      </c>
      <c r="B7">
        <v>1</v>
      </c>
      <c r="C7" s="2" t="s">
        <v>92</v>
      </c>
      <c r="D7" s="2" t="s">
        <v>93</v>
      </c>
      <c r="E7" s="2" t="s">
        <v>94</v>
      </c>
      <c r="G7">
        <v>3</v>
      </c>
      <c r="H7">
        <v>2</v>
      </c>
      <c r="I7">
        <v>2</v>
      </c>
      <c r="J7">
        <v>4</v>
      </c>
      <c r="K7" s="2" t="s">
        <v>65</v>
      </c>
      <c r="M7">
        <v>6</v>
      </c>
      <c r="N7">
        <v>6</v>
      </c>
      <c r="O7">
        <v>6</v>
      </c>
      <c r="P7">
        <v>5</v>
      </c>
      <c r="Q7">
        <v>7</v>
      </c>
      <c r="R7">
        <v>5</v>
      </c>
      <c r="S7" s="2" t="s">
        <v>95</v>
      </c>
      <c r="T7">
        <v>6</v>
      </c>
      <c r="U7">
        <v>6</v>
      </c>
      <c r="V7">
        <v>6</v>
      </c>
      <c r="W7">
        <v>6</v>
      </c>
      <c r="X7">
        <v>6</v>
      </c>
      <c r="Y7">
        <v>3</v>
      </c>
      <c r="Z7">
        <v>4</v>
      </c>
      <c r="AA7" s="2" t="s">
        <v>78</v>
      </c>
      <c r="AB7">
        <v>5</v>
      </c>
      <c r="AC7">
        <v>6</v>
      </c>
      <c r="AD7">
        <v>3</v>
      </c>
      <c r="AE7">
        <v>6</v>
      </c>
      <c r="AF7">
        <v>6</v>
      </c>
      <c r="AG7" s="2" t="s">
        <v>68</v>
      </c>
      <c r="AH7" s="2"/>
      <c r="AI7">
        <v>2</v>
      </c>
      <c r="AJ7">
        <v>5</v>
      </c>
      <c r="AK7" s="2" t="s">
        <v>79</v>
      </c>
      <c r="AL7">
        <v>5</v>
      </c>
      <c r="AM7">
        <v>5</v>
      </c>
      <c r="AN7">
        <v>5</v>
      </c>
      <c r="AO7">
        <v>6</v>
      </c>
      <c r="AP7" s="2" t="s">
        <v>89</v>
      </c>
      <c r="AR7" s="2" t="s">
        <v>82</v>
      </c>
      <c r="AS7" s="2" t="s">
        <v>97</v>
      </c>
      <c r="AT7" s="2" t="s">
        <v>96</v>
      </c>
      <c r="AZ7">
        <v>6</v>
      </c>
      <c r="BA7">
        <v>3</v>
      </c>
      <c r="BB7">
        <v>4</v>
      </c>
      <c r="BC7">
        <v>5</v>
      </c>
      <c r="BF7">
        <v>6</v>
      </c>
      <c r="BG7">
        <v>6</v>
      </c>
      <c r="BH7">
        <v>5</v>
      </c>
      <c r="BI7">
        <v>5</v>
      </c>
      <c r="BL7" s="2" t="s">
        <v>98</v>
      </c>
      <c r="BM7" s="2" t="s">
        <v>83</v>
      </c>
    </row>
    <row r="8" spans="1:65">
      <c r="A8" s="1">
        <v>44445</v>
      </c>
      <c r="B8">
        <v>1</v>
      </c>
      <c r="C8" s="2"/>
      <c r="D8" s="2"/>
      <c r="E8" s="2"/>
      <c r="G8">
        <v>4</v>
      </c>
      <c r="H8">
        <v>6</v>
      </c>
      <c r="I8">
        <v>8</v>
      </c>
      <c r="J8">
        <v>4</v>
      </c>
      <c r="K8" s="2"/>
      <c r="S8" s="2"/>
      <c r="AA8" s="2" t="s">
        <v>87</v>
      </c>
      <c r="AB8">
        <v>8</v>
      </c>
      <c r="AC8">
        <v>7</v>
      </c>
      <c r="AD8">
        <v>3</v>
      </c>
      <c r="AE8">
        <v>1</v>
      </c>
      <c r="AF8">
        <v>7</v>
      </c>
      <c r="AG8" s="2" t="s">
        <v>68</v>
      </c>
      <c r="AH8" s="2"/>
      <c r="AK8" s="2"/>
      <c r="AP8" s="2"/>
      <c r="AR8" s="2"/>
      <c r="AS8" s="2"/>
      <c r="AT8" s="2"/>
      <c r="BL8" s="2"/>
      <c r="BM8" s="2"/>
    </row>
    <row r="9" spans="1:65">
      <c r="A9" s="1">
        <v>44445</v>
      </c>
      <c r="B9">
        <v>1</v>
      </c>
      <c r="C9" s="2"/>
      <c r="D9" s="2"/>
      <c r="E9" s="2"/>
      <c r="K9" s="2"/>
      <c r="M9">
        <v>4</v>
      </c>
      <c r="N9">
        <v>3</v>
      </c>
      <c r="O9">
        <v>10</v>
      </c>
      <c r="P9">
        <v>4</v>
      </c>
      <c r="Q9">
        <v>10</v>
      </c>
      <c r="R9">
        <v>8</v>
      </c>
      <c r="S9" s="2"/>
      <c r="X9">
        <v>1</v>
      </c>
      <c r="Y9">
        <v>10</v>
      </c>
      <c r="Z9">
        <v>10</v>
      </c>
      <c r="AA9" s="2"/>
      <c r="AG9" s="2"/>
      <c r="AH9" s="2"/>
      <c r="AK9" s="2" t="s">
        <v>88</v>
      </c>
      <c r="AP9" s="2"/>
      <c r="AR9" s="2"/>
      <c r="AS9" s="2"/>
      <c r="AT9" s="2"/>
      <c r="BF9">
        <v>8</v>
      </c>
      <c r="BG9">
        <v>3</v>
      </c>
      <c r="BH9">
        <v>9</v>
      </c>
      <c r="BI9">
        <v>3</v>
      </c>
      <c r="BJ9">
        <v>1</v>
      </c>
      <c r="BK9">
        <v>3</v>
      </c>
      <c r="BL9" s="2" t="s">
        <v>83</v>
      </c>
      <c r="BM9" s="2" t="s">
        <v>83</v>
      </c>
    </row>
    <row r="10" spans="1:65">
      <c r="A10" s="1">
        <v>44445</v>
      </c>
      <c r="B10">
        <v>1</v>
      </c>
      <c r="C10" s="2" t="s">
        <v>99</v>
      </c>
      <c r="D10" s="2" t="s">
        <v>93</v>
      </c>
      <c r="E10" s="2" t="s">
        <v>100</v>
      </c>
      <c r="G10">
        <v>7</v>
      </c>
      <c r="H10">
        <v>7</v>
      </c>
      <c r="I10">
        <v>8</v>
      </c>
      <c r="J10">
        <v>8</v>
      </c>
      <c r="K10" s="2" t="s">
        <v>65</v>
      </c>
      <c r="M10">
        <v>7</v>
      </c>
      <c r="N10">
        <v>8</v>
      </c>
      <c r="O10">
        <v>6</v>
      </c>
      <c r="P10">
        <v>8</v>
      </c>
      <c r="Q10">
        <v>4</v>
      </c>
      <c r="R10">
        <v>4</v>
      </c>
      <c r="S10" s="2" t="s">
        <v>95</v>
      </c>
      <c r="T10">
        <v>9</v>
      </c>
      <c r="U10">
        <v>9</v>
      </c>
      <c r="V10">
        <v>7</v>
      </c>
      <c r="W10">
        <v>9</v>
      </c>
      <c r="X10">
        <v>9</v>
      </c>
      <c r="Y10">
        <v>8</v>
      </c>
      <c r="Z10">
        <v>9</v>
      </c>
      <c r="AA10" s="2" t="s">
        <v>87</v>
      </c>
      <c r="AB10">
        <v>6</v>
      </c>
      <c r="AC10">
        <v>6</v>
      </c>
      <c r="AD10">
        <v>6</v>
      </c>
      <c r="AE10">
        <v>6</v>
      </c>
      <c r="AF10">
        <v>6</v>
      </c>
      <c r="AG10" s="2" t="s">
        <v>101</v>
      </c>
      <c r="AH10" s="2"/>
      <c r="AK10" s="2" t="s">
        <v>79</v>
      </c>
      <c r="AL10">
        <v>8</v>
      </c>
      <c r="AM10">
        <v>5</v>
      </c>
      <c r="AN10">
        <v>7</v>
      </c>
      <c r="AO10">
        <v>5</v>
      </c>
      <c r="AP10" s="2" t="s">
        <v>102</v>
      </c>
      <c r="AR10" s="2" t="s">
        <v>69</v>
      </c>
      <c r="AS10" s="2" t="s">
        <v>82</v>
      </c>
      <c r="AT10" s="2" t="s">
        <v>96</v>
      </c>
      <c r="AU10">
        <v>1</v>
      </c>
      <c r="AV10">
        <v>1</v>
      </c>
      <c r="AW10">
        <v>7</v>
      </c>
      <c r="AX10">
        <v>1</v>
      </c>
      <c r="AY10">
        <v>1</v>
      </c>
      <c r="AZ10">
        <v>1</v>
      </c>
      <c r="BA10">
        <v>1</v>
      </c>
      <c r="BB10">
        <v>9</v>
      </c>
      <c r="BC10">
        <v>1</v>
      </c>
      <c r="BD10">
        <v>1</v>
      </c>
      <c r="BF10">
        <v>7</v>
      </c>
      <c r="BG10">
        <v>8</v>
      </c>
      <c r="BH10">
        <v>8</v>
      </c>
      <c r="BI10">
        <v>6</v>
      </c>
      <c r="BJ10">
        <v>1</v>
      </c>
      <c r="BK10">
        <v>4</v>
      </c>
      <c r="BL10" s="2" t="s">
        <v>83</v>
      </c>
      <c r="BM10" s="2" t="s">
        <v>83</v>
      </c>
    </row>
    <row r="11" spans="1:65">
      <c r="A11" s="1">
        <v>44445</v>
      </c>
      <c r="B11">
        <v>1</v>
      </c>
      <c r="C11" s="2"/>
      <c r="D11" s="2"/>
      <c r="E11" s="2"/>
      <c r="G11">
        <v>6</v>
      </c>
      <c r="H11">
        <v>7</v>
      </c>
      <c r="I11">
        <v>7</v>
      </c>
      <c r="J11">
        <v>7</v>
      </c>
      <c r="K11" s="2" t="s">
        <v>65</v>
      </c>
      <c r="S11" s="2"/>
      <c r="T11">
        <v>9</v>
      </c>
      <c r="U11">
        <v>8</v>
      </c>
      <c r="V11">
        <v>8</v>
      </c>
      <c r="W11">
        <v>9</v>
      </c>
      <c r="X11">
        <v>7</v>
      </c>
      <c r="Y11">
        <v>8</v>
      </c>
      <c r="Z11">
        <v>8</v>
      </c>
      <c r="AA11" s="2" t="s">
        <v>87</v>
      </c>
      <c r="AB11">
        <v>2</v>
      </c>
      <c r="AC11">
        <v>2</v>
      </c>
      <c r="AD11">
        <v>2</v>
      </c>
      <c r="AE11">
        <v>2</v>
      </c>
      <c r="AF11">
        <v>7</v>
      </c>
      <c r="AG11" s="2" t="s">
        <v>101</v>
      </c>
      <c r="AH11" s="2"/>
      <c r="AI11">
        <v>7</v>
      </c>
      <c r="AJ11">
        <v>2</v>
      </c>
      <c r="AK11" s="2" t="s">
        <v>103</v>
      </c>
      <c r="AL11">
        <v>8</v>
      </c>
      <c r="AM11">
        <v>9</v>
      </c>
      <c r="AN11">
        <v>9</v>
      </c>
      <c r="AO11">
        <v>3</v>
      </c>
      <c r="AP11" s="2"/>
      <c r="AR11" s="2" t="s">
        <v>97</v>
      </c>
      <c r="AS11" s="2" t="s">
        <v>81</v>
      </c>
      <c r="AT11" s="2" t="s">
        <v>71</v>
      </c>
      <c r="AU11">
        <v>8</v>
      </c>
      <c r="AV11">
        <v>2</v>
      </c>
      <c r="AW11">
        <v>7</v>
      </c>
      <c r="AX11">
        <v>6</v>
      </c>
      <c r="AY11">
        <v>1</v>
      </c>
      <c r="AZ11">
        <v>8</v>
      </c>
      <c r="BA11">
        <v>3</v>
      </c>
      <c r="BB11">
        <v>8</v>
      </c>
      <c r="BC11">
        <v>6</v>
      </c>
      <c r="BD11">
        <v>1</v>
      </c>
      <c r="BF11">
        <v>8</v>
      </c>
      <c r="BG11">
        <v>8</v>
      </c>
      <c r="BH11">
        <v>5</v>
      </c>
      <c r="BI11">
        <v>8</v>
      </c>
      <c r="BJ11">
        <v>1</v>
      </c>
      <c r="BL11" s="2"/>
      <c r="BM11" s="2"/>
    </row>
    <row r="12" spans="1:65">
      <c r="A12" s="1">
        <v>44445</v>
      </c>
      <c r="B12">
        <v>1</v>
      </c>
      <c r="C12" s="2" t="s">
        <v>104</v>
      </c>
      <c r="D12" s="2" t="s">
        <v>75</v>
      </c>
      <c r="E12" s="2" t="s">
        <v>105</v>
      </c>
      <c r="G12">
        <v>10</v>
      </c>
      <c r="H12">
        <v>10</v>
      </c>
      <c r="I12">
        <v>9</v>
      </c>
      <c r="J12">
        <v>9</v>
      </c>
      <c r="K12" s="2" t="s">
        <v>77</v>
      </c>
      <c r="M12">
        <v>9</v>
      </c>
      <c r="N12">
        <v>5</v>
      </c>
      <c r="O12">
        <v>9</v>
      </c>
      <c r="P12">
        <v>9</v>
      </c>
      <c r="Q12">
        <v>9</v>
      </c>
      <c r="R12">
        <v>10</v>
      </c>
      <c r="S12" s="2" t="s">
        <v>66</v>
      </c>
      <c r="T12">
        <v>10</v>
      </c>
      <c r="U12">
        <v>10</v>
      </c>
      <c r="V12">
        <v>5</v>
      </c>
      <c r="W12">
        <v>10</v>
      </c>
      <c r="X12">
        <v>9</v>
      </c>
      <c r="Y12">
        <v>9</v>
      </c>
      <c r="Z12">
        <v>9</v>
      </c>
      <c r="AA12" s="2" t="s">
        <v>78</v>
      </c>
      <c r="AG12" s="2"/>
      <c r="AH12" s="2"/>
      <c r="AI12">
        <v>9</v>
      </c>
      <c r="AJ12">
        <v>5</v>
      </c>
      <c r="AK12" s="2" t="s">
        <v>79</v>
      </c>
      <c r="AL12">
        <v>10</v>
      </c>
      <c r="AM12">
        <v>10</v>
      </c>
      <c r="AN12">
        <v>10</v>
      </c>
      <c r="AO12">
        <v>10</v>
      </c>
      <c r="AP12" s="2" t="s">
        <v>89</v>
      </c>
      <c r="AR12" s="2"/>
      <c r="AS12" s="2"/>
      <c r="AT12" s="2"/>
      <c r="AU12">
        <v>9</v>
      </c>
      <c r="AV12">
        <v>5</v>
      </c>
      <c r="AW12">
        <v>9</v>
      </c>
      <c r="AX12">
        <v>9</v>
      </c>
      <c r="AY12">
        <v>1</v>
      </c>
      <c r="AZ12">
        <v>9</v>
      </c>
      <c r="BA12">
        <v>5</v>
      </c>
      <c r="BB12">
        <v>9</v>
      </c>
      <c r="BC12">
        <v>9</v>
      </c>
      <c r="BD12">
        <v>1</v>
      </c>
      <c r="BF12">
        <v>8</v>
      </c>
      <c r="BG12">
        <v>5</v>
      </c>
      <c r="BH12">
        <v>5</v>
      </c>
      <c r="BI12">
        <v>9</v>
      </c>
      <c r="BJ12">
        <v>1</v>
      </c>
      <c r="BL12" s="2"/>
      <c r="BM12" s="2"/>
    </row>
    <row r="13" spans="1:65">
      <c r="A13" s="1">
        <v>44445</v>
      </c>
      <c r="B13">
        <v>1</v>
      </c>
      <c r="C13" s="2"/>
      <c r="D13" s="2"/>
      <c r="E13" s="2"/>
      <c r="G13">
        <v>7</v>
      </c>
      <c r="H13">
        <v>1</v>
      </c>
      <c r="I13">
        <v>2</v>
      </c>
      <c r="J13">
        <v>3</v>
      </c>
      <c r="K13" s="2" t="s">
        <v>65</v>
      </c>
      <c r="M13">
        <v>9</v>
      </c>
      <c r="N13">
        <v>9</v>
      </c>
      <c r="O13">
        <v>9</v>
      </c>
      <c r="P13">
        <v>10</v>
      </c>
      <c r="Q13">
        <v>10</v>
      </c>
      <c r="R13">
        <v>10</v>
      </c>
      <c r="S13" s="2" t="s">
        <v>66</v>
      </c>
      <c r="T13">
        <v>10</v>
      </c>
      <c r="U13">
        <v>5</v>
      </c>
      <c r="V13">
        <v>1</v>
      </c>
      <c r="W13">
        <v>7</v>
      </c>
      <c r="AA13" s="2"/>
      <c r="AB13">
        <v>2</v>
      </c>
      <c r="AC13">
        <v>10</v>
      </c>
      <c r="AD13">
        <v>10</v>
      </c>
      <c r="AE13">
        <v>10</v>
      </c>
      <c r="AF13">
        <v>7</v>
      </c>
      <c r="AG13" s="2" t="s">
        <v>68</v>
      </c>
      <c r="AH13" s="2"/>
      <c r="AK13" s="2"/>
      <c r="AL13">
        <v>7</v>
      </c>
      <c r="AM13">
        <v>7</v>
      </c>
      <c r="AN13">
        <v>7</v>
      </c>
      <c r="AO13">
        <v>7</v>
      </c>
      <c r="AP13" s="2" t="s">
        <v>80</v>
      </c>
      <c r="AR13" s="2" t="s">
        <v>97</v>
      </c>
      <c r="AS13" s="2" t="s">
        <v>96</v>
      </c>
      <c r="AT13" s="2" t="s">
        <v>70</v>
      </c>
      <c r="AU13">
        <v>7</v>
      </c>
      <c r="AV13">
        <v>7</v>
      </c>
      <c r="AW13">
        <v>9</v>
      </c>
      <c r="AX13">
        <v>8</v>
      </c>
      <c r="AY13">
        <v>1</v>
      </c>
      <c r="AZ13">
        <v>8</v>
      </c>
      <c r="BA13">
        <v>8</v>
      </c>
      <c r="BB13">
        <v>8</v>
      </c>
      <c r="BC13">
        <v>8</v>
      </c>
      <c r="BD13">
        <v>1</v>
      </c>
      <c r="BL13" s="2"/>
      <c r="BM13" s="2"/>
    </row>
    <row r="14" spans="1:65">
      <c r="A14" s="1">
        <v>44445</v>
      </c>
      <c r="B14">
        <v>1</v>
      </c>
      <c r="C14" s="2"/>
      <c r="D14" s="2"/>
      <c r="E14" s="2"/>
      <c r="G14">
        <v>2</v>
      </c>
      <c r="H14">
        <v>5</v>
      </c>
      <c r="I14">
        <v>8</v>
      </c>
      <c r="J14">
        <v>4</v>
      </c>
      <c r="K14" s="2" t="s">
        <v>65</v>
      </c>
      <c r="M14">
        <v>2</v>
      </c>
      <c r="N14">
        <v>7</v>
      </c>
      <c r="O14">
        <v>5</v>
      </c>
      <c r="P14">
        <v>2</v>
      </c>
      <c r="Q14">
        <v>9</v>
      </c>
      <c r="R14">
        <v>9</v>
      </c>
      <c r="S14" s="2" t="s">
        <v>66</v>
      </c>
      <c r="T14">
        <v>10</v>
      </c>
      <c r="U14">
        <v>8</v>
      </c>
      <c r="V14">
        <v>4</v>
      </c>
      <c r="W14">
        <v>5</v>
      </c>
      <c r="AA14" s="2" t="s">
        <v>87</v>
      </c>
      <c r="AB14">
        <v>4</v>
      </c>
      <c r="AC14">
        <v>1</v>
      </c>
      <c r="AD14">
        <v>8</v>
      </c>
      <c r="AE14">
        <v>2</v>
      </c>
      <c r="AF14">
        <v>5</v>
      </c>
      <c r="AG14" s="2" t="s">
        <v>106</v>
      </c>
      <c r="AH14" s="2"/>
      <c r="AI14">
        <v>5</v>
      </c>
      <c r="AJ14">
        <v>3</v>
      </c>
      <c r="AK14" s="2" t="s">
        <v>79</v>
      </c>
      <c r="AL14">
        <v>9</v>
      </c>
      <c r="AM14">
        <v>4</v>
      </c>
      <c r="AN14">
        <v>7</v>
      </c>
      <c r="AO14">
        <v>4</v>
      </c>
      <c r="AP14" s="2"/>
      <c r="AR14" s="2" t="s">
        <v>97</v>
      </c>
      <c r="AS14" s="2" t="s">
        <v>96</v>
      </c>
      <c r="AT14" s="2" t="s">
        <v>70</v>
      </c>
      <c r="AU14">
        <v>8</v>
      </c>
      <c r="AV14">
        <v>3</v>
      </c>
      <c r="AW14">
        <v>8</v>
      </c>
      <c r="AX14">
        <v>5</v>
      </c>
      <c r="AY14">
        <v>1</v>
      </c>
      <c r="AZ14">
        <v>8</v>
      </c>
      <c r="BA14">
        <v>3</v>
      </c>
      <c r="BB14">
        <v>8</v>
      </c>
      <c r="BC14">
        <v>6</v>
      </c>
      <c r="BD14">
        <v>1</v>
      </c>
      <c r="BL14" s="2"/>
      <c r="BM14" s="2"/>
    </row>
    <row r="15" spans="1:65">
      <c r="A15" s="1">
        <v>44445</v>
      </c>
      <c r="B15">
        <v>1</v>
      </c>
      <c r="C15" s="2" t="s">
        <v>107</v>
      </c>
      <c r="D15" s="2" t="s">
        <v>85</v>
      </c>
      <c r="E15" s="2" t="s">
        <v>108</v>
      </c>
      <c r="G15">
        <v>3</v>
      </c>
      <c r="H15">
        <v>3</v>
      </c>
      <c r="I15">
        <v>3</v>
      </c>
      <c r="J15">
        <v>3</v>
      </c>
      <c r="K15" s="2" t="s">
        <v>65</v>
      </c>
      <c r="M15">
        <v>10</v>
      </c>
      <c r="N15">
        <v>10</v>
      </c>
      <c r="O15">
        <v>9</v>
      </c>
      <c r="P15">
        <v>8</v>
      </c>
      <c r="Q15">
        <v>10</v>
      </c>
      <c r="R15">
        <v>9</v>
      </c>
      <c r="S15" s="2" t="s">
        <v>66</v>
      </c>
      <c r="T15">
        <v>9</v>
      </c>
      <c r="U15">
        <v>8</v>
      </c>
      <c r="V15">
        <v>6</v>
      </c>
      <c r="W15">
        <v>8</v>
      </c>
      <c r="X15">
        <v>9</v>
      </c>
      <c r="Y15">
        <v>9</v>
      </c>
      <c r="Z15">
        <v>7</v>
      </c>
      <c r="AA15" s="2" t="s">
        <v>78</v>
      </c>
      <c r="AB15">
        <v>5</v>
      </c>
      <c r="AC15">
        <v>8</v>
      </c>
      <c r="AD15">
        <v>8</v>
      </c>
      <c r="AE15">
        <v>5</v>
      </c>
      <c r="AF15">
        <v>8</v>
      </c>
      <c r="AG15" s="2" t="s">
        <v>101</v>
      </c>
      <c r="AH15" s="2"/>
      <c r="AI15">
        <v>3</v>
      </c>
      <c r="AJ15">
        <v>8</v>
      </c>
      <c r="AK15" s="2" t="s">
        <v>103</v>
      </c>
      <c r="AL15">
        <v>7</v>
      </c>
      <c r="AM15">
        <v>5</v>
      </c>
      <c r="AN15">
        <v>7</v>
      </c>
      <c r="AO15">
        <v>2</v>
      </c>
      <c r="AP15" s="2" t="s">
        <v>89</v>
      </c>
      <c r="AR15" s="2" t="s">
        <v>70</v>
      </c>
      <c r="AS15" s="2"/>
      <c r="AT15" s="2"/>
      <c r="AU15">
        <v>9</v>
      </c>
      <c r="AV15">
        <v>7</v>
      </c>
      <c r="AW15">
        <v>6</v>
      </c>
      <c r="AX15">
        <v>7</v>
      </c>
      <c r="AY15">
        <v>1</v>
      </c>
      <c r="AZ15">
        <v>9</v>
      </c>
      <c r="BA15">
        <v>8</v>
      </c>
      <c r="BB15">
        <v>8</v>
      </c>
      <c r="BC15">
        <v>8</v>
      </c>
      <c r="BD15">
        <v>1</v>
      </c>
      <c r="BF15">
        <v>2</v>
      </c>
      <c r="BG15">
        <v>7</v>
      </c>
      <c r="BH15">
        <v>9</v>
      </c>
      <c r="BI15">
        <v>9</v>
      </c>
      <c r="BJ15">
        <v>1</v>
      </c>
      <c r="BK15">
        <v>5</v>
      </c>
      <c r="BL15" s="2" t="s">
        <v>109</v>
      </c>
      <c r="BM15" s="2" t="s">
        <v>110</v>
      </c>
    </row>
    <row r="16" spans="1:65">
      <c r="A16" s="1">
        <v>44445</v>
      </c>
      <c r="B16">
        <v>1</v>
      </c>
      <c r="C16" s="2" t="s">
        <v>111</v>
      </c>
      <c r="D16" s="2" t="s">
        <v>85</v>
      </c>
      <c r="E16" s="2" t="s">
        <v>112</v>
      </c>
      <c r="G16">
        <v>10</v>
      </c>
      <c r="H16">
        <v>10</v>
      </c>
      <c r="I16">
        <v>10</v>
      </c>
      <c r="J16">
        <v>10</v>
      </c>
      <c r="K16" s="2" t="s">
        <v>77</v>
      </c>
      <c r="M16">
        <v>10</v>
      </c>
      <c r="N16">
        <v>10</v>
      </c>
      <c r="O16">
        <v>10</v>
      </c>
      <c r="P16">
        <v>10</v>
      </c>
      <c r="Q16">
        <v>10</v>
      </c>
      <c r="R16">
        <v>10</v>
      </c>
      <c r="S16" s="2" t="s">
        <v>95</v>
      </c>
      <c r="T16">
        <v>10</v>
      </c>
      <c r="U16">
        <v>10</v>
      </c>
      <c r="V16">
        <v>1</v>
      </c>
      <c r="W16">
        <v>10</v>
      </c>
      <c r="X16">
        <v>10</v>
      </c>
      <c r="Y16">
        <v>10</v>
      </c>
      <c r="Z16">
        <v>1</v>
      </c>
      <c r="AA16" s="2" t="s">
        <v>87</v>
      </c>
      <c r="AB16">
        <v>8</v>
      </c>
      <c r="AC16">
        <v>5</v>
      </c>
      <c r="AD16">
        <v>9</v>
      </c>
      <c r="AE16">
        <v>1</v>
      </c>
      <c r="AF16">
        <v>5</v>
      </c>
      <c r="AG16" s="2" t="s">
        <v>68</v>
      </c>
      <c r="AH16" s="2"/>
      <c r="AI16">
        <v>8</v>
      </c>
      <c r="AJ16">
        <v>7</v>
      </c>
      <c r="AK16" s="2" t="s">
        <v>88</v>
      </c>
      <c r="AL16">
        <v>10</v>
      </c>
      <c r="AM16">
        <v>10</v>
      </c>
      <c r="AN16">
        <v>10</v>
      </c>
      <c r="AO16">
        <v>10</v>
      </c>
      <c r="AP16" s="2" t="s">
        <v>102</v>
      </c>
      <c r="AR16" s="2" t="s">
        <v>71</v>
      </c>
      <c r="AS16" s="2" t="s">
        <v>69</v>
      </c>
      <c r="AT16" s="2" t="s">
        <v>70</v>
      </c>
      <c r="AU16">
        <v>10</v>
      </c>
      <c r="AV16">
        <v>3</v>
      </c>
      <c r="AW16">
        <v>10</v>
      </c>
      <c r="AX16">
        <v>10</v>
      </c>
      <c r="AY16">
        <v>5</v>
      </c>
      <c r="AZ16">
        <v>10</v>
      </c>
      <c r="BA16">
        <v>1</v>
      </c>
      <c r="BB16">
        <v>10</v>
      </c>
      <c r="BC16">
        <v>10</v>
      </c>
      <c r="BD16">
        <v>1</v>
      </c>
      <c r="BF16">
        <v>10</v>
      </c>
      <c r="BG16">
        <v>10</v>
      </c>
      <c r="BH16">
        <v>10</v>
      </c>
      <c r="BI16">
        <v>8</v>
      </c>
      <c r="BJ16">
        <v>1</v>
      </c>
      <c r="BK16">
        <v>4</v>
      </c>
      <c r="BL16" s="2" t="s">
        <v>83</v>
      </c>
      <c r="BM16" s="2" t="s">
        <v>83</v>
      </c>
    </row>
    <row r="17" spans="1:65">
      <c r="A17" s="1">
        <v>44445</v>
      </c>
      <c r="B17">
        <v>1</v>
      </c>
      <c r="C17" s="2" t="s">
        <v>113</v>
      </c>
      <c r="D17" s="2" t="s">
        <v>85</v>
      </c>
      <c r="E17" s="2" t="s">
        <v>114</v>
      </c>
      <c r="G17">
        <v>9</v>
      </c>
      <c r="H17">
        <v>8</v>
      </c>
      <c r="I17">
        <v>7</v>
      </c>
      <c r="J17">
        <v>9</v>
      </c>
      <c r="K17" s="2" t="s">
        <v>65</v>
      </c>
      <c r="M17">
        <v>8</v>
      </c>
      <c r="N17">
        <v>8</v>
      </c>
      <c r="O17">
        <v>8</v>
      </c>
      <c r="P17">
        <v>3</v>
      </c>
      <c r="Q17">
        <v>7</v>
      </c>
      <c r="R17">
        <v>8</v>
      </c>
      <c r="S17" s="2" t="s">
        <v>66</v>
      </c>
      <c r="T17">
        <v>9</v>
      </c>
      <c r="U17">
        <v>8</v>
      </c>
      <c r="V17">
        <v>9</v>
      </c>
      <c r="W17">
        <v>9</v>
      </c>
      <c r="X17">
        <v>8</v>
      </c>
      <c r="Y17">
        <v>9</v>
      </c>
      <c r="Z17">
        <v>10</v>
      </c>
      <c r="AA17" s="2" t="s">
        <v>87</v>
      </c>
      <c r="AB17">
        <v>3</v>
      </c>
      <c r="AC17">
        <v>3</v>
      </c>
      <c r="AD17">
        <v>5</v>
      </c>
      <c r="AE17">
        <v>2</v>
      </c>
      <c r="AF17">
        <v>4</v>
      </c>
      <c r="AG17" s="2" t="s">
        <v>68</v>
      </c>
      <c r="AH17" s="2"/>
      <c r="AI17">
        <v>5</v>
      </c>
      <c r="AJ17">
        <v>6</v>
      </c>
      <c r="AK17" s="2" t="s">
        <v>79</v>
      </c>
      <c r="AL17">
        <v>7</v>
      </c>
      <c r="AM17">
        <v>3</v>
      </c>
      <c r="AN17">
        <v>8</v>
      </c>
      <c r="AO17">
        <v>1</v>
      </c>
      <c r="AP17" s="2" t="s">
        <v>89</v>
      </c>
      <c r="AR17" s="2" t="s">
        <v>82</v>
      </c>
      <c r="AS17" s="2" t="s">
        <v>70</v>
      </c>
      <c r="AT17" s="2" t="s">
        <v>96</v>
      </c>
      <c r="BL17" s="2"/>
      <c r="BM17" s="2"/>
    </row>
    <row r="18" spans="1:65">
      <c r="A18" s="1">
        <v>44445</v>
      </c>
      <c r="B18">
        <v>1</v>
      </c>
      <c r="C18" s="2" t="s">
        <v>111</v>
      </c>
      <c r="D18" s="2" t="s">
        <v>115</v>
      </c>
      <c r="E18" s="2" t="s">
        <v>116</v>
      </c>
      <c r="G18">
        <v>8</v>
      </c>
      <c r="H18">
        <v>4</v>
      </c>
      <c r="I18">
        <v>4</v>
      </c>
      <c r="J18">
        <v>8</v>
      </c>
      <c r="K18" s="2" t="s">
        <v>77</v>
      </c>
      <c r="M18">
        <v>5</v>
      </c>
      <c r="O18">
        <v>3</v>
      </c>
      <c r="P18">
        <v>7</v>
      </c>
      <c r="Q18">
        <v>1</v>
      </c>
      <c r="R18">
        <v>8</v>
      </c>
      <c r="S18" s="2" t="s">
        <v>66</v>
      </c>
      <c r="T18">
        <v>10</v>
      </c>
      <c r="U18">
        <v>10</v>
      </c>
      <c r="V18">
        <v>1</v>
      </c>
      <c r="W18">
        <v>10</v>
      </c>
      <c r="AA18" s="2"/>
      <c r="AG18" s="2"/>
      <c r="AH18" s="2"/>
      <c r="AK18" s="2"/>
      <c r="AP18" s="2"/>
      <c r="AR18" s="2"/>
      <c r="AS18" s="2"/>
      <c r="AT18" s="2"/>
      <c r="BL18" s="2"/>
      <c r="BM18" s="2"/>
    </row>
    <row r="19" spans="1:65">
      <c r="A19" s="1">
        <v>44445</v>
      </c>
      <c r="B19">
        <v>1</v>
      </c>
      <c r="C19" s="2" t="s">
        <v>117</v>
      </c>
      <c r="D19" s="2" t="s">
        <v>75</v>
      </c>
      <c r="E19" s="2" t="s">
        <v>118</v>
      </c>
      <c r="K19" s="2" t="s">
        <v>77</v>
      </c>
      <c r="S19" s="2"/>
      <c r="T19">
        <v>8</v>
      </c>
      <c r="U19">
        <v>5</v>
      </c>
      <c r="V19">
        <v>3</v>
      </c>
      <c r="W19">
        <v>8</v>
      </c>
      <c r="X19">
        <v>5</v>
      </c>
      <c r="Y19">
        <v>5</v>
      </c>
      <c r="Z19">
        <v>8</v>
      </c>
      <c r="AA19" s="2" t="s">
        <v>67</v>
      </c>
      <c r="AB19">
        <v>5</v>
      </c>
      <c r="AC19">
        <v>8</v>
      </c>
      <c r="AD19">
        <v>8</v>
      </c>
      <c r="AE19">
        <v>8</v>
      </c>
      <c r="AF19">
        <v>6</v>
      </c>
      <c r="AG19" s="2" t="s">
        <v>68</v>
      </c>
      <c r="AH19" s="2"/>
      <c r="AI19">
        <v>8</v>
      </c>
      <c r="AJ19">
        <v>5</v>
      </c>
      <c r="AK19" s="2"/>
      <c r="AP19" s="2"/>
      <c r="AR19" s="2" t="s">
        <v>70</v>
      </c>
      <c r="AS19" s="2" t="s">
        <v>82</v>
      </c>
      <c r="AT19" s="2" t="s">
        <v>91</v>
      </c>
      <c r="AU19">
        <v>8</v>
      </c>
      <c r="AV19">
        <v>6</v>
      </c>
      <c r="AW19">
        <v>8</v>
      </c>
      <c r="AX19">
        <v>6</v>
      </c>
      <c r="AY19">
        <v>1</v>
      </c>
      <c r="BL19" s="2"/>
      <c r="BM19" s="2"/>
    </row>
    <row r="20" spans="1:65">
      <c r="A20" s="1">
        <v>44445</v>
      </c>
      <c r="B20">
        <v>1</v>
      </c>
      <c r="C20" s="2" t="s">
        <v>119</v>
      </c>
      <c r="D20" s="2" t="s">
        <v>93</v>
      </c>
      <c r="E20" s="2" t="s">
        <v>120</v>
      </c>
      <c r="G20">
        <v>5</v>
      </c>
      <c r="H20">
        <v>7</v>
      </c>
      <c r="I20">
        <v>7</v>
      </c>
      <c r="J20">
        <v>7</v>
      </c>
      <c r="K20" s="2" t="s">
        <v>65</v>
      </c>
      <c r="M20">
        <v>10</v>
      </c>
      <c r="N20">
        <v>10</v>
      </c>
      <c r="O20">
        <v>10</v>
      </c>
      <c r="P20">
        <v>10</v>
      </c>
      <c r="Q20">
        <v>5</v>
      </c>
      <c r="R20">
        <v>1</v>
      </c>
      <c r="S20" s="2" t="s">
        <v>121</v>
      </c>
      <c r="T20">
        <v>10</v>
      </c>
      <c r="U20">
        <v>2</v>
      </c>
      <c r="V20">
        <v>1</v>
      </c>
      <c r="W20">
        <v>10</v>
      </c>
      <c r="X20">
        <v>8</v>
      </c>
      <c r="Y20">
        <v>4</v>
      </c>
      <c r="Z20">
        <v>3</v>
      </c>
      <c r="AA20" s="2" t="s">
        <v>78</v>
      </c>
      <c r="AB20">
        <v>3</v>
      </c>
      <c r="AC20">
        <v>7</v>
      </c>
      <c r="AD20">
        <v>2</v>
      </c>
      <c r="AE20">
        <v>2</v>
      </c>
      <c r="AF20">
        <v>5</v>
      </c>
      <c r="AG20" s="2" t="s">
        <v>68</v>
      </c>
      <c r="AH20" s="2"/>
      <c r="AI20">
        <v>4</v>
      </c>
      <c r="AJ20">
        <v>6</v>
      </c>
      <c r="AK20" s="2" t="s">
        <v>79</v>
      </c>
      <c r="AL20">
        <v>8</v>
      </c>
      <c r="AM20">
        <v>5</v>
      </c>
      <c r="AN20">
        <v>8</v>
      </c>
      <c r="AP20" s="2" t="s">
        <v>102</v>
      </c>
      <c r="AR20" s="2" t="s">
        <v>90</v>
      </c>
      <c r="AS20" s="2" t="s">
        <v>91</v>
      </c>
      <c r="AT20" s="2" t="s">
        <v>71</v>
      </c>
      <c r="AU20">
        <v>8</v>
      </c>
      <c r="AV20">
        <v>5</v>
      </c>
      <c r="AW20">
        <v>4</v>
      </c>
      <c r="AX20">
        <v>8</v>
      </c>
      <c r="AZ20">
        <v>10</v>
      </c>
      <c r="BA20">
        <v>8</v>
      </c>
      <c r="BB20">
        <v>6</v>
      </c>
      <c r="BC20">
        <v>10</v>
      </c>
      <c r="BF20">
        <v>10</v>
      </c>
      <c r="BG20">
        <v>10</v>
      </c>
      <c r="BH20">
        <v>7</v>
      </c>
      <c r="BI20">
        <v>4</v>
      </c>
      <c r="BJ20">
        <v>1</v>
      </c>
      <c r="BK20">
        <v>4</v>
      </c>
      <c r="BL20" s="2" t="s">
        <v>122</v>
      </c>
      <c r="BM20" s="2" t="s">
        <v>83</v>
      </c>
    </row>
    <row r="21" spans="1:65">
      <c r="A21" s="1">
        <v>44445</v>
      </c>
      <c r="B21">
        <v>1</v>
      </c>
      <c r="C21" s="2" t="s">
        <v>123</v>
      </c>
      <c r="D21" s="2" t="s">
        <v>93</v>
      </c>
      <c r="E21" s="2" t="s">
        <v>124</v>
      </c>
      <c r="K21" s="2" t="s">
        <v>65</v>
      </c>
      <c r="S21" s="2" t="s">
        <v>95</v>
      </c>
      <c r="AA21" s="2"/>
      <c r="AG21" s="2"/>
      <c r="AH21" s="2"/>
      <c r="AI21">
        <v>6</v>
      </c>
      <c r="AJ21">
        <v>5</v>
      </c>
      <c r="AK21" s="2" t="s">
        <v>88</v>
      </c>
      <c r="AL21">
        <v>6</v>
      </c>
      <c r="AM21">
        <v>6</v>
      </c>
      <c r="AN21">
        <v>6</v>
      </c>
      <c r="AO21">
        <v>5</v>
      </c>
      <c r="AP21" s="2" t="s">
        <v>89</v>
      </c>
      <c r="AR21" s="2" t="s">
        <v>125</v>
      </c>
      <c r="AS21" s="2" t="s">
        <v>70</v>
      </c>
      <c r="AT21" s="2" t="s">
        <v>97</v>
      </c>
      <c r="AU21">
        <v>7</v>
      </c>
      <c r="AV21">
        <v>7</v>
      </c>
      <c r="AW21">
        <v>8</v>
      </c>
      <c r="AX21">
        <v>8</v>
      </c>
      <c r="AY21">
        <v>1</v>
      </c>
      <c r="AZ21">
        <v>7</v>
      </c>
      <c r="BA21">
        <v>8</v>
      </c>
      <c r="BB21">
        <v>7</v>
      </c>
      <c r="BC21">
        <v>8</v>
      </c>
      <c r="BD21">
        <v>1</v>
      </c>
      <c r="BF21">
        <v>7</v>
      </c>
      <c r="BG21">
        <v>7</v>
      </c>
      <c r="BH21">
        <v>8</v>
      </c>
      <c r="BI21">
        <v>8</v>
      </c>
      <c r="BJ21">
        <v>1</v>
      </c>
      <c r="BK21">
        <v>4</v>
      </c>
      <c r="BL21" s="2" t="s">
        <v>83</v>
      </c>
      <c r="BM21" s="2" t="s">
        <v>83</v>
      </c>
    </row>
    <row r="22" spans="1:65">
      <c r="A22" s="1">
        <v>44445</v>
      </c>
      <c r="B22">
        <v>1</v>
      </c>
      <c r="C22" s="2" t="s">
        <v>126</v>
      </c>
      <c r="D22" s="2" t="s">
        <v>93</v>
      </c>
      <c r="E22" s="2" t="s">
        <v>127</v>
      </c>
      <c r="K22" s="2"/>
      <c r="S22" s="2" t="s">
        <v>66</v>
      </c>
      <c r="T22">
        <v>8</v>
      </c>
      <c r="U22">
        <v>8</v>
      </c>
      <c r="V22">
        <v>8</v>
      </c>
      <c r="W22">
        <v>9</v>
      </c>
      <c r="AA22" s="2"/>
      <c r="AG22" s="2"/>
      <c r="AH22" s="2"/>
      <c r="AK22" s="2"/>
      <c r="AP22" s="2" t="s">
        <v>89</v>
      </c>
      <c r="AR22" s="2"/>
      <c r="AS22" s="2"/>
      <c r="AT22" s="2"/>
      <c r="BL22" s="2"/>
      <c r="BM22" s="2"/>
    </row>
    <row r="23" spans="1:65">
      <c r="A23" s="1">
        <v>44445</v>
      </c>
      <c r="B23">
        <v>1</v>
      </c>
      <c r="C23" s="2" t="s">
        <v>83</v>
      </c>
      <c r="D23" s="2" t="s">
        <v>83</v>
      </c>
      <c r="E23" s="2" t="s">
        <v>83</v>
      </c>
      <c r="G23">
        <v>3</v>
      </c>
      <c r="H23">
        <v>7</v>
      </c>
      <c r="I23">
        <v>1</v>
      </c>
      <c r="J23">
        <v>2</v>
      </c>
      <c r="K23" s="2" t="s">
        <v>77</v>
      </c>
      <c r="M23">
        <v>6</v>
      </c>
      <c r="N23">
        <v>2</v>
      </c>
      <c r="O23">
        <v>8</v>
      </c>
      <c r="P23">
        <v>3</v>
      </c>
      <c r="Q23">
        <v>8</v>
      </c>
      <c r="R23">
        <v>8</v>
      </c>
      <c r="S23" s="2" t="s">
        <v>121</v>
      </c>
      <c r="T23">
        <v>1</v>
      </c>
      <c r="U23">
        <v>2</v>
      </c>
      <c r="V23">
        <v>7</v>
      </c>
      <c r="W23">
        <v>3</v>
      </c>
      <c r="AA23" s="2" t="s">
        <v>87</v>
      </c>
      <c r="AB23">
        <v>3</v>
      </c>
      <c r="AC23">
        <v>4</v>
      </c>
      <c r="AD23">
        <v>9</v>
      </c>
      <c r="AE23">
        <v>1</v>
      </c>
      <c r="AF23">
        <v>2</v>
      </c>
      <c r="AG23" s="2"/>
      <c r="AH23" s="2"/>
      <c r="AK23" s="2" t="s">
        <v>106</v>
      </c>
      <c r="AL23">
        <v>3</v>
      </c>
      <c r="AM23">
        <v>4</v>
      </c>
      <c r="AN23">
        <v>4</v>
      </c>
      <c r="AO23">
        <v>4</v>
      </c>
      <c r="AP23" s="2"/>
      <c r="AR23" s="2"/>
      <c r="AS23" s="2"/>
      <c r="AT23" s="2"/>
      <c r="BL23" s="2"/>
      <c r="BM23" s="2"/>
    </row>
    <row r="24" spans="1:65">
      <c r="A24" s="1">
        <v>44445</v>
      </c>
      <c r="B24">
        <v>1</v>
      </c>
      <c r="C24" s="2"/>
      <c r="D24" s="2"/>
      <c r="E24" s="2"/>
      <c r="K24" s="2"/>
      <c r="M24">
        <v>6</v>
      </c>
      <c r="N24">
        <v>9</v>
      </c>
      <c r="O24">
        <v>9</v>
      </c>
      <c r="P24">
        <v>8</v>
      </c>
      <c r="Q24">
        <v>2</v>
      </c>
      <c r="R24">
        <v>7</v>
      </c>
      <c r="S24" s="2" t="s">
        <v>95</v>
      </c>
      <c r="T24">
        <v>8</v>
      </c>
      <c r="U24">
        <v>10</v>
      </c>
      <c r="V24">
        <v>9</v>
      </c>
      <c r="W24">
        <v>9</v>
      </c>
      <c r="X24">
        <v>7</v>
      </c>
      <c r="Y24">
        <v>8</v>
      </c>
      <c r="Z24">
        <v>8</v>
      </c>
      <c r="AA24" s="2" t="s">
        <v>128</v>
      </c>
      <c r="AB24">
        <v>5</v>
      </c>
      <c r="AC24">
        <v>8</v>
      </c>
      <c r="AD24">
        <v>8</v>
      </c>
      <c r="AE24">
        <v>8</v>
      </c>
      <c r="AF24">
        <v>3</v>
      </c>
      <c r="AG24" s="2" t="s">
        <v>68</v>
      </c>
      <c r="AH24" s="2"/>
      <c r="AI24">
        <v>9</v>
      </c>
      <c r="AJ24">
        <v>8</v>
      </c>
      <c r="AK24" s="2" t="s">
        <v>88</v>
      </c>
      <c r="AL24">
        <v>9</v>
      </c>
      <c r="AM24">
        <v>6</v>
      </c>
      <c r="AN24">
        <v>6</v>
      </c>
      <c r="AO24">
        <v>2</v>
      </c>
      <c r="AP24" s="2" t="s">
        <v>80</v>
      </c>
      <c r="AR24" s="2" t="s">
        <v>91</v>
      </c>
      <c r="AS24" s="2" t="s">
        <v>82</v>
      </c>
      <c r="AT24" s="2" t="s">
        <v>90</v>
      </c>
      <c r="AU24">
        <v>9</v>
      </c>
      <c r="AV24">
        <v>9</v>
      </c>
      <c r="AW24">
        <v>9</v>
      </c>
      <c r="AX24">
        <v>7</v>
      </c>
      <c r="AY24">
        <v>1</v>
      </c>
      <c r="AZ24">
        <v>9</v>
      </c>
      <c r="BA24">
        <v>9</v>
      </c>
      <c r="BB24">
        <v>9</v>
      </c>
      <c r="BC24">
        <v>9</v>
      </c>
      <c r="BD24">
        <v>1</v>
      </c>
      <c r="BF24">
        <v>2</v>
      </c>
      <c r="BG24">
        <v>9</v>
      </c>
      <c r="BH24">
        <v>9</v>
      </c>
      <c r="BI24">
        <v>9</v>
      </c>
      <c r="BJ24">
        <v>1</v>
      </c>
      <c r="BK24">
        <v>4</v>
      </c>
      <c r="BL24" s="2" t="s">
        <v>129</v>
      </c>
      <c r="BM24" s="2" t="s">
        <v>83</v>
      </c>
    </row>
    <row r="25" spans="1:65">
      <c r="A25" s="1">
        <v>44445</v>
      </c>
      <c r="B25">
        <v>1</v>
      </c>
      <c r="C25" s="2" t="s">
        <v>130</v>
      </c>
      <c r="D25" s="2" t="s">
        <v>85</v>
      </c>
      <c r="E25" s="2" t="s">
        <v>131</v>
      </c>
      <c r="G25">
        <v>5</v>
      </c>
      <c r="H25">
        <v>4</v>
      </c>
      <c r="I25">
        <v>5</v>
      </c>
      <c r="J25">
        <v>5</v>
      </c>
      <c r="K25" s="2" t="s">
        <v>65</v>
      </c>
      <c r="S25" s="2" t="s">
        <v>66</v>
      </c>
      <c r="T25">
        <v>9</v>
      </c>
      <c r="U25">
        <v>7</v>
      </c>
      <c r="V25">
        <v>5</v>
      </c>
      <c r="W25">
        <v>9</v>
      </c>
      <c r="X25">
        <v>6</v>
      </c>
      <c r="Y25">
        <v>6</v>
      </c>
      <c r="Z25">
        <v>9</v>
      </c>
      <c r="AA25" s="2" t="s">
        <v>87</v>
      </c>
      <c r="AG25" s="2" t="s">
        <v>68</v>
      </c>
      <c r="AH25" s="2"/>
      <c r="AI25">
        <v>6</v>
      </c>
      <c r="AJ25">
        <v>4</v>
      </c>
      <c r="AK25" s="2" t="s">
        <v>79</v>
      </c>
      <c r="AL25">
        <v>8</v>
      </c>
      <c r="AM25">
        <v>3</v>
      </c>
      <c r="AN25">
        <v>5</v>
      </c>
      <c r="AO25">
        <v>3</v>
      </c>
      <c r="AP25" s="2"/>
      <c r="AR25" s="2"/>
      <c r="AS25" s="2"/>
      <c r="AT25" s="2"/>
      <c r="BL25" s="2"/>
      <c r="BM25" s="2"/>
    </row>
    <row r="26" spans="1:65">
      <c r="A26" s="1">
        <v>44445</v>
      </c>
      <c r="B26">
        <v>1</v>
      </c>
      <c r="C26" s="2" t="s">
        <v>132</v>
      </c>
      <c r="D26" s="2" t="s">
        <v>85</v>
      </c>
      <c r="E26" s="2" t="s">
        <v>133</v>
      </c>
      <c r="G26">
        <v>1</v>
      </c>
      <c r="H26">
        <v>1</v>
      </c>
      <c r="I26">
        <v>1</v>
      </c>
      <c r="J26">
        <v>1</v>
      </c>
      <c r="K26" s="2" t="s">
        <v>65</v>
      </c>
      <c r="M26">
        <v>10</v>
      </c>
      <c r="N26">
        <v>10</v>
      </c>
      <c r="O26">
        <v>10</v>
      </c>
      <c r="P26">
        <v>1</v>
      </c>
      <c r="Q26">
        <v>10</v>
      </c>
      <c r="R26">
        <v>5</v>
      </c>
      <c r="S26" s="2" t="s">
        <v>95</v>
      </c>
      <c r="T26">
        <v>10</v>
      </c>
      <c r="U26">
        <v>1</v>
      </c>
      <c r="V26">
        <v>1</v>
      </c>
      <c r="W26">
        <v>10</v>
      </c>
      <c r="X26">
        <v>10</v>
      </c>
      <c r="Y26">
        <v>10</v>
      </c>
      <c r="Z26">
        <v>1</v>
      </c>
      <c r="AA26" s="2" t="s">
        <v>78</v>
      </c>
      <c r="AB26">
        <v>1</v>
      </c>
      <c r="AC26">
        <v>1</v>
      </c>
      <c r="AD26">
        <v>1</v>
      </c>
      <c r="AE26">
        <v>1</v>
      </c>
      <c r="AF26">
        <v>10</v>
      </c>
      <c r="AG26" s="2" t="s">
        <v>68</v>
      </c>
      <c r="AH26" s="2"/>
      <c r="AI26">
        <v>1</v>
      </c>
      <c r="AJ26">
        <v>10</v>
      </c>
      <c r="AK26" s="2"/>
      <c r="AP26" s="2" t="s">
        <v>89</v>
      </c>
      <c r="AR26" s="2" t="s">
        <v>70</v>
      </c>
      <c r="AS26" s="2" t="s">
        <v>134</v>
      </c>
      <c r="AT26" s="2" t="s">
        <v>97</v>
      </c>
      <c r="AU26">
        <v>10</v>
      </c>
      <c r="AV26">
        <v>1</v>
      </c>
      <c r="AW26">
        <v>10</v>
      </c>
      <c r="AX26">
        <v>10</v>
      </c>
      <c r="AY26">
        <v>1</v>
      </c>
      <c r="AZ26">
        <v>10</v>
      </c>
      <c r="BA26">
        <v>1</v>
      </c>
      <c r="BB26">
        <v>10</v>
      </c>
      <c r="BC26">
        <v>10</v>
      </c>
      <c r="BD26">
        <v>1</v>
      </c>
      <c r="BF26">
        <v>6</v>
      </c>
      <c r="BG26">
        <v>7</v>
      </c>
      <c r="BH26">
        <v>5</v>
      </c>
      <c r="BI26">
        <v>5</v>
      </c>
      <c r="BJ26">
        <v>10</v>
      </c>
      <c r="BK26">
        <v>5</v>
      </c>
      <c r="BL26" s="2" t="s">
        <v>83</v>
      </c>
      <c r="BM26" s="2" t="s">
        <v>83</v>
      </c>
    </row>
    <row r="27" spans="1:65">
      <c r="A27" s="1">
        <v>44445</v>
      </c>
      <c r="B27">
        <v>1</v>
      </c>
      <c r="C27" s="2" t="s">
        <v>135</v>
      </c>
      <c r="D27" s="2" t="s">
        <v>136</v>
      </c>
      <c r="E27" s="2" t="s">
        <v>137</v>
      </c>
      <c r="K27" s="2"/>
      <c r="S27" s="2" t="s">
        <v>66</v>
      </c>
      <c r="T27">
        <v>7</v>
      </c>
      <c r="U27">
        <v>7</v>
      </c>
      <c r="V27">
        <v>3</v>
      </c>
      <c r="W27">
        <v>8</v>
      </c>
      <c r="AA27" s="2"/>
      <c r="AG27" s="2"/>
      <c r="AH27" s="2"/>
      <c r="AK27" s="2" t="s">
        <v>88</v>
      </c>
      <c r="AP27" s="2" t="s">
        <v>102</v>
      </c>
      <c r="AR27" s="2"/>
      <c r="AS27" s="2"/>
      <c r="AT27" s="2"/>
      <c r="BF27">
        <v>9</v>
      </c>
      <c r="BG27">
        <v>10</v>
      </c>
      <c r="BH27">
        <v>7</v>
      </c>
      <c r="BI27">
        <v>8</v>
      </c>
      <c r="BJ27">
        <v>1</v>
      </c>
      <c r="BL27" s="2"/>
      <c r="BM27" s="2"/>
    </row>
    <row r="28" spans="1:65">
      <c r="A28" s="1">
        <v>44445</v>
      </c>
      <c r="B28">
        <v>1</v>
      </c>
      <c r="C28" s="2" t="s">
        <v>138</v>
      </c>
      <c r="D28" s="2" t="s">
        <v>85</v>
      </c>
      <c r="E28" s="2" t="s">
        <v>139</v>
      </c>
      <c r="K28" s="2" t="s">
        <v>77</v>
      </c>
      <c r="M28">
        <v>8</v>
      </c>
      <c r="N28">
        <v>8</v>
      </c>
      <c r="O28">
        <v>8</v>
      </c>
      <c r="P28">
        <v>8</v>
      </c>
      <c r="Q28">
        <v>8</v>
      </c>
      <c r="R28">
        <v>8</v>
      </c>
      <c r="S28" s="2" t="s">
        <v>95</v>
      </c>
      <c r="T28">
        <v>7</v>
      </c>
      <c r="U28">
        <v>2</v>
      </c>
      <c r="V28">
        <v>7</v>
      </c>
      <c r="W28">
        <v>9</v>
      </c>
      <c r="X28">
        <v>1</v>
      </c>
      <c r="Y28">
        <v>9</v>
      </c>
      <c r="Z28">
        <v>9</v>
      </c>
      <c r="AA28" s="2"/>
      <c r="AG28" s="2"/>
      <c r="AH28" s="2"/>
      <c r="AK28" s="2"/>
      <c r="AP28" s="2"/>
      <c r="AR28" s="2" t="s">
        <v>70</v>
      </c>
      <c r="AS28" s="2" t="s">
        <v>97</v>
      </c>
      <c r="AT28" s="2" t="s">
        <v>82</v>
      </c>
      <c r="BL28" s="2"/>
      <c r="BM28" s="2"/>
    </row>
    <row r="29" spans="1:65">
      <c r="A29" s="1">
        <v>44445</v>
      </c>
      <c r="B29">
        <v>1</v>
      </c>
      <c r="C29" s="2" t="s">
        <v>140</v>
      </c>
      <c r="D29" s="2" t="s">
        <v>85</v>
      </c>
      <c r="E29" s="2" t="s">
        <v>141</v>
      </c>
      <c r="K29" s="2" t="s">
        <v>65</v>
      </c>
      <c r="S29" s="2"/>
      <c r="AA29" s="2" t="s">
        <v>128</v>
      </c>
      <c r="AG29" s="2"/>
      <c r="AH29" s="2"/>
      <c r="AK29" s="2" t="s">
        <v>88</v>
      </c>
      <c r="AP29" s="2"/>
      <c r="AR29" s="2"/>
      <c r="AS29" s="2"/>
      <c r="AT29" s="2"/>
      <c r="BL29" s="2"/>
      <c r="BM29" s="2"/>
    </row>
    <row r="30" spans="1:65">
      <c r="A30" s="1">
        <v>44445</v>
      </c>
      <c r="B30">
        <v>1</v>
      </c>
      <c r="C30" s="2" t="s">
        <v>142</v>
      </c>
      <c r="D30" s="2" t="s">
        <v>75</v>
      </c>
      <c r="E30" s="2" t="s">
        <v>143</v>
      </c>
      <c r="K30" s="2" t="s">
        <v>65</v>
      </c>
      <c r="S30" s="2"/>
      <c r="AA30" s="2"/>
      <c r="AG30" s="2"/>
      <c r="AH30" s="2"/>
      <c r="AK30" s="2"/>
      <c r="AP30" s="2"/>
      <c r="AR30" s="2"/>
      <c r="AS30" s="2"/>
      <c r="AT30" s="2"/>
      <c r="BL30" s="2"/>
      <c r="BM30" s="2"/>
    </row>
    <row r="31" spans="1:65">
      <c r="A31" s="1">
        <v>44445</v>
      </c>
      <c r="B31">
        <v>1</v>
      </c>
      <c r="C31" s="2" t="s">
        <v>144</v>
      </c>
      <c r="D31" s="2" t="s">
        <v>136</v>
      </c>
      <c r="E31" s="2" t="s">
        <v>145</v>
      </c>
      <c r="K31" s="2" t="s">
        <v>65</v>
      </c>
      <c r="M31">
        <v>2</v>
      </c>
      <c r="N31">
        <v>5</v>
      </c>
      <c r="O31">
        <v>6</v>
      </c>
      <c r="P31">
        <v>3</v>
      </c>
      <c r="Q31">
        <v>8</v>
      </c>
      <c r="R31">
        <v>10</v>
      </c>
      <c r="S31" s="2" t="s">
        <v>95</v>
      </c>
      <c r="T31">
        <v>9</v>
      </c>
      <c r="U31">
        <v>7</v>
      </c>
      <c r="V31">
        <v>1</v>
      </c>
      <c r="W31">
        <v>10</v>
      </c>
      <c r="X31">
        <v>8</v>
      </c>
      <c r="Y31">
        <v>10</v>
      </c>
      <c r="Z31">
        <v>4</v>
      </c>
      <c r="AA31" s="2" t="s">
        <v>87</v>
      </c>
      <c r="AB31">
        <v>4</v>
      </c>
      <c r="AC31">
        <v>8</v>
      </c>
      <c r="AD31">
        <v>8</v>
      </c>
      <c r="AE31">
        <v>8</v>
      </c>
      <c r="AF31">
        <v>7</v>
      </c>
      <c r="AG31" s="2" t="s">
        <v>146</v>
      </c>
      <c r="AH31" s="2"/>
      <c r="AI31">
        <v>9</v>
      </c>
      <c r="AJ31">
        <v>1</v>
      </c>
      <c r="AK31" s="2" t="s">
        <v>88</v>
      </c>
      <c r="AL31">
        <v>10</v>
      </c>
      <c r="AM31">
        <v>1</v>
      </c>
      <c r="AN31">
        <v>10</v>
      </c>
      <c r="AO31">
        <v>1</v>
      </c>
      <c r="AP31" s="2" t="s">
        <v>102</v>
      </c>
      <c r="AR31" s="2" t="s">
        <v>96</v>
      </c>
      <c r="AS31" s="2" t="s">
        <v>71</v>
      </c>
      <c r="AT31" s="2"/>
      <c r="AU31">
        <v>2</v>
      </c>
      <c r="AV31">
        <v>4</v>
      </c>
      <c r="AW31">
        <v>4</v>
      </c>
      <c r="AX31">
        <v>5</v>
      </c>
      <c r="AY31">
        <v>1</v>
      </c>
      <c r="BF31">
        <v>10</v>
      </c>
      <c r="BG31">
        <v>9</v>
      </c>
      <c r="BH31">
        <v>8</v>
      </c>
      <c r="BI31">
        <v>10</v>
      </c>
      <c r="BJ31">
        <v>1</v>
      </c>
      <c r="BK31">
        <v>4</v>
      </c>
      <c r="BL31" s="2" t="s">
        <v>147</v>
      </c>
      <c r="BM31" s="2" t="s">
        <v>83</v>
      </c>
    </row>
    <row r="32" spans="1:65">
      <c r="A32" s="1">
        <v>44445</v>
      </c>
      <c r="B32">
        <v>1</v>
      </c>
      <c r="C32" s="2" t="s">
        <v>148</v>
      </c>
      <c r="D32" s="2" t="s">
        <v>85</v>
      </c>
      <c r="E32" s="2" t="s">
        <v>149</v>
      </c>
      <c r="G32">
        <v>10</v>
      </c>
      <c r="H32">
        <v>10</v>
      </c>
      <c r="I32">
        <v>3</v>
      </c>
      <c r="J32">
        <v>3</v>
      </c>
      <c r="K32" s="2" t="s">
        <v>65</v>
      </c>
      <c r="M32">
        <v>1</v>
      </c>
      <c r="N32">
        <v>1</v>
      </c>
      <c r="O32">
        <v>1</v>
      </c>
      <c r="P32">
        <v>1</v>
      </c>
      <c r="Q32">
        <v>10</v>
      </c>
      <c r="R32">
        <v>10</v>
      </c>
      <c r="S32" s="2" t="s">
        <v>95</v>
      </c>
      <c r="T32">
        <v>10</v>
      </c>
      <c r="U32">
        <v>10</v>
      </c>
      <c r="V32">
        <v>10</v>
      </c>
      <c r="W32">
        <v>10</v>
      </c>
      <c r="X32">
        <v>8</v>
      </c>
      <c r="Y32">
        <v>10</v>
      </c>
      <c r="Z32">
        <v>10</v>
      </c>
      <c r="AA32" s="2" t="s">
        <v>87</v>
      </c>
      <c r="AB32">
        <v>1</v>
      </c>
      <c r="AC32">
        <v>1</v>
      </c>
      <c r="AD32">
        <v>1</v>
      </c>
      <c r="AE32">
        <v>1</v>
      </c>
      <c r="AF32">
        <v>1</v>
      </c>
      <c r="AG32" s="2" t="s">
        <v>68</v>
      </c>
      <c r="AH32" s="2"/>
      <c r="AI32">
        <v>1</v>
      </c>
      <c r="AJ32">
        <v>10</v>
      </c>
      <c r="AK32" s="2" t="s">
        <v>103</v>
      </c>
      <c r="AL32">
        <v>10</v>
      </c>
      <c r="AM32">
        <v>10</v>
      </c>
      <c r="AN32">
        <v>10</v>
      </c>
      <c r="AO32">
        <v>5</v>
      </c>
      <c r="AP32" s="2" t="s">
        <v>80</v>
      </c>
      <c r="AR32" s="2"/>
      <c r="AS32" s="2"/>
      <c r="AT32" s="2"/>
      <c r="AU32">
        <v>2</v>
      </c>
      <c r="AV32">
        <v>2</v>
      </c>
      <c r="AW32">
        <v>6</v>
      </c>
      <c r="AX32">
        <v>2</v>
      </c>
      <c r="AZ32">
        <v>3</v>
      </c>
      <c r="BA32">
        <v>3</v>
      </c>
      <c r="BB32">
        <v>8</v>
      </c>
      <c r="BC32">
        <v>4</v>
      </c>
      <c r="BF32">
        <v>10</v>
      </c>
      <c r="BG32">
        <v>8</v>
      </c>
      <c r="BH32">
        <v>10</v>
      </c>
      <c r="BI32">
        <v>10</v>
      </c>
      <c r="BK32">
        <v>5</v>
      </c>
      <c r="BL32" s="2" t="s">
        <v>83</v>
      </c>
      <c r="BM32" s="2" t="s">
        <v>83</v>
      </c>
    </row>
    <row r="33" spans="1:65">
      <c r="A33" s="1">
        <v>44445</v>
      </c>
      <c r="B33">
        <v>1</v>
      </c>
      <c r="C33" s="2" t="s">
        <v>150</v>
      </c>
      <c r="D33" s="2" t="s">
        <v>93</v>
      </c>
      <c r="E33" s="2" t="s">
        <v>151</v>
      </c>
      <c r="K33" s="2"/>
      <c r="S33" s="2"/>
      <c r="AA33" s="2"/>
      <c r="AG33" s="2"/>
      <c r="AH33" s="2"/>
      <c r="AK33" s="2"/>
      <c r="AP33" s="2"/>
      <c r="AR33" s="2"/>
      <c r="AS33" s="2"/>
      <c r="AT33" s="2"/>
      <c r="BL33" s="2"/>
      <c r="BM33" s="2"/>
    </row>
    <row r="34" spans="1:65">
      <c r="A34" s="1">
        <v>44445</v>
      </c>
      <c r="B34">
        <v>1</v>
      </c>
      <c r="C34" s="2" t="s">
        <v>152</v>
      </c>
      <c r="D34" s="2" t="s">
        <v>153</v>
      </c>
      <c r="E34" s="2" t="s">
        <v>154</v>
      </c>
      <c r="K34" s="2" t="s">
        <v>65</v>
      </c>
      <c r="M34">
        <v>3</v>
      </c>
      <c r="N34">
        <v>3</v>
      </c>
      <c r="O34">
        <v>3</v>
      </c>
      <c r="P34">
        <v>3</v>
      </c>
      <c r="Q34">
        <v>10</v>
      </c>
      <c r="R34">
        <v>10</v>
      </c>
      <c r="S34" s="2" t="s">
        <v>95</v>
      </c>
      <c r="T34">
        <v>4</v>
      </c>
      <c r="U34">
        <v>2</v>
      </c>
      <c r="V34">
        <v>8</v>
      </c>
      <c r="W34">
        <v>7</v>
      </c>
      <c r="AA34" s="2"/>
      <c r="AB34">
        <v>5</v>
      </c>
      <c r="AC34">
        <v>8</v>
      </c>
      <c r="AD34">
        <v>1</v>
      </c>
      <c r="AE34">
        <v>8</v>
      </c>
      <c r="AF34">
        <v>1</v>
      </c>
      <c r="AG34" s="2"/>
      <c r="AH34" s="2"/>
      <c r="AI34">
        <v>6</v>
      </c>
      <c r="AJ34">
        <v>2</v>
      </c>
      <c r="AK34" s="2" t="s">
        <v>103</v>
      </c>
      <c r="AL34">
        <v>8</v>
      </c>
      <c r="AN34">
        <v>5</v>
      </c>
      <c r="AO34">
        <v>1</v>
      </c>
      <c r="AP34" s="2" t="s">
        <v>80</v>
      </c>
      <c r="AR34" s="2"/>
      <c r="AS34" s="2"/>
      <c r="AT34" s="2"/>
      <c r="AU34">
        <v>6</v>
      </c>
      <c r="AX34">
        <v>6</v>
      </c>
      <c r="AZ34">
        <v>6</v>
      </c>
      <c r="BC34">
        <v>7</v>
      </c>
      <c r="BF34">
        <v>1</v>
      </c>
      <c r="BG34">
        <v>10</v>
      </c>
      <c r="BH34">
        <v>1</v>
      </c>
      <c r="BI34">
        <v>1</v>
      </c>
      <c r="BJ34">
        <v>1</v>
      </c>
      <c r="BK34">
        <v>5</v>
      </c>
      <c r="BL34" s="2" t="s">
        <v>83</v>
      </c>
      <c r="BM34" s="2" t="s">
        <v>83</v>
      </c>
    </row>
    <row r="35" spans="1:65">
      <c r="A35" s="1">
        <v>44445</v>
      </c>
      <c r="B35">
        <v>1</v>
      </c>
      <c r="C35" s="2" t="s">
        <v>155</v>
      </c>
      <c r="D35" s="2" t="s">
        <v>93</v>
      </c>
      <c r="E35" s="2" t="s">
        <v>156</v>
      </c>
      <c r="G35">
        <v>7</v>
      </c>
      <c r="H35">
        <v>4</v>
      </c>
      <c r="I35">
        <v>2</v>
      </c>
      <c r="J35">
        <v>3</v>
      </c>
      <c r="K35" s="2" t="s">
        <v>65</v>
      </c>
      <c r="M35">
        <v>7</v>
      </c>
      <c r="N35">
        <v>7</v>
      </c>
      <c r="O35">
        <v>5</v>
      </c>
      <c r="P35">
        <v>5</v>
      </c>
      <c r="Q35">
        <v>7</v>
      </c>
      <c r="R35">
        <v>8</v>
      </c>
      <c r="S35" s="2"/>
      <c r="T35">
        <v>8</v>
      </c>
      <c r="U35">
        <v>5</v>
      </c>
      <c r="V35">
        <v>8</v>
      </c>
      <c r="W35">
        <v>10</v>
      </c>
      <c r="X35">
        <v>7</v>
      </c>
      <c r="Y35">
        <v>7</v>
      </c>
      <c r="Z35">
        <v>7</v>
      </c>
      <c r="AA35" s="2" t="s">
        <v>87</v>
      </c>
      <c r="AB35">
        <v>8</v>
      </c>
      <c r="AC35">
        <v>7</v>
      </c>
      <c r="AD35">
        <v>8</v>
      </c>
      <c r="AE35">
        <v>8</v>
      </c>
      <c r="AF35">
        <v>5</v>
      </c>
      <c r="AG35" s="2" t="s">
        <v>146</v>
      </c>
      <c r="AH35" s="2"/>
      <c r="AK35" s="2"/>
      <c r="AP35" s="2"/>
      <c r="AR35" s="2"/>
      <c r="AS35" s="2"/>
      <c r="AT35" s="2"/>
      <c r="BL35" s="2"/>
      <c r="BM35" s="2"/>
    </row>
    <row r="36" spans="1:65">
      <c r="A36" s="1">
        <v>44445</v>
      </c>
      <c r="B36">
        <v>1</v>
      </c>
      <c r="C36" s="2" t="s">
        <v>157</v>
      </c>
      <c r="D36" s="2" t="s">
        <v>93</v>
      </c>
      <c r="E36" s="2" t="s">
        <v>158</v>
      </c>
      <c r="K36" s="2"/>
      <c r="S36" s="2"/>
      <c r="AA36" s="2"/>
      <c r="AG36" s="2"/>
      <c r="AH36" s="2"/>
      <c r="AK36" s="2"/>
      <c r="AP36" s="2"/>
      <c r="AR36" s="2"/>
      <c r="AS36" s="2"/>
      <c r="AT36" s="2"/>
      <c r="BL36" s="2"/>
      <c r="BM36" s="2"/>
    </row>
    <row r="37" spans="1:65">
      <c r="A37" s="1">
        <v>44445</v>
      </c>
      <c r="B37">
        <v>1</v>
      </c>
      <c r="C37" s="2" t="s">
        <v>159</v>
      </c>
      <c r="D37" s="2" t="s">
        <v>85</v>
      </c>
      <c r="E37" s="2" t="s">
        <v>141</v>
      </c>
      <c r="K37" s="2"/>
      <c r="S37" s="2"/>
      <c r="AA37" s="2"/>
      <c r="AG37" s="2"/>
      <c r="AH37" s="2"/>
      <c r="AK37" s="2"/>
      <c r="AP37" s="2"/>
      <c r="AR37" s="2"/>
      <c r="AS37" s="2"/>
      <c r="AT37" s="2"/>
      <c r="BL37" s="2"/>
      <c r="BM37" s="2"/>
    </row>
    <row r="38" spans="1:65">
      <c r="A38" s="1">
        <v>44445</v>
      </c>
      <c r="B38">
        <v>1</v>
      </c>
      <c r="C38" s="2" t="s">
        <v>160</v>
      </c>
      <c r="D38" s="2" t="s">
        <v>153</v>
      </c>
      <c r="E38" s="2" t="s">
        <v>161</v>
      </c>
      <c r="K38" s="2" t="s">
        <v>77</v>
      </c>
      <c r="M38">
        <v>4</v>
      </c>
      <c r="N38">
        <v>1</v>
      </c>
      <c r="O38">
        <v>1</v>
      </c>
      <c r="P38">
        <v>1</v>
      </c>
      <c r="Q38">
        <v>10</v>
      </c>
      <c r="R38">
        <v>10</v>
      </c>
      <c r="S38" s="2" t="s">
        <v>95</v>
      </c>
      <c r="T38">
        <v>10</v>
      </c>
      <c r="U38">
        <v>10</v>
      </c>
      <c r="V38">
        <v>1</v>
      </c>
      <c r="W38">
        <v>10</v>
      </c>
      <c r="X38">
        <v>1</v>
      </c>
      <c r="Y38">
        <v>10</v>
      </c>
      <c r="Z38">
        <v>10</v>
      </c>
      <c r="AA38" s="2"/>
      <c r="AG38" s="2" t="s">
        <v>68</v>
      </c>
      <c r="AH38" s="2"/>
      <c r="AI38">
        <v>9</v>
      </c>
      <c r="AJ38">
        <v>1</v>
      </c>
      <c r="AK38" s="2" t="s">
        <v>88</v>
      </c>
      <c r="AL38">
        <v>10</v>
      </c>
      <c r="AN38">
        <v>10</v>
      </c>
      <c r="AO38">
        <v>1</v>
      </c>
      <c r="AP38" s="2" t="s">
        <v>102</v>
      </c>
      <c r="AR38" s="2" t="s">
        <v>70</v>
      </c>
      <c r="AS38" s="2" t="s">
        <v>97</v>
      </c>
      <c r="AT38" s="2" t="s">
        <v>71</v>
      </c>
      <c r="AU38">
        <v>8</v>
      </c>
      <c r="AV38">
        <v>10</v>
      </c>
      <c r="AW38">
        <v>10</v>
      </c>
      <c r="AX38">
        <v>7</v>
      </c>
      <c r="AY38">
        <v>1</v>
      </c>
      <c r="AZ38">
        <v>8</v>
      </c>
      <c r="BA38">
        <v>10</v>
      </c>
      <c r="BB38">
        <v>10</v>
      </c>
      <c r="BC38">
        <v>7</v>
      </c>
      <c r="BD38">
        <v>1</v>
      </c>
      <c r="BF38">
        <v>10</v>
      </c>
      <c r="BG38">
        <v>6</v>
      </c>
      <c r="BH38">
        <v>10</v>
      </c>
      <c r="BI38">
        <v>10</v>
      </c>
      <c r="BJ38">
        <v>1</v>
      </c>
      <c r="BL38" s="2"/>
      <c r="BM38" s="2"/>
    </row>
    <row r="39" spans="1:65">
      <c r="A39" s="1">
        <v>44445</v>
      </c>
      <c r="B39">
        <v>1</v>
      </c>
      <c r="C39" s="2" t="s">
        <v>162</v>
      </c>
      <c r="D39" s="2" t="s">
        <v>163</v>
      </c>
      <c r="E39" s="2" t="s">
        <v>164</v>
      </c>
      <c r="G39">
        <v>9</v>
      </c>
      <c r="H39">
        <v>8</v>
      </c>
      <c r="I39">
        <v>5</v>
      </c>
      <c r="J39">
        <v>6</v>
      </c>
      <c r="K39" s="2" t="s">
        <v>65</v>
      </c>
      <c r="M39">
        <v>7</v>
      </c>
      <c r="N39">
        <v>4</v>
      </c>
      <c r="O39">
        <v>7</v>
      </c>
      <c r="P39">
        <v>9</v>
      </c>
      <c r="Q39">
        <v>1</v>
      </c>
      <c r="R39">
        <v>8</v>
      </c>
      <c r="S39" s="2" t="s">
        <v>66</v>
      </c>
      <c r="T39">
        <v>10</v>
      </c>
      <c r="U39">
        <v>9</v>
      </c>
      <c r="V39">
        <v>9</v>
      </c>
      <c r="W39">
        <v>10</v>
      </c>
      <c r="X39">
        <v>2</v>
      </c>
      <c r="Y39">
        <v>9</v>
      </c>
      <c r="Z39">
        <v>9</v>
      </c>
      <c r="AA39" s="2" t="s">
        <v>67</v>
      </c>
      <c r="AB39">
        <v>5</v>
      </c>
      <c r="AC39">
        <v>10</v>
      </c>
      <c r="AD39">
        <v>9</v>
      </c>
      <c r="AE39">
        <v>7</v>
      </c>
      <c r="AF39">
        <v>9</v>
      </c>
      <c r="AG39" s="2" t="s">
        <v>146</v>
      </c>
      <c r="AH39" s="2"/>
      <c r="AI39">
        <v>8</v>
      </c>
      <c r="AJ39">
        <v>8</v>
      </c>
      <c r="AK39" s="2" t="s">
        <v>88</v>
      </c>
      <c r="AL39">
        <v>10</v>
      </c>
      <c r="AN39">
        <v>10</v>
      </c>
      <c r="AP39" s="2" t="s">
        <v>89</v>
      </c>
      <c r="AR39" s="2" t="s">
        <v>97</v>
      </c>
      <c r="AS39" s="2" t="s">
        <v>70</v>
      </c>
      <c r="AT39" s="2" t="s">
        <v>91</v>
      </c>
      <c r="AU39">
        <v>8</v>
      </c>
      <c r="AV39">
        <v>5</v>
      </c>
      <c r="AW39">
        <v>8</v>
      </c>
      <c r="AX39">
        <v>8</v>
      </c>
      <c r="AY39">
        <v>1</v>
      </c>
      <c r="AZ39">
        <v>9</v>
      </c>
      <c r="BA39">
        <v>4</v>
      </c>
      <c r="BB39">
        <v>9</v>
      </c>
      <c r="BC39">
        <v>9</v>
      </c>
      <c r="BD39">
        <v>1</v>
      </c>
      <c r="BF39">
        <v>10</v>
      </c>
      <c r="BG39">
        <v>10</v>
      </c>
      <c r="BH39">
        <v>7</v>
      </c>
      <c r="BI39">
        <v>10</v>
      </c>
      <c r="BJ39">
        <v>1</v>
      </c>
      <c r="BK39">
        <v>3</v>
      </c>
      <c r="BL39" s="2" t="s">
        <v>83</v>
      </c>
      <c r="BM39" s="2" t="s">
        <v>83</v>
      </c>
    </row>
    <row r="40" spans="1:65">
      <c r="A40" s="1">
        <v>44445</v>
      </c>
      <c r="B40">
        <v>1</v>
      </c>
      <c r="C40" s="2" t="s">
        <v>165</v>
      </c>
      <c r="D40" s="2" t="s">
        <v>93</v>
      </c>
      <c r="E40" s="2" t="s">
        <v>166</v>
      </c>
      <c r="H40">
        <v>5</v>
      </c>
      <c r="I40">
        <v>7</v>
      </c>
      <c r="J40">
        <v>5</v>
      </c>
      <c r="K40" s="2"/>
      <c r="S40" s="2"/>
      <c r="AA40" s="2"/>
      <c r="AG40" s="2"/>
      <c r="AH40" s="2"/>
      <c r="AK40" s="2"/>
      <c r="AP40" s="2"/>
      <c r="AR40" s="2"/>
      <c r="AS40" s="2"/>
      <c r="AT40" s="2"/>
      <c r="BL40" s="2"/>
      <c r="BM40" s="2"/>
    </row>
    <row r="41" spans="1:65">
      <c r="A41" s="1">
        <v>44445</v>
      </c>
      <c r="B41">
        <v>1</v>
      </c>
      <c r="C41" s="2" t="s">
        <v>167</v>
      </c>
      <c r="D41" s="2" t="s">
        <v>75</v>
      </c>
      <c r="E41" s="2" t="s">
        <v>168</v>
      </c>
      <c r="G41">
        <v>10</v>
      </c>
      <c r="H41">
        <v>10</v>
      </c>
      <c r="I41">
        <v>10</v>
      </c>
      <c r="J41">
        <v>10</v>
      </c>
      <c r="K41" s="2"/>
      <c r="S41" s="2"/>
      <c r="X41">
        <v>6</v>
      </c>
      <c r="Y41">
        <v>10</v>
      </c>
      <c r="Z41">
        <v>10</v>
      </c>
      <c r="AA41" s="2" t="s">
        <v>67</v>
      </c>
      <c r="AG41" s="2"/>
      <c r="AH41" s="2"/>
      <c r="AK41" s="2"/>
      <c r="AP41" s="2"/>
      <c r="AR41" s="2"/>
      <c r="AS41" s="2"/>
      <c r="AT41" s="2"/>
      <c r="BK41">
        <v>5</v>
      </c>
      <c r="BL41" s="2" t="s">
        <v>169</v>
      </c>
      <c r="BM41" s="2" t="s">
        <v>170</v>
      </c>
    </row>
    <row r="42" spans="1:65">
      <c r="A42" s="1">
        <v>44445</v>
      </c>
      <c r="B42">
        <v>1</v>
      </c>
      <c r="C42" s="2" t="s">
        <v>171</v>
      </c>
      <c r="D42" s="2" t="s">
        <v>85</v>
      </c>
      <c r="E42" s="2" t="s">
        <v>172</v>
      </c>
      <c r="K42" s="2" t="s">
        <v>65</v>
      </c>
      <c r="M42">
        <v>6</v>
      </c>
      <c r="N42">
        <v>6</v>
      </c>
      <c r="O42">
        <v>6</v>
      </c>
      <c r="P42">
        <v>6</v>
      </c>
      <c r="Q42">
        <v>8</v>
      </c>
      <c r="R42">
        <v>7</v>
      </c>
      <c r="S42" s="2" t="s">
        <v>95</v>
      </c>
      <c r="T42">
        <v>9</v>
      </c>
      <c r="U42">
        <v>5</v>
      </c>
      <c r="V42">
        <v>5</v>
      </c>
      <c r="W42">
        <v>7</v>
      </c>
      <c r="X42">
        <v>5</v>
      </c>
      <c r="Y42">
        <v>5</v>
      </c>
      <c r="Z42">
        <v>5</v>
      </c>
      <c r="AA42" s="2"/>
      <c r="AB42">
        <v>6</v>
      </c>
      <c r="AC42">
        <v>7</v>
      </c>
      <c r="AD42">
        <v>7</v>
      </c>
      <c r="AE42">
        <v>7</v>
      </c>
      <c r="AF42">
        <v>7</v>
      </c>
      <c r="AG42" s="2" t="s">
        <v>101</v>
      </c>
      <c r="AH42" s="2"/>
      <c r="AI42">
        <v>6</v>
      </c>
      <c r="AJ42">
        <v>5</v>
      </c>
      <c r="AK42" s="2" t="s">
        <v>88</v>
      </c>
      <c r="AP42" s="2"/>
      <c r="AR42" s="2" t="s">
        <v>70</v>
      </c>
      <c r="AS42" s="2" t="s">
        <v>91</v>
      </c>
      <c r="AT42" s="2" t="s">
        <v>82</v>
      </c>
      <c r="AZ42">
        <v>7</v>
      </c>
      <c r="BA42">
        <v>6</v>
      </c>
      <c r="BB42">
        <v>7</v>
      </c>
      <c r="BC42">
        <v>5</v>
      </c>
      <c r="BD42">
        <v>1</v>
      </c>
      <c r="BL42" s="2"/>
      <c r="BM42" s="2"/>
    </row>
    <row r="43" spans="1:65">
      <c r="A43" s="1">
        <v>44445</v>
      </c>
      <c r="B43">
        <v>1</v>
      </c>
      <c r="C43" s="2" t="s">
        <v>173</v>
      </c>
      <c r="D43" s="2" t="s">
        <v>115</v>
      </c>
      <c r="E43" s="2" t="s">
        <v>174</v>
      </c>
      <c r="G43">
        <v>4</v>
      </c>
      <c r="H43">
        <v>4</v>
      </c>
      <c r="I43">
        <v>4</v>
      </c>
      <c r="J43">
        <v>4</v>
      </c>
      <c r="K43" s="2" t="s">
        <v>65</v>
      </c>
      <c r="S43" s="2" t="s">
        <v>95</v>
      </c>
      <c r="T43">
        <v>5</v>
      </c>
      <c r="U43">
        <v>5</v>
      </c>
      <c r="V43">
        <v>5</v>
      </c>
      <c r="W43">
        <v>9</v>
      </c>
      <c r="X43">
        <v>6</v>
      </c>
      <c r="Y43">
        <v>9</v>
      </c>
      <c r="Z43">
        <v>6</v>
      </c>
      <c r="AA43" s="2" t="s">
        <v>128</v>
      </c>
      <c r="AB43">
        <v>6</v>
      </c>
      <c r="AC43">
        <v>9</v>
      </c>
      <c r="AD43">
        <v>9</v>
      </c>
      <c r="AE43">
        <v>9</v>
      </c>
      <c r="AF43">
        <v>6</v>
      </c>
      <c r="AG43" s="2" t="s">
        <v>68</v>
      </c>
      <c r="AH43" s="2"/>
      <c r="AI43">
        <v>8</v>
      </c>
      <c r="AJ43">
        <v>5</v>
      </c>
      <c r="AK43" s="2" t="s">
        <v>79</v>
      </c>
      <c r="AL43">
        <v>9</v>
      </c>
      <c r="AM43">
        <v>5</v>
      </c>
      <c r="AN43">
        <v>7</v>
      </c>
      <c r="AO43">
        <v>7</v>
      </c>
      <c r="AP43" s="2" t="s">
        <v>102</v>
      </c>
      <c r="AR43" s="2" t="s">
        <v>70</v>
      </c>
      <c r="AS43" s="2" t="s">
        <v>82</v>
      </c>
      <c r="AT43" s="2" t="s">
        <v>96</v>
      </c>
      <c r="AU43">
        <v>6</v>
      </c>
      <c r="AV43">
        <v>6</v>
      </c>
      <c r="AW43">
        <v>8</v>
      </c>
      <c r="AX43">
        <v>9</v>
      </c>
      <c r="AZ43">
        <v>5</v>
      </c>
      <c r="BA43">
        <v>5</v>
      </c>
      <c r="BB43">
        <v>9</v>
      </c>
      <c r="BC43">
        <v>9</v>
      </c>
      <c r="BF43">
        <v>9</v>
      </c>
      <c r="BG43">
        <v>6</v>
      </c>
      <c r="BH43">
        <v>6</v>
      </c>
      <c r="BI43">
        <v>9</v>
      </c>
      <c r="BK43">
        <v>4</v>
      </c>
      <c r="BL43" s="2" t="s">
        <v>83</v>
      </c>
      <c r="BM43" s="2" t="s">
        <v>83</v>
      </c>
    </row>
    <row r="44" spans="1:65">
      <c r="A44" s="1">
        <v>44445</v>
      </c>
      <c r="B44">
        <v>1</v>
      </c>
      <c r="C44" s="2" t="s">
        <v>175</v>
      </c>
      <c r="D44" s="2" t="s">
        <v>93</v>
      </c>
      <c r="E44" s="2" t="s">
        <v>176</v>
      </c>
      <c r="G44">
        <v>10</v>
      </c>
      <c r="H44">
        <v>3</v>
      </c>
      <c r="I44">
        <v>3</v>
      </c>
      <c r="J44">
        <v>3</v>
      </c>
      <c r="K44" s="2" t="s">
        <v>65</v>
      </c>
      <c r="M44">
        <v>8</v>
      </c>
      <c r="N44">
        <v>8</v>
      </c>
      <c r="O44">
        <v>8</v>
      </c>
      <c r="P44">
        <v>10</v>
      </c>
      <c r="Q44">
        <v>1</v>
      </c>
      <c r="R44">
        <v>10</v>
      </c>
      <c r="S44" s="2" t="s">
        <v>95</v>
      </c>
      <c r="T44">
        <v>10</v>
      </c>
      <c r="U44">
        <v>5</v>
      </c>
      <c r="V44">
        <v>1</v>
      </c>
      <c r="W44">
        <v>10</v>
      </c>
      <c r="X44">
        <v>10</v>
      </c>
      <c r="Y44">
        <v>10</v>
      </c>
      <c r="Z44">
        <v>10</v>
      </c>
      <c r="AA44" s="2" t="s">
        <v>67</v>
      </c>
      <c r="AB44">
        <v>3</v>
      </c>
      <c r="AC44">
        <v>10</v>
      </c>
      <c r="AD44">
        <v>10</v>
      </c>
      <c r="AE44">
        <v>10</v>
      </c>
      <c r="AF44">
        <v>8</v>
      </c>
      <c r="AG44" s="2" t="s">
        <v>68</v>
      </c>
      <c r="AH44" s="2"/>
      <c r="AI44">
        <v>10</v>
      </c>
      <c r="AJ44">
        <v>5</v>
      </c>
      <c r="AK44" s="2" t="s">
        <v>103</v>
      </c>
      <c r="AL44">
        <v>10</v>
      </c>
      <c r="AM44">
        <v>10</v>
      </c>
      <c r="AN44">
        <v>6</v>
      </c>
      <c r="AO44">
        <v>6</v>
      </c>
      <c r="AP44" s="2" t="s">
        <v>102</v>
      </c>
      <c r="AR44" s="2" t="s">
        <v>70</v>
      </c>
      <c r="AS44" s="2" t="s">
        <v>96</v>
      </c>
      <c r="AT44" s="2" t="s">
        <v>91</v>
      </c>
      <c r="AU44">
        <v>10</v>
      </c>
      <c r="AV44">
        <v>8</v>
      </c>
      <c r="AW44">
        <v>10</v>
      </c>
      <c r="AX44">
        <v>10</v>
      </c>
      <c r="AY44">
        <v>1</v>
      </c>
      <c r="AZ44">
        <v>10</v>
      </c>
      <c r="BA44">
        <v>10</v>
      </c>
      <c r="BB44">
        <v>10</v>
      </c>
      <c r="BC44">
        <v>10</v>
      </c>
      <c r="BD44">
        <v>1</v>
      </c>
      <c r="BF44">
        <v>10</v>
      </c>
      <c r="BG44">
        <v>10</v>
      </c>
      <c r="BH44">
        <v>10</v>
      </c>
      <c r="BI44">
        <v>10</v>
      </c>
      <c r="BJ44">
        <v>1</v>
      </c>
      <c r="BK44">
        <v>5</v>
      </c>
      <c r="BL44" s="2" t="s">
        <v>83</v>
      </c>
      <c r="BM44" s="2" t="s">
        <v>83</v>
      </c>
    </row>
    <row r="45" spans="1:65">
      <c r="A45" s="1">
        <v>44445</v>
      </c>
      <c r="B45">
        <v>1</v>
      </c>
      <c r="C45" s="2"/>
      <c r="D45" s="2"/>
      <c r="E45" s="2"/>
      <c r="G45">
        <v>2</v>
      </c>
      <c r="H45">
        <v>5</v>
      </c>
      <c r="I45">
        <v>8</v>
      </c>
      <c r="J45">
        <v>6</v>
      </c>
      <c r="K45" s="2" t="s">
        <v>65</v>
      </c>
      <c r="M45">
        <v>2</v>
      </c>
      <c r="O45">
        <v>7</v>
      </c>
      <c r="P45">
        <v>8</v>
      </c>
      <c r="Q45">
        <v>9</v>
      </c>
      <c r="R45">
        <v>10</v>
      </c>
      <c r="S45" s="2" t="s">
        <v>95</v>
      </c>
      <c r="T45">
        <v>10</v>
      </c>
      <c r="U45">
        <v>5</v>
      </c>
      <c r="V45">
        <v>9</v>
      </c>
      <c r="W45">
        <v>10</v>
      </c>
      <c r="X45">
        <v>1</v>
      </c>
      <c r="Y45">
        <v>3</v>
      </c>
      <c r="Z45">
        <v>10</v>
      </c>
      <c r="AA45" s="2" t="s">
        <v>87</v>
      </c>
      <c r="AB45">
        <v>3</v>
      </c>
      <c r="AC45">
        <v>1</v>
      </c>
      <c r="AD45">
        <v>4</v>
      </c>
      <c r="AE45">
        <v>5</v>
      </c>
      <c r="AF45">
        <v>10</v>
      </c>
      <c r="AG45" s="2" t="s">
        <v>101</v>
      </c>
      <c r="AH45" s="2"/>
      <c r="AK45" s="2"/>
      <c r="AL45">
        <v>10</v>
      </c>
      <c r="AM45">
        <v>8</v>
      </c>
      <c r="AN45">
        <v>8</v>
      </c>
      <c r="AO45">
        <v>1</v>
      </c>
      <c r="AP45" s="2" t="s">
        <v>89</v>
      </c>
      <c r="AR45" s="2" t="s">
        <v>91</v>
      </c>
      <c r="AS45" s="2"/>
      <c r="AT45" s="2"/>
      <c r="AU45">
        <v>4</v>
      </c>
      <c r="AV45">
        <v>4</v>
      </c>
      <c r="AW45">
        <v>10</v>
      </c>
      <c r="AX45">
        <v>10</v>
      </c>
      <c r="BF45">
        <v>7</v>
      </c>
      <c r="BG45">
        <v>10</v>
      </c>
      <c r="BH45">
        <v>10</v>
      </c>
      <c r="BI45">
        <v>9</v>
      </c>
      <c r="BK45">
        <v>4</v>
      </c>
      <c r="BL45" s="2" t="s">
        <v>83</v>
      </c>
      <c r="BM45" s="2" t="s">
        <v>83</v>
      </c>
    </row>
    <row r="46" spans="1:65">
      <c r="A46" s="1">
        <v>44445</v>
      </c>
      <c r="B46">
        <v>1</v>
      </c>
      <c r="C46" s="2" t="s">
        <v>177</v>
      </c>
      <c r="D46" s="2" t="s">
        <v>85</v>
      </c>
      <c r="E46" s="2" t="s">
        <v>178</v>
      </c>
      <c r="G46">
        <v>2</v>
      </c>
      <c r="H46">
        <v>8</v>
      </c>
      <c r="I46">
        <v>8</v>
      </c>
      <c r="J46">
        <v>8</v>
      </c>
      <c r="K46" s="2" t="s">
        <v>65</v>
      </c>
      <c r="M46">
        <v>5</v>
      </c>
      <c r="N46">
        <v>7</v>
      </c>
      <c r="O46">
        <v>5</v>
      </c>
      <c r="P46">
        <v>2</v>
      </c>
      <c r="Q46">
        <v>1</v>
      </c>
      <c r="R46">
        <v>8</v>
      </c>
      <c r="S46" s="2" t="s">
        <v>66</v>
      </c>
      <c r="T46">
        <v>8</v>
      </c>
      <c r="U46">
        <v>8</v>
      </c>
      <c r="V46">
        <v>2</v>
      </c>
      <c r="W46">
        <v>9</v>
      </c>
      <c r="X46">
        <v>1</v>
      </c>
      <c r="Y46">
        <v>9</v>
      </c>
      <c r="Z46">
        <v>10</v>
      </c>
      <c r="AA46" s="2" t="s">
        <v>87</v>
      </c>
      <c r="AB46">
        <v>8</v>
      </c>
      <c r="AC46">
        <v>4</v>
      </c>
      <c r="AD46">
        <v>4</v>
      </c>
      <c r="AE46">
        <v>1</v>
      </c>
      <c r="AF46">
        <v>8</v>
      </c>
      <c r="AG46" s="2" t="s">
        <v>68</v>
      </c>
      <c r="AH46" s="2"/>
      <c r="AI46">
        <v>8</v>
      </c>
      <c r="AJ46">
        <v>3</v>
      </c>
      <c r="AK46" s="2" t="s">
        <v>88</v>
      </c>
      <c r="AM46">
        <v>1</v>
      </c>
      <c r="AN46">
        <v>7</v>
      </c>
      <c r="AO46">
        <v>1</v>
      </c>
      <c r="AP46" s="2" t="s">
        <v>102</v>
      </c>
      <c r="AR46" s="2" t="s">
        <v>71</v>
      </c>
      <c r="AS46" s="2" t="s">
        <v>82</v>
      </c>
      <c r="AT46" s="2" t="s">
        <v>81</v>
      </c>
      <c r="AU46">
        <v>6</v>
      </c>
      <c r="AV46">
        <v>1</v>
      </c>
      <c r="AW46">
        <v>10</v>
      </c>
      <c r="AX46">
        <v>9</v>
      </c>
      <c r="AY46">
        <v>1</v>
      </c>
      <c r="AZ46">
        <v>9</v>
      </c>
      <c r="BA46">
        <v>4</v>
      </c>
      <c r="BB46">
        <v>10</v>
      </c>
      <c r="BC46">
        <v>10</v>
      </c>
      <c r="BL46" s="2"/>
      <c r="BM46" s="2"/>
    </row>
    <row r="47" spans="1:65">
      <c r="A47" s="1">
        <v>44445</v>
      </c>
      <c r="B47">
        <v>1</v>
      </c>
      <c r="C47" s="2" t="s">
        <v>179</v>
      </c>
      <c r="D47" s="2" t="s">
        <v>85</v>
      </c>
      <c r="E47" s="2" t="s">
        <v>180</v>
      </c>
      <c r="G47">
        <v>10</v>
      </c>
      <c r="H47">
        <v>1</v>
      </c>
      <c r="I47">
        <v>1</v>
      </c>
      <c r="J47">
        <v>1</v>
      </c>
      <c r="K47" s="2" t="s">
        <v>65</v>
      </c>
      <c r="S47" s="2" t="s">
        <v>95</v>
      </c>
      <c r="T47">
        <v>10</v>
      </c>
      <c r="U47">
        <v>10</v>
      </c>
      <c r="V47">
        <v>1</v>
      </c>
      <c r="W47">
        <v>10</v>
      </c>
      <c r="X47">
        <v>5</v>
      </c>
      <c r="Y47">
        <v>10</v>
      </c>
      <c r="Z47">
        <v>10</v>
      </c>
      <c r="AA47" s="2" t="s">
        <v>128</v>
      </c>
      <c r="AB47">
        <v>1</v>
      </c>
      <c r="AC47">
        <v>1</v>
      </c>
      <c r="AD47">
        <v>1</v>
      </c>
      <c r="AE47">
        <v>1</v>
      </c>
      <c r="AF47">
        <v>1</v>
      </c>
      <c r="AG47" s="2" t="s">
        <v>146</v>
      </c>
      <c r="AH47" s="2"/>
      <c r="AI47">
        <v>10</v>
      </c>
      <c r="AJ47">
        <v>1</v>
      </c>
      <c r="AK47" s="2" t="s">
        <v>88</v>
      </c>
      <c r="AP47" s="2"/>
      <c r="AR47" s="2" t="s">
        <v>82</v>
      </c>
      <c r="AS47" s="2" t="s">
        <v>69</v>
      </c>
      <c r="AT47" s="2" t="s">
        <v>70</v>
      </c>
      <c r="BL47" s="2"/>
      <c r="BM47" s="2"/>
    </row>
    <row r="48" spans="1:65">
      <c r="A48" s="1">
        <v>44445</v>
      </c>
      <c r="B48">
        <v>1</v>
      </c>
      <c r="C48" s="2" t="s">
        <v>181</v>
      </c>
      <c r="D48" s="2" t="s">
        <v>85</v>
      </c>
      <c r="E48" s="2" t="s">
        <v>182</v>
      </c>
      <c r="G48">
        <v>7</v>
      </c>
      <c r="H48">
        <v>8</v>
      </c>
      <c r="I48">
        <v>7</v>
      </c>
      <c r="J48">
        <v>7</v>
      </c>
      <c r="K48" s="2" t="s">
        <v>65</v>
      </c>
      <c r="M48">
        <v>9</v>
      </c>
      <c r="N48">
        <v>8</v>
      </c>
      <c r="O48">
        <v>8</v>
      </c>
      <c r="Q48">
        <v>8</v>
      </c>
      <c r="R48">
        <v>8</v>
      </c>
      <c r="S48" s="2"/>
      <c r="X48">
        <v>7</v>
      </c>
      <c r="Y48">
        <v>8</v>
      </c>
      <c r="Z48">
        <v>5</v>
      </c>
      <c r="AA48" s="2" t="s">
        <v>67</v>
      </c>
      <c r="AB48">
        <v>6</v>
      </c>
      <c r="AC48">
        <v>5</v>
      </c>
      <c r="AD48">
        <v>7</v>
      </c>
      <c r="AE48">
        <v>7</v>
      </c>
      <c r="AF48">
        <v>5</v>
      </c>
      <c r="AG48" s="2"/>
      <c r="AH48" s="2"/>
      <c r="AI48">
        <v>5</v>
      </c>
      <c r="AJ48">
        <v>6</v>
      </c>
      <c r="AK48" s="2"/>
      <c r="AP48" s="2"/>
      <c r="AR48" s="2" t="s">
        <v>82</v>
      </c>
      <c r="AS48" s="2" t="s">
        <v>81</v>
      </c>
      <c r="AT48" s="2" t="s">
        <v>71</v>
      </c>
      <c r="AU48">
        <v>6</v>
      </c>
      <c r="AV48">
        <v>8</v>
      </c>
      <c r="AW48">
        <v>9</v>
      </c>
      <c r="AX48">
        <v>6</v>
      </c>
      <c r="AY48">
        <v>1</v>
      </c>
      <c r="AZ48">
        <v>7</v>
      </c>
      <c r="BA48">
        <v>7</v>
      </c>
      <c r="BB48">
        <v>9</v>
      </c>
      <c r="BC48">
        <v>8</v>
      </c>
      <c r="BD48">
        <v>1</v>
      </c>
      <c r="BF48">
        <v>8</v>
      </c>
      <c r="BG48">
        <v>8</v>
      </c>
      <c r="BH48">
        <v>8</v>
      </c>
      <c r="BI48">
        <v>7</v>
      </c>
      <c r="BJ48">
        <v>1</v>
      </c>
      <c r="BL48" s="2"/>
      <c r="BM48" s="2"/>
    </row>
    <row r="49" spans="1:65">
      <c r="A49" s="1">
        <v>44445</v>
      </c>
      <c r="B49">
        <v>1</v>
      </c>
      <c r="C49" s="2" t="s">
        <v>183</v>
      </c>
      <c r="D49" s="2" t="s">
        <v>85</v>
      </c>
      <c r="E49" s="2" t="s">
        <v>184</v>
      </c>
      <c r="G49">
        <v>5</v>
      </c>
      <c r="H49">
        <v>7</v>
      </c>
      <c r="I49">
        <v>4</v>
      </c>
      <c r="J49">
        <v>2</v>
      </c>
      <c r="K49" s="2" t="s">
        <v>77</v>
      </c>
      <c r="M49">
        <v>5</v>
      </c>
      <c r="N49">
        <v>5</v>
      </c>
      <c r="O49">
        <v>8</v>
      </c>
      <c r="P49">
        <v>3</v>
      </c>
      <c r="Q49">
        <v>5</v>
      </c>
      <c r="R49">
        <v>3</v>
      </c>
      <c r="S49" s="2" t="s">
        <v>66</v>
      </c>
      <c r="T49">
        <v>8</v>
      </c>
      <c r="U49">
        <v>7</v>
      </c>
      <c r="V49">
        <v>2</v>
      </c>
      <c r="W49">
        <v>8</v>
      </c>
      <c r="X49">
        <v>3</v>
      </c>
      <c r="Y49">
        <v>8</v>
      </c>
      <c r="Z49">
        <v>8</v>
      </c>
      <c r="AA49" s="2" t="s">
        <v>67</v>
      </c>
      <c r="AG49" s="2" t="s">
        <v>68</v>
      </c>
      <c r="AH49" s="2"/>
      <c r="AI49">
        <v>5</v>
      </c>
      <c r="AJ49">
        <v>5</v>
      </c>
      <c r="AK49" s="2"/>
      <c r="AL49">
        <v>8</v>
      </c>
      <c r="AM49">
        <v>5</v>
      </c>
      <c r="AN49">
        <v>8</v>
      </c>
      <c r="AO49">
        <v>8</v>
      </c>
      <c r="AP49" s="2"/>
      <c r="AR49" s="2" t="s">
        <v>82</v>
      </c>
      <c r="AS49" s="2" t="s">
        <v>91</v>
      </c>
      <c r="AT49" s="2" t="s">
        <v>69</v>
      </c>
      <c r="AU49">
        <v>3</v>
      </c>
      <c r="AV49">
        <v>5</v>
      </c>
      <c r="AW49">
        <v>5</v>
      </c>
      <c r="AX49">
        <v>3</v>
      </c>
      <c r="AY49">
        <v>1</v>
      </c>
      <c r="AZ49">
        <v>5</v>
      </c>
      <c r="BA49">
        <v>3</v>
      </c>
      <c r="BB49">
        <v>7</v>
      </c>
      <c r="BC49">
        <v>6</v>
      </c>
      <c r="BD49">
        <v>1</v>
      </c>
      <c r="BF49">
        <v>3</v>
      </c>
      <c r="BG49">
        <v>8</v>
      </c>
      <c r="BH49">
        <v>8</v>
      </c>
      <c r="BI49">
        <v>5</v>
      </c>
      <c r="BJ49">
        <v>1</v>
      </c>
      <c r="BK49">
        <v>4</v>
      </c>
      <c r="BL49" s="2" t="s">
        <v>185</v>
      </c>
      <c r="BM49" s="2" t="s">
        <v>83</v>
      </c>
    </row>
    <row r="50" spans="1:65">
      <c r="A50" s="1">
        <v>44445</v>
      </c>
      <c r="B50">
        <v>1</v>
      </c>
      <c r="C50" s="2" t="s">
        <v>186</v>
      </c>
      <c r="D50" s="2" t="s">
        <v>85</v>
      </c>
      <c r="E50" s="2" t="s">
        <v>187</v>
      </c>
      <c r="G50">
        <v>4</v>
      </c>
      <c r="H50">
        <v>9</v>
      </c>
      <c r="I50">
        <v>6</v>
      </c>
      <c r="J50">
        <v>10</v>
      </c>
      <c r="K50" s="2"/>
      <c r="S50" s="2" t="s">
        <v>66</v>
      </c>
      <c r="T50">
        <v>10</v>
      </c>
      <c r="U50">
        <v>10</v>
      </c>
      <c r="W50">
        <v>7</v>
      </c>
      <c r="X50">
        <v>8</v>
      </c>
      <c r="Y50">
        <v>9</v>
      </c>
      <c r="Z50">
        <v>1</v>
      </c>
      <c r="AA50" s="2"/>
      <c r="AB50">
        <v>9</v>
      </c>
      <c r="AC50">
        <v>9</v>
      </c>
      <c r="AD50">
        <v>9</v>
      </c>
      <c r="AE50">
        <v>9</v>
      </c>
      <c r="AG50" s="2" t="s">
        <v>146</v>
      </c>
      <c r="AH50" s="2"/>
      <c r="AK50" s="2" t="s">
        <v>103</v>
      </c>
      <c r="AP50" s="2"/>
      <c r="AR50" s="2"/>
      <c r="AS50" s="2"/>
      <c r="AT50" s="2"/>
      <c r="BL50" s="2"/>
      <c r="BM50" s="2"/>
    </row>
    <row r="51" spans="1:65">
      <c r="A51" s="1">
        <v>44445</v>
      </c>
      <c r="B51">
        <v>1</v>
      </c>
      <c r="C51" s="2" t="s">
        <v>188</v>
      </c>
      <c r="D51" s="2" t="s">
        <v>75</v>
      </c>
      <c r="E51" s="2" t="s">
        <v>189</v>
      </c>
      <c r="K51" s="2"/>
      <c r="S51" s="2"/>
      <c r="X51">
        <v>6</v>
      </c>
      <c r="Y51">
        <v>6</v>
      </c>
      <c r="Z51">
        <v>9</v>
      </c>
      <c r="AA51" s="2"/>
      <c r="AG51" s="2"/>
      <c r="AH51" s="2"/>
      <c r="AK51" s="2"/>
      <c r="AP51" s="2"/>
      <c r="AR51" s="2"/>
      <c r="AS51" s="2"/>
      <c r="AT51" s="2"/>
      <c r="BL51" s="2"/>
      <c r="BM51" s="2"/>
    </row>
    <row r="52" spans="1:65">
      <c r="A52" s="1">
        <v>44445</v>
      </c>
      <c r="B52">
        <v>1</v>
      </c>
      <c r="C52" s="2" t="s">
        <v>190</v>
      </c>
      <c r="D52" s="2" t="s">
        <v>85</v>
      </c>
      <c r="E52" s="2" t="s">
        <v>191</v>
      </c>
      <c r="G52">
        <v>10</v>
      </c>
      <c r="H52">
        <v>10</v>
      </c>
      <c r="I52">
        <v>10</v>
      </c>
      <c r="J52">
        <v>10</v>
      </c>
      <c r="K52" s="2" t="s">
        <v>77</v>
      </c>
      <c r="M52">
        <v>1</v>
      </c>
      <c r="N52">
        <v>9</v>
      </c>
      <c r="O52">
        <v>5</v>
      </c>
      <c r="P52">
        <v>1</v>
      </c>
      <c r="Q52">
        <v>10</v>
      </c>
      <c r="R52">
        <v>8</v>
      </c>
      <c r="S52" s="2" t="s">
        <v>95</v>
      </c>
      <c r="T52">
        <v>10</v>
      </c>
      <c r="U52">
        <v>7</v>
      </c>
      <c r="V52">
        <v>1</v>
      </c>
      <c r="W52">
        <v>2</v>
      </c>
      <c r="X52">
        <v>6</v>
      </c>
      <c r="Y52">
        <v>5</v>
      </c>
      <c r="Z52">
        <v>8</v>
      </c>
      <c r="AA52" s="2" t="s">
        <v>87</v>
      </c>
      <c r="AB52">
        <v>2</v>
      </c>
      <c r="AC52">
        <v>2</v>
      </c>
      <c r="AD52">
        <v>7</v>
      </c>
      <c r="AE52">
        <v>5</v>
      </c>
      <c r="AF52">
        <v>8</v>
      </c>
      <c r="AG52" s="2" t="s">
        <v>146</v>
      </c>
      <c r="AH52" s="2"/>
      <c r="AI52">
        <v>2</v>
      </c>
      <c r="AJ52">
        <v>5</v>
      </c>
      <c r="AK52" s="2" t="s">
        <v>103</v>
      </c>
      <c r="AL52">
        <v>10</v>
      </c>
      <c r="AM52">
        <v>5</v>
      </c>
      <c r="AN52">
        <v>10</v>
      </c>
      <c r="AO52">
        <v>2</v>
      </c>
      <c r="AP52" s="2"/>
      <c r="AR52" s="2" t="s">
        <v>69</v>
      </c>
      <c r="AS52" s="2" t="s">
        <v>70</v>
      </c>
      <c r="AT52" s="2" t="s">
        <v>96</v>
      </c>
      <c r="AU52">
        <v>9</v>
      </c>
      <c r="AV52">
        <v>5</v>
      </c>
      <c r="AW52">
        <v>6</v>
      </c>
      <c r="AX52">
        <v>9</v>
      </c>
      <c r="AY52">
        <v>1</v>
      </c>
      <c r="AZ52">
        <v>5</v>
      </c>
      <c r="BA52">
        <v>5</v>
      </c>
      <c r="BB52">
        <v>5</v>
      </c>
      <c r="BC52">
        <v>5</v>
      </c>
      <c r="BD52">
        <v>1</v>
      </c>
      <c r="BF52">
        <v>7</v>
      </c>
      <c r="BG52">
        <v>10</v>
      </c>
      <c r="BH52">
        <v>8</v>
      </c>
      <c r="BI52">
        <v>10</v>
      </c>
      <c r="BJ52">
        <v>1</v>
      </c>
      <c r="BL52" s="2"/>
      <c r="BM52" s="2"/>
    </row>
    <row r="53" spans="1:65">
      <c r="A53" s="1">
        <v>44445</v>
      </c>
      <c r="B53">
        <v>1</v>
      </c>
      <c r="C53" s="2" t="s">
        <v>192</v>
      </c>
      <c r="D53" s="2" t="s">
        <v>75</v>
      </c>
      <c r="E53" s="2" t="s">
        <v>193</v>
      </c>
      <c r="K53" s="2"/>
      <c r="S53" s="2"/>
      <c r="AA53" s="2"/>
      <c r="AG53" s="2"/>
      <c r="AH53" s="2"/>
      <c r="AK53" s="2"/>
      <c r="AP53" s="2"/>
      <c r="AR53" s="2"/>
      <c r="AS53" s="2"/>
      <c r="AT53" s="2"/>
      <c r="BL53" s="2"/>
      <c r="BM53" s="2"/>
    </row>
    <row r="54" spans="1:65">
      <c r="A54" s="1">
        <v>44445</v>
      </c>
      <c r="B54">
        <v>1</v>
      </c>
      <c r="C54" s="2" t="s">
        <v>194</v>
      </c>
      <c r="D54" s="2" t="s">
        <v>93</v>
      </c>
      <c r="E54" s="2" t="s">
        <v>195</v>
      </c>
      <c r="G54">
        <v>7</v>
      </c>
      <c r="H54">
        <v>4</v>
      </c>
      <c r="I54">
        <v>4</v>
      </c>
      <c r="J54">
        <v>3</v>
      </c>
      <c r="K54" s="2" t="s">
        <v>65</v>
      </c>
      <c r="M54">
        <v>8</v>
      </c>
      <c r="N54">
        <v>7</v>
      </c>
      <c r="O54">
        <v>9</v>
      </c>
      <c r="P54">
        <v>5</v>
      </c>
      <c r="Q54">
        <v>5</v>
      </c>
      <c r="R54">
        <v>8</v>
      </c>
      <c r="S54" s="2" t="s">
        <v>95</v>
      </c>
      <c r="T54">
        <v>9</v>
      </c>
      <c r="U54">
        <v>9</v>
      </c>
      <c r="V54">
        <v>7</v>
      </c>
      <c r="W54">
        <v>9</v>
      </c>
      <c r="X54">
        <v>10</v>
      </c>
      <c r="Y54">
        <v>3</v>
      </c>
      <c r="Z54">
        <v>3</v>
      </c>
      <c r="AA54" s="2" t="s">
        <v>67</v>
      </c>
      <c r="AB54">
        <v>2</v>
      </c>
      <c r="AC54">
        <v>6</v>
      </c>
      <c r="AD54">
        <v>2</v>
      </c>
      <c r="AE54">
        <v>7</v>
      </c>
      <c r="AF54">
        <v>7</v>
      </c>
      <c r="AG54" s="2" t="s">
        <v>68</v>
      </c>
      <c r="AH54" s="2"/>
      <c r="AI54">
        <v>3</v>
      </c>
      <c r="AJ54">
        <v>7</v>
      </c>
      <c r="AK54" s="2" t="s">
        <v>88</v>
      </c>
      <c r="AL54">
        <v>8</v>
      </c>
      <c r="AM54">
        <v>8</v>
      </c>
      <c r="AN54">
        <v>8</v>
      </c>
      <c r="AO54">
        <v>2</v>
      </c>
      <c r="AP54" s="2" t="s">
        <v>89</v>
      </c>
      <c r="AR54" s="2" t="s">
        <v>71</v>
      </c>
      <c r="AS54" s="2" t="s">
        <v>91</v>
      </c>
      <c r="AT54" s="2" t="s">
        <v>69</v>
      </c>
      <c r="AU54">
        <v>8</v>
      </c>
      <c r="AV54">
        <v>6</v>
      </c>
      <c r="AW54">
        <v>8</v>
      </c>
      <c r="AX54">
        <v>6</v>
      </c>
      <c r="AY54">
        <v>1</v>
      </c>
      <c r="AZ54">
        <v>8</v>
      </c>
      <c r="BA54">
        <v>4</v>
      </c>
      <c r="BB54">
        <v>8</v>
      </c>
      <c r="BC54">
        <v>7</v>
      </c>
      <c r="BD54">
        <v>1</v>
      </c>
      <c r="BF54">
        <v>3</v>
      </c>
      <c r="BG54">
        <v>8</v>
      </c>
      <c r="BH54">
        <v>8</v>
      </c>
      <c r="BI54">
        <v>2</v>
      </c>
      <c r="BJ54">
        <v>1</v>
      </c>
      <c r="BK54">
        <v>4</v>
      </c>
      <c r="BL54" s="2" t="s">
        <v>83</v>
      </c>
      <c r="BM54" s="2" t="s">
        <v>83</v>
      </c>
    </row>
    <row r="55" spans="1:65">
      <c r="A55" s="1">
        <v>44445</v>
      </c>
      <c r="B55">
        <v>1</v>
      </c>
      <c r="C55" s="2" t="s">
        <v>196</v>
      </c>
      <c r="D55" s="2" t="s">
        <v>93</v>
      </c>
      <c r="E55" s="2" t="s">
        <v>197</v>
      </c>
      <c r="G55">
        <v>7</v>
      </c>
      <c r="H55">
        <v>8</v>
      </c>
      <c r="I55">
        <v>8</v>
      </c>
      <c r="J55">
        <v>6</v>
      </c>
      <c r="K55" s="2" t="s">
        <v>65</v>
      </c>
      <c r="S55" s="2" t="s">
        <v>66</v>
      </c>
      <c r="T55">
        <v>9</v>
      </c>
      <c r="U55">
        <v>7</v>
      </c>
      <c r="V55">
        <v>1</v>
      </c>
      <c r="W55">
        <v>1</v>
      </c>
      <c r="X55">
        <v>8</v>
      </c>
      <c r="Y55">
        <v>9</v>
      </c>
      <c r="Z55">
        <v>4</v>
      </c>
      <c r="AA55" s="2" t="s">
        <v>128</v>
      </c>
      <c r="AB55">
        <v>8</v>
      </c>
      <c r="AC55">
        <v>7</v>
      </c>
      <c r="AD55">
        <v>9</v>
      </c>
      <c r="AE55">
        <v>9</v>
      </c>
      <c r="AF55">
        <v>8</v>
      </c>
      <c r="AG55" s="2" t="s">
        <v>68</v>
      </c>
      <c r="AH55" s="2"/>
      <c r="AI55">
        <v>6</v>
      </c>
      <c r="AJ55">
        <v>4</v>
      </c>
      <c r="AK55" s="2" t="s">
        <v>88</v>
      </c>
      <c r="AL55">
        <v>6</v>
      </c>
      <c r="AM55">
        <v>6</v>
      </c>
      <c r="AN55">
        <v>6</v>
      </c>
      <c r="AO55">
        <v>1</v>
      </c>
      <c r="AP55" s="2" t="s">
        <v>102</v>
      </c>
      <c r="AR55" s="2" t="s">
        <v>96</v>
      </c>
      <c r="AS55" s="2" t="s">
        <v>71</v>
      </c>
      <c r="AT55" s="2" t="s">
        <v>70</v>
      </c>
      <c r="AU55">
        <v>8</v>
      </c>
      <c r="AV55">
        <v>5</v>
      </c>
      <c r="AW55">
        <v>8</v>
      </c>
      <c r="AX55">
        <v>1</v>
      </c>
      <c r="AY55">
        <v>1</v>
      </c>
      <c r="AZ55">
        <v>7</v>
      </c>
      <c r="BA55">
        <v>7</v>
      </c>
      <c r="BB55">
        <v>7</v>
      </c>
      <c r="BC55">
        <v>7</v>
      </c>
      <c r="BD55">
        <v>1</v>
      </c>
      <c r="BF55">
        <v>9</v>
      </c>
      <c r="BG55">
        <v>9</v>
      </c>
      <c r="BH55">
        <v>8</v>
      </c>
      <c r="BI55">
        <v>9</v>
      </c>
      <c r="BJ55">
        <v>1</v>
      </c>
      <c r="BK55">
        <v>5</v>
      </c>
      <c r="BL55" s="2" t="s">
        <v>83</v>
      </c>
      <c r="BM55" s="2" t="s">
        <v>83</v>
      </c>
    </row>
    <row r="56" spans="1:65">
      <c r="A56" s="1">
        <v>44445</v>
      </c>
      <c r="B56">
        <v>1</v>
      </c>
      <c r="C56" s="2"/>
      <c r="D56" s="2"/>
      <c r="E56" s="2"/>
      <c r="J56">
        <v>7</v>
      </c>
      <c r="K56" s="2" t="s">
        <v>65</v>
      </c>
      <c r="S56" s="2" t="s">
        <v>66</v>
      </c>
      <c r="T56">
        <v>10</v>
      </c>
      <c r="U56">
        <v>8</v>
      </c>
      <c r="V56">
        <v>6</v>
      </c>
      <c r="W56">
        <v>10</v>
      </c>
      <c r="X56">
        <v>3</v>
      </c>
      <c r="Y56">
        <v>7</v>
      </c>
      <c r="Z56">
        <v>10</v>
      </c>
      <c r="AA56" s="2" t="s">
        <v>87</v>
      </c>
      <c r="AB56">
        <v>2</v>
      </c>
      <c r="AC56">
        <v>2</v>
      </c>
      <c r="AD56">
        <v>3</v>
      </c>
      <c r="AE56">
        <v>3</v>
      </c>
      <c r="AG56" s="2" t="s">
        <v>68</v>
      </c>
      <c r="AH56" s="2"/>
      <c r="AI56">
        <v>2</v>
      </c>
      <c r="AJ56">
        <v>9</v>
      </c>
      <c r="AK56" s="2" t="s">
        <v>103</v>
      </c>
      <c r="AL56">
        <v>9</v>
      </c>
      <c r="AM56">
        <v>5</v>
      </c>
      <c r="AP56" s="2" t="s">
        <v>80</v>
      </c>
      <c r="AR56" s="2" t="s">
        <v>81</v>
      </c>
      <c r="AS56" s="2" t="s">
        <v>70</v>
      </c>
      <c r="AT56" s="2" t="s">
        <v>82</v>
      </c>
      <c r="AU56">
        <v>8</v>
      </c>
      <c r="AV56">
        <v>7</v>
      </c>
      <c r="AW56">
        <v>7</v>
      </c>
      <c r="AX56">
        <v>7</v>
      </c>
      <c r="AZ56">
        <v>7</v>
      </c>
      <c r="BA56">
        <v>7</v>
      </c>
      <c r="BB56">
        <v>7</v>
      </c>
      <c r="BC56">
        <v>7</v>
      </c>
      <c r="BF56">
        <v>9</v>
      </c>
      <c r="BG56">
        <v>8</v>
      </c>
      <c r="BH56">
        <v>7</v>
      </c>
      <c r="BI56">
        <v>9</v>
      </c>
      <c r="BK56">
        <v>5</v>
      </c>
      <c r="BL56" s="2" t="s">
        <v>83</v>
      </c>
      <c r="BM56" s="2" t="s">
        <v>83</v>
      </c>
    </row>
    <row r="57" spans="1:65">
      <c r="A57" s="1">
        <v>44445</v>
      </c>
      <c r="B57">
        <v>1</v>
      </c>
      <c r="C57" s="2"/>
      <c r="D57" s="2"/>
      <c r="E57" s="2"/>
      <c r="G57">
        <v>3</v>
      </c>
      <c r="H57">
        <v>3</v>
      </c>
      <c r="I57">
        <v>3</v>
      </c>
      <c r="J57">
        <v>3</v>
      </c>
      <c r="K57" s="2" t="s">
        <v>77</v>
      </c>
      <c r="S57" s="2"/>
      <c r="T57">
        <v>10</v>
      </c>
      <c r="U57">
        <v>9</v>
      </c>
      <c r="V57">
        <v>1</v>
      </c>
      <c r="W57">
        <v>10</v>
      </c>
      <c r="X57">
        <v>8</v>
      </c>
      <c r="Y57">
        <v>9</v>
      </c>
      <c r="Z57">
        <v>9</v>
      </c>
      <c r="AA57" s="2" t="s">
        <v>87</v>
      </c>
      <c r="AG57" s="2" t="s">
        <v>68</v>
      </c>
      <c r="AH57" s="2"/>
      <c r="AI57">
        <v>8</v>
      </c>
      <c r="AJ57">
        <v>8</v>
      </c>
      <c r="AK57" s="2"/>
      <c r="AL57">
        <v>7</v>
      </c>
      <c r="AM57">
        <v>2</v>
      </c>
      <c r="AN57">
        <v>6</v>
      </c>
      <c r="AO57">
        <v>2</v>
      </c>
      <c r="AP57" s="2" t="s">
        <v>89</v>
      </c>
      <c r="AR57" s="2" t="s">
        <v>71</v>
      </c>
      <c r="AS57" s="2" t="s">
        <v>70</v>
      </c>
      <c r="AT57" s="2" t="s">
        <v>96</v>
      </c>
      <c r="AU57">
        <v>7</v>
      </c>
      <c r="AV57">
        <v>6</v>
      </c>
      <c r="AW57">
        <v>7</v>
      </c>
      <c r="AX57">
        <v>6</v>
      </c>
      <c r="AY57">
        <v>1</v>
      </c>
      <c r="AZ57">
        <v>7</v>
      </c>
      <c r="BA57">
        <v>7</v>
      </c>
      <c r="BB57">
        <v>7</v>
      </c>
      <c r="BC57">
        <v>7</v>
      </c>
      <c r="BD57">
        <v>1</v>
      </c>
      <c r="BF57">
        <v>6</v>
      </c>
      <c r="BG57">
        <v>6</v>
      </c>
      <c r="BH57">
        <v>6</v>
      </c>
      <c r="BI57">
        <v>7</v>
      </c>
      <c r="BJ57">
        <v>1</v>
      </c>
      <c r="BL57" s="2"/>
      <c r="BM57" s="2"/>
    </row>
    <row r="58" spans="1:65">
      <c r="A58" s="1">
        <v>44445</v>
      </c>
      <c r="B58">
        <v>1</v>
      </c>
      <c r="C58" s="2"/>
      <c r="D58" s="2"/>
      <c r="E58" s="2"/>
      <c r="K58" s="2"/>
      <c r="M58">
        <v>7</v>
      </c>
      <c r="O58">
        <v>7</v>
      </c>
      <c r="P58">
        <v>2</v>
      </c>
      <c r="Q58">
        <v>2</v>
      </c>
      <c r="R58">
        <v>1</v>
      </c>
      <c r="S58" s="2" t="s">
        <v>66</v>
      </c>
      <c r="T58">
        <v>9</v>
      </c>
      <c r="U58">
        <v>9</v>
      </c>
      <c r="V58">
        <v>8</v>
      </c>
      <c r="W58">
        <v>8</v>
      </c>
      <c r="X58">
        <v>2</v>
      </c>
      <c r="Y58">
        <v>2</v>
      </c>
      <c r="Z58">
        <v>9</v>
      </c>
      <c r="AA58" s="2" t="s">
        <v>128</v>
      </c>
      <c r="AB58">
        <v>7</v>
      </c>
      <c r="AC58">
        <v>7</v>
      </c>
      <c r="AD58">
        <v>9</v>
      </c>
      <c r="AE58">
        <v>1</v>
      </c>
      <c r="AF58">
        <v>9</v>
      </c>
      <c r="AG58" s="2" t="s">
        <v>101</v>
      </c>
      <c r="AH58" s="2"/>
      <c r="AK58" s="2"/>
      <c r="AL58">
        <v>10</v>
      </c>
      <c r="AM58">
        <v>7</v>
      </c>
      <c r="AN58">
        <v>9</v>
      </c>
      <c r="AO58">
        <v>1</v>
      </c>
      <c r="AP58" s="2"/>
      <c r="AR58" s="2"/>
      <c r="AS58" s="2"/>
      <c r="AT58" s="2"/>
      <c r="AU58">
        <v>6</v>
      </c>
      <c r="AV58">
        <v>1</v>
      </c>
      <c r="AW58">
        <v>10</v>
      </c>
      <c r="AX58">
        <v>6</v>
      </c>
      <c r="AY58">
        <v>1</v>
      </c>
      <c r="AZ58">
        <v>7</v>
      </c>
      <c r="BA58">
        <v>4</v>
      </c>
      <c r="BB58">
        <v>10</v>
      </c>
      <c r="BC58">
        <v>7</v>
      </c>
      <c r="BD58">
        <v>1</v>
      </c>
      <c r="BL58" s="2"/>
      <c r="BM58" s="2"/>
    </row>
    <row r="59" spans="1:65">
      <c r="A59" s="1">
        <v>44445</v>
      </c>
      <c r="B59">
        <v>1</v>
      </c>
      <c r="C59" s="2"/>
      <c r="D59" s="2"/>
      <c r="E59" s="2"/>
      <c r="G59">
        <v>10</v>
      </c>
      <c r="H59">
        <v>10</v>
      </c>
      <c r="I59">
        <v>7</v>
      </c>
      <c r="J59">
        <v>7</v>
      </c>
      <c r="K59" s="2"/>
      <c r="M59">
        <v>1</v>
      </c>
      <c r="N59">
        <v>10</v>
      </c>
      <c r="O59">
        <v>1</v>
      </c>
      <c r="P59">
        <v>1</v>
      </c>
      <c r="Q59">
        <v>10</v>
      </c>
      <c r="R59">
        <v>10</v>
      </c>
      <c r="S59" s="2"/>
      <c r="AA59" s="2"/>
      <c r="AG59" s="2"/>
      <c r="AH59" s="2"/>
      <c r="AK59" s="2"/>
      <c r="AP59" s="2"/>
      <c r="AR59" s="2"/>
      <c r="AS59" s="2"/>
      <c r="AT59" s="2"/>
      <c r="BL59" s="2"/>
      <c r="BM59" s="2"/>
    </row>
    <row r="60" spans="1:65">
      <c r="A60" s="1">
        <v>44445</v>
      </c>
      <c r="B60">
        <v>1</v>
      </c>
      <c r="C60" s="2"/>
      <c r="D60" s="2"/>
      <c r="E60" s="2"/>
      <c r="K60" s="2" t="s">
        <v>65</v>
      </c>
      <c r="M60">
        <v>8</v>
      </c>
      <c r="N60">
        <v>8</v>
      </c>
      <c r="O60">
        <v>8</v>
      </c>
      <c r="P60">
        <v>8</v>
      </c>
      <c r="Q60">
        <v>8</v>
      </c>
      <c r="R60">
        <v>8</v>
      </c>
      <c r="S60" s="2" t="s">
        <v>95</v>
      </c>
      <c r="T60">
        <v>10</v>
      </c>
      <c r="U60">
        <v>10</v>
      </c>
      <c r="V60">
        <v>1</v>
      </c>
      <c r="W60">
        <v>10</v>
      </c>
      <c r="X60">
        <v>2</v>
      </c>
      <c r="Y60">
        <v>2</v>
      </c>
      <c r="Z60">
        <v>8</v>
      </c>
      <c r="AA60" s="2" t="s">
        <v>67</v>
      </c>
      <c r="AG60" s="2" t="s">
        <v>68</v>
      </c>
      <c r="AH60" s="2"/>
      <c r="AK60" s="2"/>
      <c r="AP60" s="2"/>
      <c r="AR60" s="2"/>
      <c r="AS60" s="2"/>
      <c r="AT60" s="2"/>
      <c r="BL60" s="2"/>
      <c r="BM60" s="2"/>
    </row>
    <row r="61" spans="1:65">
      <c r="A61" s="1">
        <v>44445</v>
      </c>
      <c r="B61">
        <v>1</v>
      </c>
      <c r="C61" s="2"/>
      <c r="D61" s="2"/>
      <c r="E61" s="2"/>
      <c r="K61" s="2"/>
      <c r="S61" s="2"/>
      <c r="X61">
        <v>10</v>
      </c>
      <c r="Y61">
        <v>5</v>
      </c>
      <c r="Z61">
        <v>10</v>
      </c>
      <c r="AA61" s="2"/>
      <c r="AG61" s="2"/>
      <c r="AH61" s="2"/>
      <c r="AK61" s="2"/>
      <c r="AP61" s="2"/>
      <c r="AR61" s="2"/>
      <c r="AS61" s="2"/>
      <c r="AT61" s="2"/>
      <c r="BL61" s="2"/>
      <c r="BM61" s="2"/>
    </row>
    <row r="62" spans="1:65">
      <c r="A62" s="1">
        <v>44445</v>
      </c>
      <c r="B62">
        <v>1</v>
      </c>
      <c r="C62" s="2"/>
      <c r="D62" s="2"/>
      <c r="E62" s="2"/>
      <c r="G62">
        <v>4</v>
      </c>
      <c r="H62">
        <v>2</v>
      </c>
      <c r="I62">
        <v>2</v>
      </c>
      <c r="J62">
        <v>7</v>
      </c>
      <c r="K62" s="2" t="s">
        <v>65</v>
      </c>
      <c r="M62">
        <v>7</v>
      </c>
      <c r="N62">
        <v>3</v>
      </c>
      <c r="O62">
        <v>6</v>
      </c>
      <c r="P62">
        <v>6</v>
      </c>
      <c r="Q62">
        <v>10</v>
      </c>
      <c r="R62">
        <v>9</v>
      </c>
      <c r="S62" s="2" t="s">
        <v>95</v>
      </c>
      <c r="T62">
        <v>4</v>
      </c>
      <c r="U62">
        <v>3</v>
      </c>
      <c r="V62">
        <v>2</v>
      </c>
      <c r="W62">
        <v>4</v>
      </c>
      <c r="X62">
        <v>5</v>
      </c>
      <c r="Y62">
        <v>10</v>
      </c>
      <c r="Z62">
        <v>5</v>
      </c>
      <c r="AA62" s="2"/>
      <c r="AB62">
        <v>7</v>
      </c>
      <c r="AC62">
        <v>9</v>
      </c>
      <c r="AD62">
        <v>8</v>
      </c>
      <c r="AE62">
        <v>9</v>
      </c>
      <c r="AF62">
        <v>10</v>
      </c>
      <c r="AG62" s="2"/>
      <c r="AH62" s="2"/>
      <c r="AI62">
        <v>3</v>
      </c>
      <c r="AJ62">
        <v>6</v>
      </c>
      <c r="AK62" s="2" t="s">
        <v>79</v>
      </c>
      <c r="AP62" s="2" t="s">
        <v>89</v>
      </c>
      <c r="AR62" s="2" t="s">
        <v>96</v>
      </c>
      <c r="AS62" s="2" t="s">
        <v>91</v>
      </c>
      <c r="AT62" s="2" t="s">
        <v>97</v>
      </c>
      <c r="AU62">
        <v>9</v>
      </c>
      <c r="AV62">
        <v>6</v>
      </c>
      <c r="AW62">
        <v>7</v>
      </c>
      <c r="AX62">
        <v>9</v>
      </c>
      <c r="AY62">
        <v>1</v>
      </c>
      <c r="AZ62">
        <v>8</v>
      </c>
      <c r="BA62">
        <v>7</v>
      </c>
      <c r="BB62">
        <v>8</v>
      </c>
      <c r="BC62">
        <v>8</v>
      </c>
      <c r="BD62">
        <v>1</v>
      </c>
      <c r="BF62">
        <v>8</v>
      </c>
      <c r="BG62">
        <v>2</v>
      </c>
      <c r="BH62">
        <v>7</v>
      </c>
      <c r="BI62">
        <v>8</v>
      </c>
      <c r="BJ62">
        <v>1</v>
      </c>
      <c r="BL62" s="2"/>
      <c r="BM62" s="2"/>
    </row>
    <row r="63" spans="1:65">
      <c r="A63" s="1">
        <v>44445</v>
      </c>
      <c r="B63">
        <v>1</v>
      </c>
      <c r="C63" s="2"/>
      <c r="D63" s="2"/>
      <c r="E63" s="2"/>
      <c r="K63" s="2" t="s">
        <v>77</v>
      </c>
      <c r="M63">
        <v>6</v>
      </c>
      <c r="N63">
        <v>5</v>
      </c>
      <c r="O63">
        <v>7</v>
      </c>
      <c r="P63">
        <v>7</v>
      </c>
      <c r="Q63">
        <v>5</v>
      </c>
      <c r="R63">
        <v>7</v>
      </c>
      <c r="S63" s="2"/>
      <c r="T63">
        <v>8</v>
      </c>
      <c r="U63">
        <v>5</v>
      </c>
      <c r="V63">
        <v>1</v>
      </c>
      <c r="W63">
        <v>8</v>
      </c>
      <c r="X63">
        <v>1</v>
      </c>
      <c r="Y63">
        <v>5</v>
      </c>
      <c r="Z63">
        <v>10</v>
      </c>
      <c r="AA63" s="2" t="s">
        <v>87</v>
      </c>
      <c r="AB63">
        <v>7</v>
      </c>
      <c r="AC63">
        <v>7</v>
      </c>
      <c r="AD63">
        <v>7</v>
      </c>
      <c r="AE63">
        <v>3</v>
      </c>
      <c r="AF63">
        <v>5</v>
      </c>
      <c r="AG63" s="2" t="s">
        <v>68</v>
      </c>
      <c r="AH63" s="2"/>
      <c r="AI63">
        <v>7</v>
      </c>
      <c r="AJ63">
        <v>5</v>
      </c>
      <c r="AK63" s="2" t="s">
        <v>103</v>
      </c>
      <c r="AL63">
        <v>5</v>
      </c>
      <c r="AM63">
        <v>1</v>
      </c>
      <c r="AN63">
        <v>5</v>
      </c>
      <c r="AO63">
        <v>1</v>
      </c>
      <c r="AP63" s="2" t="s">
        <v>89</v>
      </c>
      <c r="AR63" s="2" t="s">
        <v>90</v>
      </c>
      <c r="AS63" s="2" t="s">
        <v>70</v>
      </c>
      <c r="AT63" s="2" t="s">
        <v>71</v>
      </c>
      <c r="AU63">
        <v>7</v>
      </c>
      <c r="AV63">
        <v>7</v>
      </c>
      <c r="AW63">
        <v>7</v>
      </c>
      <c r="AX63">
        <v>1</v>
      </c>
      <c r="AY63">
        <v>1</v>
      </c>
      <c r="AZ63">
        <v>7</v>
      </c>
      <c r="BA63">
        <v>7</v>
      </c>
      <c r="BB63">
        <v>7</v>
      </c>
      <c r="BC63">
        <v>7</v>
      </c>
      <c r="BD63">
        <v>1</v>
      </c>
      <c r="BF63">
        <v>7</v>
      </c>
      <c r="BG63">
        <v>8</v>
      </c>
      <c r="BH63">
        <v>8</v>
      </c>
      <c r="BI63">
        <v>7</v>
      </c>
      <c r="BJ63">
        <v>1</v>
      </c>
      <c r="BK63">
        <v>5</v>
      </c>
      <c r="BL63" s="2" t="s">
        <v>83</v>
      </c>
      <c r="BM63" s="2" t="s">
        <v>83</v>
      </c>
    </row>
    <row r="64" spans="1:65">
      <c r="A64" s="1">
        <v>44445</v>
      </c>
      <c r="B64">
        <v>1</v>
      </c>
      <c r="C64" s="2"/>
      <c r="D64" s="2"/>
      <c r="E64" s="2"/>
      <c r="K64" s="2" t="s">
        <v>77</v>
      </c>
      <c r="S64" s="2"/>
      <c r="T64">
        <v>5</v>
      </c>
      <c r="U64">
        <v>6</v>
      </c>
      <c r="V64">
        <v>5</v>
      </c>
      <c r="W64">
        <v>5</v>
      </c>
      <c r="X64">
        <v>6</v>
      </c>
      <c r="Y64">
        <v>6</v>
      </c>
      <c r="Z64">
        <v>6</v>
      </c>
      <c r="AA64" s="2" t="s">
        <v>67</v>
      </c>
      <c r="AB64">
        <v>6</v>
      </c>
      <c r="AC64">
        <v>7</v>
      </c>
      <c r="AD64">
        <v>6</v>
      </c>
      <c r="AE64">
        <v>2</v>
      </c>
      <c r="AF64">
        <v>6</v>
      </c>
      <c r="AG64" s="2"/>
      <c r="AH64" s="2"/>
      <c r="AI64">
        <v>7</v>
      </c>
      <c r="AJ64">
        <v>7</v>
      </c>
      <c r="AK64" s="2" t="s">
        <v>88</v>
      </c>
      <c r="AL64">
        <v>5</v>
      </c>
      <c r="AM64">
        <v>5</v>
      </c>
      <c r="AN64">
        <v>5</v>
      </c>
      <c r="AO64">
        <v>5</v>
      </c>
      <c r="AP64" s="2" t="s">
        <v>89</v>
      </c>
      <c r="AR64" s="2" t="s">
        <v>81</v>
      </c>
      <c r="AS64" s="2" t="s">
        <v>125</v>
      </c>
      <c r="AT64" s="2" t="s">
        <v>96</v>
      </c>
      <c r="AU64">
        <v>5</v>
      </c>
      <c r="AV64">
        <v>6</v>
      </c>
      <c r="AW64">
        <v>5</v>
      </c>
      <c r="AX64">
        <v>5</v>
      </c>
      <c r="AY64">
        <v>1</v>
      </c>
      <c r="BF64">
        <v>5</v>
      </c>
      <c r="BG64">
        <v>5</v>
      </c>
      <c r="BH64">
        <v>5</v>
      </c>
      <c r="BI64">
        <v>5</v>
      </c>
      <c r="BJ64">
        <v>1</v>
      </c>
      <c r="BK64">
        <v>5</v>
      </c>
      <c r="BL64" s="2" t="s">
        <v>83</v>
      </c>
      <c r="BM64" s="2" t="s">
        <v>83</v>
      </c>
    </row>
    <row r="65" spans="1:65">
      <c r="A65" s="1">
        <v>44445</v>
      </c>
      <c r="B65">
        <v>1</v>
      </c>
      <c r="C65" s="2"/>
      <c r="D65" s="2"/>
      <c r="E65" s="2"/>
      <c r="K65" s="2" t="s">
        <v>65</v>
      </c>
      <c r="S65" s="2"/>
      <c r="AA65" s="2"/>
      <c r="AG65" s="2"/>
      <c r="AH65" s="2"/>
      <c r="AK65" s="2"/>
      <c r="AP65" s="2"/>
      <c r="AR65" s="2"/>
      <c r="AS65" s="2"/>
      <c r="AT65" s="2"/>
      <c r="BL65" s="2"/>
      <c r="BM65" s="2"/>
    </row>
    <row r="66" spans="1:65">
      <c r="A66" s="1">
        <v>44445</v>
      </c>
      <c r="B66">
        <v>1</v>
      </c>
      <c r="C66" s="2"/>
      <c r="D66" s="2"/>
      <c r="E66" s="2"/>
      <c r="K66" s="2" t="s">
        <v>65</v>
      </c>
      <c r="M66">
        <v>9</v>
      </c>
      <c r="N66">
        <v>9</v>
      </c>
      <c r="O66">
        <v>9</v>
      </c>
      <c r="P66">
        <v>9</v>
      </c>
      <c r="Q66">
        <v>9</v>
      </c>
      <c r="R66">
        <v>9</v>
      </c>
      <c r="S66" s="2" t="s">
        <v>66</v>
      </c>
      <c r="T66">
        <v>10</v>
      </c>
      <c r="U66">
        <v>3</v>
      </c>
      <c r="V66">
        <v>2</v>
      </c>
      <c r="W66">
        <v>10</v>
      </c>
      <c r="X66">
        <v>10</v>
      </c>
      <c r="Y66">
        <v>1</v>
      </c>
      <c r="Z66">
        <v>1</v>
      </c>
      <c r="AA66" s="2" t="s">
        <v>78</v>
      </c>
      <c r="AG66" s="2" t="s">
        <v>68</v>
      </c>
      <c r="AH66" s="2"/>
      <c r="AK66" s="2" t="s">
        <v>103</v>
      </c>
      <c r="AP66" s="2"/>
      <c r="AR66" s="2" t="s">
        <v>82</v>
      </c>
      <c r="AS66" s="2" t="s">
        <v>69</v>
      </c>
      <c r="AT66" s="2" t="s">
        <v>96</v>
      </c>
      <c r="AU66">
        <v>10</v>
      </c>
      <c r="AV66">
        <v>2</v>
      </c>
      <c r="AW66">
        <v>10</v>
      </c>
      <c r="AX66">
        <v>6</v>
      </c>
      <c r="AY66">
        <v>1</v>
      </c>
      <c r="AZ66">
        <v>10</v>
      </c>
      <c r="BA66">
        <v>2</v>
      </c>
      <c r="BB66">
        <v>10</v>
      </c>
      <c r="BC66">
        <v>5</v>
      </c>
      <c r="BD66">
        <v>1</v>
      </c>
      <c r="BF66">
        <v>10</v>
      </c>
      <c r="BG66">
        <v>10</v>
      </c>
      <c r="BH66">
        <v>10</v>
      </c>
      <c r="BI66">
        <v>10</v>
      </c>
      <c r="BJ66">
        <v>1</v>
      </c>
      <c r="BK66">
        <v>4</v>
      </c>
      <c r="BL66" s="2" t="s">
        <v>83</v>
      </c>
      <c r="BM66" s="2" t="s">
        <v>83</v>
      </c>
    </row>
    <row r="67" spans="1:65">
      <c r="A67" s="1">
        <v>44445</v>
      </c>
      <c r="B67">
        <v>1</v>
      </c>
      <c r="C67" s="2"/>
      <c r="D67" s="2"/>
      <c r="E67" s="2"/>
      <c r="K67" s="2"/>
      <c r="S67" s="2"/>
      <c r="AA67" s="2"/>
      <c r="AG67" s="2"/>
      <c r="AH67" s="2"/>
      <c r="AI67">
        <v>5</v>
      </c>
      <c r="AJ67">
        <v>5</v>
      </c>
      <c r="AK67" s="2" t="s">
        <v>79</v>
      </c>
      <c r="AL67">
        <v>5</v>
      </c>
      <c r="AN67">
        <v>8</v>
      </c>
      <c r="AO67">
        <v>5</v>
      </c>
      <c r="AP67" s="2" t="s">
        <v>89</v>
      </c>
      <c r="AR67" s="2" t="s">
        <v>91</v>
      </c>
      <c r="AS67" s="2" t="s">
        <v>71</v>
      </c>
      <c r="AT67" s="2" t="s">
        <v>96</v>
      </c>
      <c r="AU67">
        <v>8</v>
      </c>
      <c r="AV67">
        <v>5</v>
      </c>
      <c r="AW67">
        <v>9</v>
      </c>
      <c r="AX67">
        <v>9</v>
      </c>
      <c r="AZ67">
        <v>8</v>
      </c>
      <c r="BA67">
        <v>5</v>
      </c>
      <c r="BB67">
        <v>9</v>
      </c>
      <c r="BC67">
        <v>9</v>
      </c>
      <c r="BK67">
        <v>4</v>
      </c>
      <c r="BL67" s="2" t="s">
        <v>83</v>
      </c>
      <c r="BM67" s="2" t="s">
        <v>83</v>
      </c>
    </row>
    <row r="68" spans="1:65">
      <c r="A68" s="1">
        <v>44445</v>
      </c>
      <c r="B68">
        <v>1</v>
      </c>
      <c r="C68" s="2"/>
      <c r="D68" s="2"/>
      <c r="E68" s="2"/>
      <c r="K68" s="2"/>
      <c r="S68" s="2"/>
      <c r="AA68" s="2"/>
      <c r="AG68" s="2"/>
      <c r="AH68" s="2"/>
      <c r="AK68" s="2" t="s">
        <v>103</v>
      </c>
      <c r="AP68" s="2"/>
      <c r="AR68" s="2"/>
      <c r="AS68" s="2"/>
      <c r="AT68" s="2"/>
      <c r="BL68" s="2"/>
      <c r="BM68" s="2"/>
    </row>
    <row r="69" spans="1:65">
      <c r="A69" s="1">
        <v>44445</v>
      </c>
      <c r="B69">
        <v>1</v>
      </c>
      <c r="C69" s="2"/>
      <c r="D69" s="2"/>
      <c r="E69" s="2"/>
      <c r="K69" s="2"/>
      <c r="S69" s="2"/>
      <c r="AA69" s="2"/>
      <c r="AG69" s="2"/>
      <c r="AH69" s="2"/>
      <c r="AK69" s="2"/>
      <c r="AP69" s="2"/>
      <c r="AR69" s="2" t="s">
        <v>82</v>
      </c>
      <c r="AS69" s="2" t="s">
        <v>91</v>
      </c>
      <c r="AT69" s="2" t="s">
        <v>70</v>
      </c>
      <c r="AU69">
        <v>7</v>
      </c>
      <c r="AV69">
        <v>8</v>
      </c>
      <c r="AW69">
        <v>7</v>
      </c>
      <c r="AX69">
        <v>8</v>
      </c>
      <c r="AY69">
        <v>1</v>
      </c>
      <c r="AZ69">
        <v>5</v>
      </c>
      <c r="BA69">
        <v>7</v>
      </c>
      <c r="BB69">
        <v>7</v>
      </c>
      <c r="BC69">
        <v>10</v>
      </c>
      <c r="BD69">
        <v>10</v>
      </c>
      <c r="BF69">
        <v>9</v>
      </c>
      <c r="BG69">
        <v>9</v>
      </c>
      <c r="BH69">
        <v>5</v>
      </c>
      <c r="BI69">
        <v>6</v>
      </c>
      <c r="BK69">
        <v>4</v>
      </c>
      <c r="BL69" s="2" t="s">
        <v>83</v>
      </c>
      <c r="BM69" s="2" t="s">
        <v>198</v>
      </c>
    </row>
    <row r="70" spans="1:65">
      <c r="A70" s="1">
        <v>44446</v>
      </c>
      <c r="B70">
        <v>2</v>
      </c>
      <c r="C70" s="2" t="s">
        <v>199</v>
      </c>
      <c r="D70" s="2" t="s">
        <v>85</v>
      </c>
      <c r="E70" s="2" t="s">
        <v>200</v>
      </c>
      <c r="G70">
        <v>9</v>
      </c>
      <c r="H70">
        <v>7</v>
      </c>
      <c r="I70">
        <v>7</v>
      </c>
      <c r="J70">
        <v>8</v>
      </c>
      <c r="K70" s="2" t="s">
        <v>65</v>
      </c>
      <c r="M70">
        <v>3</v>
      </c>
      <c r="N70">
        <v>6</v>
      </c>
      <c r="O70">
        <v>5</v>
      </c>
      <c r="P70">
        <v>5</v>
      </c>
      <c r="Q70">
        <v>6</v>
      </c>
      <c r="R70">
        <v>8</v>
      </c>
      <c r="S70" s="2" t="s">
        <v>95</v>
      </c>
      <c r="T70">
        <v>7</v>
      </c>
      <c r="U70">
        <v>6</v>
      </c>
      <c r="V70">
        <v>6</v>
      </c>
      <c r="W70">
        <v>8</v>
      </c>
      <c r="X70">
        <v>2</v>
      </c>
      <c r="Y70">
        <v>9</v>
      </c>
      <c r="Z70">
        <v>10</v>
      </c>
      <c r="AA70" s="2" t="s">
        <v>87</v>
      </c>
      <c r="AB70">
        <v>3</v>
      </c>
      <c r="AC70">
        <v>8</v>
      </c>
      <c r="AD70">
        <v>8</v>
      </c>
      <c r="AE70">
        <v>8</v>
      </c>
      <c r="AF70">
        <v>6</v>
      </c>
      <c r="AG70" s="2" t="s">
        <v>68</v>
      </c>
      <c r="AH70" s="2"/>
      <c r="AI70">
        <v>7</v>
      </c>
      <c r="AJ70">
        <v>9</v>
      </c>
      <c r="AK70" s="2" t="s">
        <v>88</v>
      </c>
      <c r="AL70">
        <v>7</v>
      </c>
      <c r="AM70">
        <v>5</v>
      </c>
      <c r="AN70">
        <v>5</v>
      </c>
      <c r="AO70">
        <v>4</v>
      </c>
      <c r="AP70" s="2" t="s">
        <v>102</v>
      </c>
      <c r="AR70" s="2" t="s">
        <v>90</v>
      </c>
      <c r="AS70" s="2" t="s">
        <v>70</v>
      </c>
      <c r="AT70" s="2" t="s">
        <v>71</v>
      </c>
      <c r="AU70">
        <v>6</v>
      </c>
      <c r="AV70">
        <v>8</v>
      </c>
      <c r="AW70">
        <v>8</v>
      </c>
      <c r="AX70">
        <v>9</v>
      </c>
      <c r="AY70">
        <v>5</v>
      </c>
      <c r="AZ70">
        <v>6</v>
      </c>
      <c r="BA70">
        <v>8</v>
      </c>
      <c r="BB70">
        <v>9</v>
      </c>
      <c r="BC70">
        <v>9</v>
      </c>
      <c r="BD70">
        <v>5</v>
      </c>
      <c r="BF70">
        <v>7</v>
      </c>
      <c r="BG70">
        <v>7</v>
      </c>
      <c r="BH70">
        <v>9</v>
      </c>
      <c r="BI70">
        <v>9</v>
      </c>
      <c r="BJ70">
        <v>5</v>
      </c>
      <c r="BK70">
        <v>4</v>
      </c>
      <c r="BL70" s="2" t="s">
        <v>83</v>
      </c>
      <c r="BM70" s="2" t="s">
        <v>83</v>
      </c>
    </row>
    <row r="71" spans="1:65">
      <c r="A71" s="1">
        <v>44446</v>
      </c>
      <c r="B71">
        <v>2</v>
      </c>
      <c r="C71" s="2" t="s">
        <v>201</v>
      </c>
      <c r="D71" s="2" t="s">
        <v>85</v>
      </c>
      <c r="E71" s="2" t="s">
        <v>202</v>
      </c>
      <c r="G71">
        <v>7</v>
      </c>
      <c r="H71">
        <v>5</v>
      </c>
      <c r="K71" s="2" t="s">
        <v>65</v>
      </c>
      <c r="M71">
        <v>7</v>
      </c>
      <c r="O71">
        <v>8</v>
      </c>
      <c r="P71">
        <v>8</v>
      </c>
      <c r="R71">
        <v>7</v>
      </c>
      <c r="S71" s="2" t="s">
        <v>95</v>
      </c>
      <c r="T71">
        <v>6</v>
      </c>
      <c r="W71">
        <v>10</v>
      </c>
      <c r="Y71">
        <v>9</v>
      </c>
      <c r="AA71" s="2"/>
      <c r="AB71">
        <v>5</v>
      </c>
      <c r="AC71">
        <v>8</v>
      </c>
      <c r="AD71">
        <v>8</v>
      </c>
      <c r="AE71">
        <v>8</v>
      </c>
      <c r="AG71" s="2" t="s">
        <v>68</v>
      </c>
      <c r="AH71" s="2"/>
      <c r="AI71">
        <v>2</v>
      </c>
      <c r="AK71" s="2" t="s">
        <v>88</v>
      </c>
      <c r="AL71">
        <v>7</v>
      </c>
      <c r="AP71" s="2" t="s">
        <v>102</v>
      </c>
      <c r="AR71" s="2"/>
      <c r="AS71" s="2"/>
      <c r="AT71" s="2"/>
      <c r="AU71">
        <v>7</v>
      </c>
      <c r="AX71">
        <v>7</v>
      </c>
      <c r="AZ71">
        <v>7</v>
      </c>
      <c r="BC71">
        <v>6</v>
      </c>
      <c r="BF71">
        <v>5</v>
      </c>
      <c r="BG71">
        <v>8</v>
      </c>
      <c r="BH71">
        <v>8</v>
      </c>
      <c r="BI71">
        <v>7</v>
      </c>
      <c r="BK71">
        <v>4</v>
      </c>
      <c r="BL71" s="2" t="s">
        <v>83</v>
      </c>
      <c r="BM71" s="2" t="s">
        <v>83</v>
      </c>
    </row>
    <row r="72" spans="1:65">
      <c r="A72" s="1">
        <v>44446</v>
      </c>
      <c r="B72">
        <v>2</v>
      </c>
      <c r="C72" s="2" t="s">
        <v>203</v>
      </c>
      <c r="D72" s="2" t="s">
        <v>93</v>
      </c>
      <c r="E72" s="2" t="s">
        <v>204</v>
      </c>
      <c r="G72">
        <v>3</v>
      </c>
      <c r="H72">
        <v>4</v>
      </c>
      <c r="I72">
        <v>4</v>
      </c>
      <c r="J72">
        <v>4</v>
      </c>
      <c r="K72" s="2" t="s">
        <v>77</v>
      </c>
      <c r="M72">
        <v>7</v>
      </c>
      <c r="N72">
        <v>7</v>
      </c>
      <c r="O72">
        <v>7</v>
      </c>
      <c r="P72">
        <v>7</v>
      </c>
      <c r="Q72">
        <v>10</v>
      </c>
      <c r="R72">
        <v>7</v>
      </c>
      <c r="S72" s="2" t="s">
        <v>95</v>
      </c>
      <c r="T72">
        <v>3</v>
      </c>
      <c r="U72">
        <v>1</v>
      </c>
      <c r="V72">
        <v>1</v>
      </c>
      <c r="W72">
        <v>9</v>
      </c>
      <c r="X72">
        <v>8</v>
      </c>
      <c r="Y72">
        <v>3</v>
      </c>
      <c r="Z72">
        <v>6</v>
      </c>
      <c r="AA72" s="2" t="s">
        <v>78</v>
      </c>
      <c r="AB72">
        <v>9</v>
      </c>
      <c r="AC72">
        <v>9</v>
      </c>
      <c r="AD72">
        <v>6</v>
      </c>
      <c r="AE72">
        <v>6</v>
      </c>
      <c r="AF72">
        <v>3</v>
      </c>
      <c r="AG72" s="2" t="s">
        <v>68</v>
      </c>
      <c r="AH72" s="2"/>
      <c r="AK72" s="2" t="s">
        <v>88</v>
      </c>
      <c r="AL72">
        <v>8</v>
      </c>
      <c r="AM72">
        <v>7</v>
      </c>
      <c r="AN72">
        <v>7</v>
      </c>
      <c r="AO72">
        <v>4</v>
      </c>
      <c r="AP72" s="2" t="s">
        <v>80</v>
      </c>
      <c r="AR72" s="2" t="s">
        <v>70</v>
      </c>
      <c r="AS72" s="2" t="s">
        <v>82</v>
      </c>
      <c r="AT72" s="2" t="s">
        <v>69</v>
      </c>
      <c r="AU72">
        <v>7</v>
      </c>
      <c r="AV72">
        <v>6</v>
      </c>
      <c r="AW72">
        <v>2</v>
      </c>
      <c r="AX72">
        <v>1</v>
      </c>
      <c r="AY72">
        <v>1</v>
      </c>
      <c r="AZ72">
        <v>7</v>
      </c>
      <c r="BA72">
        <v>5</v>
      </c>
      <c r="BB72">
        <v>8</v>
      </c>
      <c r="BC72">
        <v>8</v>
      </c>
      <c r="BD72">
        <v>1</v>
      </c>
      <c r="BF72">
        <v>1</v>
      </c>
      <c r="BG72">
        <v>9</v>
      </c>
      <c r="BH72">
        <v>8</v>
      </c>
      <c r="BI72">
        <v>5</v>
      </c>
      <c r="BJ72">
        <v>1</v>
      </c>
      <c r="BK72">
        <v>3</v>
      </c>
      <c r="BL72" s="2" t="s">
        <v>205</v>
      </c>
      <c r="BM72" s="2" t="s">
        <v>83</v>
      </c>
    </row>
    <row r="73" spans="1:65">
      <c r="A73" s="1">
        <v>44446</v>
      </c>
      <c r="B73">
        <v>2</v>
      </c>
      <c r="C73" s="2" t="s">
        <v>206</v>
      </c>
      <c r="D73" s="2" t="s">
        <v>85</v>
      </c>
      <c r="E73" s="2" t="s">
        <v>207</v>
      </c>
      <c r="K73" s="2" t="s">
        <v>77</v>
      </c>
      <c r="M73">
        <v>5</v>
      </c>
      <c r="N73">
        <v>7</v>
      </c>
      <c r="O73">
        <v>4</v>
      </c>
      <c r="P73">
        <v>6</v>
      </c>
      <c r="Q73">
        <v>2</v>
      </c>
      <c r="R73">
        <v>7</v>
      </c>
      <c r="S73" s="2" t="s">
        <v>66</v>
      </c>
      <c r="X73">
        <v>8</v>
      </c>
      <c r="Y73">
        <v>6</v>
      </c>
      <c r="Z73">
        <v>4</v>
      </c>
      <c r="AA73" s="2" t="s">
        <v>87</v>
      </c>
      <c r="AG73" s="2" t="s">
        <v>68</v>
      </c>
      <c r="AH73" s="2"/>
      <c r="AI73">
        <v>5</v>
      </c>
      <c r="AJ73">
        <v>6</v>
      </c>
      <c r="AK73" s="2" t="s">
        <v>103</v>
      </c>
      <c r="AL73">
        <v>8</v>
      </c>
      <c r="AM73">
        <v>5</v>
      </c>
      <c r="AN73">
        <v>6</v>
      </c>
      <c r="AO73">
        <v>10</v>
      </c>
      <c r="AP73" s="2" t="s">
        <v>89</v>
      </c>
      <c r="AR73" s="2"/>
      <c r="AS73" s="2"/>
      <c r="AT73" s="2"/>
      <c r="AU73">
        <v>7</v>
      </c>
      <c r="AV73">
        <v>6</v>
      </c>
      <c r="AW73">
        <v>5</v>
      </c>
      <c r="AX73">
        <v>5</v>
      </c>
      <c r="AY73">
        <v>1</v>
      </c>
      <c r="AZ73">
        <v>8</v>
      </c>
      <c r="BA73">
        <v>6</v>
      </c>
      <c r="BB73">
        <v>5</v>
      </c>
      <c r="BC73">
        <v>6</v>
      </c>
      <c r="BD73">
        <v>1</v>
      </c>
      <c r="BF73">
        <v>2</v>
      </c>
      <c r="BG73">
        <v>9</v>
      </c>
      <c r="BH73">
        <v>8</v>
      </c>
      <c r="BI73">
        <v>5</v>
      </c>
      <c r="BJ73">
        <v>1</v>
      </c>
      <c r="BK73">
        <v>4</v>
      </c>
      <c r="BL73" s="2" t="s">
        <v>83</v>
      </c>
      <c r="BM73" s="2" t="s">
        <v>83</v>
      </c>
    </row>
    <row r="74" spans="1:65">
      <c r="A74" s="1">
        <v>44446</v>
      </c>
      <c r="B74">
        <v>2</v>
      </c>
      <c r="C74" s="2" t="s">
        <v>208</v>
      </c>
      <c r="D74" s="2" t="s">
        <v>93</v>
      </c>
      <c r="E74" s="2" t="s">
        <v>209</v>
      </c>
      <c r="G74">
        <v>3</v>
      </c>
      <c r="H74">
        <v>2</v>
      </c>
      <c r="I74">
        <v>2</v>
      </c>
      <c r="J74">
        <v>2</v>
      </c>
      <c r="K74" s="2" t="s">
        <v>65</v>
      </c>
      <c r="S74" s="2" t="s">
        <v>66</v>
      </c>
      <c r="T74">
        <v>10</v>
      </c>
      <c r="U74">
        <v>8</v>
      </c>
      <c r="V74">
        <v>8</v>
      </c>
      <c r="W74">
        <v>8</v>
      </c>
      <c r="AA74" s="2"/>
      <c r="AG74" s="2"/>
      <c r="AH74" s="2"/>
      <c r="AK74" s="2"/>
      <c r="AP74" s="2"/>
      <c r="AR74" s="2"/>
      <c r="AS74" s="2"/>
      <c r="AT74" s="2"/>
      <c r="BL74" s="2"/>
      <c r="BM74" s="2"/>
    </row>
    <row r="75" spans="1:65">
      <c r="A75" s="1">
        <v>44446</v>
      </c>
      <c r="B75">
        <v>2</v>
      </c>
      <c r="C75" s="2" t="s">
        <v>210</v>
      </c>
      <c r="D75" s="2" t="s">
        <v>136</v>
      </c>
      <c r="E75" s="2" t="s">
        <v>211</v>
      </c>
      <c r="G75">
        <v>1</v>
      </c>
      <c r="H75">
        <v>5</v>
      </c>
      <c r="I75">
        <v>3</v>
      </c>
      <c r="J75">
        <v>1</v>
      </c>
      <c r="K75" s="2" t="s">
        <v>65</v>
      </c>
      <c r="S75" s="2" t="s">
        <v>66</v>
      </c>
      <c r="T75">
        <v>8</v>
      </c>
      <c r="U75">
        <v>6</v>
      </c>
      <c r="V75">
        <v>6</v>
      </c>
      <c r="W75">
        <v>7</v>
      </c>
      <c r="X75">
        <v>2</v>
      </c>
      <c r="Y75">
        <v>8</v>
      </c>
      <c r="Z75">
        <v>8</v>
      </c>
      <c r="AA75" s="2" t="s">
        <v>87</v>
      </c>
      <c r="AB75">
        <v>8</v>
      </c>
      <c r="AC75">
        <v>8</v>
      </c>
      <c r="AD75">
        <v>8</v>
      </c>
      <c r="AE75">
        <v>8</v>
      </c>
      <c r="AF75">
        <v>5</v>
      </c>
      <c r="AG75" s="2" t="s">
        <v>146</v>
      </c>
      <c r="AH75" s="2"/>
      <c r="AK75" s="2" t="s">
        <v>88</v>
      </c>
      <c r="AL75">
        <v>9</v>
      </c>
      <c r="AM75">
        <v>10</v>
      </c>
      <c r="AN75">
        <v>6</v>
      </c>
      <c r="AO75">
        <v>10</v>
      </c>
      <c r="AP75" s="2" t="s">
        <v>102</v>
      </c>
      <c r="AR75" s="2" t="s">
        <v>96</v>
      </c>
      <c r="AS75" s="2" t="s">
        <v>71</v>
      </c>
      <c r="AT75" s="2" t="s">
        <v>97</v>
      </c>
      <c r="AU75">
        <v>7</v>
      </c>
      <c r="AV75">
        <v>7</v>
      </c>
      <c r="AW75">
        <v>8</v>
      </c>
      <c r="AX75">
        <v>8</v>
      </c>
      <c r="AZ75">
        <v>7</v>
      </c>
      <c r="BA75">
        <v>8</v>
      </c>
      <c r="BB75">
        <v>8</v>
      </c>
      <c r="BC75">
        <v>8</v>
      </c>
      <c r="BF75">
        <v>10</v>
      </c>
      <c r="BG75">
        <v>10</v>
      </c>
      <c r="BH75">
        <v>7</v>
      </c>
      <c r="BI75">
        <v>8</v>
      </c>
      <c r="BK75">
        <v>4</v>
      </c>
      <c r="BL75" s="2" t="s">
        <v>83</v>
      </c>
      <c r="BM75" s="2" t="s">
        <v>83</v>
      </c>
    </row>
    <row r="76" spans="1:65">
      <c r="A76" s="1">
        <v>44446</v>
      </c>
      <c r="B76">
        <v>2</v>
      </c>
      <c r="C76" s="2" t="s">
        <v>212</v>
      </c>
      <c r="D76" s="2" t="s">
        <v>136</v>
      </c>
      <c r="E76" s="2" t="s">
        <v>213</v>
      </c>
      <c r="G76">
        <v>2</v>
      </c>
      <c r="H76">
        <v>2</v>
      </c>
      <c r="I76">
        <v>5</v>
      </c>
      <c r="J76">
        <v>4</v>
      </c>
      <c r="K76" s="2" t="s">
        <v>65</v>
      </c>
      <c r="M76">
        <v>6</v>
      </c>
      <c r="N76">
        <v>8</v>
      </c>
      <c r="O76">
        <v>8</v>
      </c>
      <c r="P76">
        <v>4</v>
      </c>
      <c r="Q76">
        <v>4</v>
      </c>
      <c r="R76">
        <v>9</v>
      </c>
      <c r="S76" s="2"/>
      <c r="X76">
        <v>1</v>
      </c>
      <c r="Y76">
        <v>3</v>
      </c>
      <c r="Z76">
        <v>8</v>
      </c>
      <c r="AA76" s="2"/>
      <c r="AB76">
        <v>8</v>
      </c>
      <c r="AC76">
        <v>10</v>
      </c>
      <c r="AD76">
        <v>10</v>
      </c>
      <c r="AE76">
        <v>10</v>
      </c>
      <c r="AF76">
        <v>7</v>
      </c>
      <c r="AG76" s="2"/>
      <c r="AH76" s="2"/>
      <c r="AK76" s="2" t="s">
        <v>88</v>
      </c>
      <c r="AL76">
        <v>9</v>
      </c>
      <c r="AM76">
        <v>5</v>
      </c>
      <c r="AN76">
        <v>5</v>
      </c>
      <c r="AO76">
        <v>5</v>
      </c>
      <c r="AP76" s="2" t="s">
        <v>89</v>
      </c>
      <c r="AR76" s="2" t="s">
        <v>96</v>
      </c>
      <c r="AS76" s="2" t="s">
        <v>70</v>
      </c>
      <c r="AT76" s="2" t="s">
        <v>81</v>
      </c>
      <c r="AZ76">
        <v>8</v>
      </c>
      <c r="BA76">
        <v>7</v>
      </c>
      <c r="BB76">
        <v>8</v>
      </c>
      <c r="BC76">
        <v>8</v>
      </c>
      <c r="BF76">
        <v>9</v>
      </c>
      <c r="BG76">
        <v>9</v>
      </c>
      <c r="BH76">
        <v>9</v>
      </c>
      <c r="BI76">
        <v>8</v>
      </c>
      <c r="BK76">
        <v>4</v>
      </c>
      <c r="BL76" s="2" t="s">
        <v>83</v>
      </c>
      <c r="BM76" s="2" t="s">
        <v>83</v>
      </c>
    </row>
    <row r="77" spans="1:65">
      <c r="A77" s="1">
        <v>44446</v>
      </c>
      <c r="B77">
        <v>2</v>
      </c>
      <c r="C77" s="2" t="s">
        <v>214</v>
      </c>
      <c r="D77" s="2" t="s">
        <v>153</v>
      </c>
      <c r="E77" s="2" t="s">
        <v>215</v>
      </c>
      <c r="G77">
        <v>8</v>
      </c>
      <c r="H77">
        <v>4</v>
      </c>
      <c r="I77">
        <v>4</v>
      </c>
      <c r="J77">
        <v>7</v>
      </c>
      <c r="K77" s="2" t="s">
        <v>65</v>
      </c>
      <c r="M77">
        <v>8</v>
      </c>
      <c r="N77">
        <v>8</v>
      </c>
      <c r="O77">
        <v>8</v>
      </c>
      <c r="P77">
        <v>5</v>
      </c>
      <c r="Q77">
        <v>10</v>
      </c>
      <c r="R77">
        <v>10</v>
      </c>
      <c r="S77" s="2" t="s">
        <v>95</v>
      </c>
      <c r="T77">
        <v>9</v>
      </c>
      <c r="U77">
        <v>9</v>
      </c>
      <c r="V77">
        <v>8</v>
      </c>
      <c r="W77">
        <v>10</v>
      </c>
      <c r="AA77" s="2"/>
      <c r="AB77">
        <v>7</v>
      </c>
      <c r="AC77">
        <v>8</v>
      </c>
      <c r="AD77">
        <v>7</v>
      </c>
      <c r="AE77">
        <v>2</v>
      </c>
      <c r="AF77">
        <v>5</v>
      </c>
      <c r="AG77" s="2"/>
      <c r="AH77" s="2"/>
      <c r="AK77" s="2"/>
      <c r="AP77" s="2"/>
      <c r="AR77" s="2" t="s">
        <v>97</v>
      </c>
      <c r="AS77" s="2" t="s">
        <v>82</v>
      </c>
      <c r="AT77" s="2" t="s">
        <v>96</v>
      </c>
      <c r="BL77" s="2"/>
      <c r="BM77" s="2"/>
    </row>
    <row r="78" spans="1:65">
      <c r="A78" s="1">
        <v>44446</v>
      </c>
      <c r="B78">
        <v>2</v>
      </c>
      <c r="C78" s="2" t="s">
        <v>216</v>
      </c>
      <c r="D78" s="2" t="s">
        <v>85</v>
      </c>
      <c r="E78" s="2" t="s">
        <v>217</v>
      </c>
      <c r="G78">
        <v>3</v>
      </c>
      <c r="H78">
        <v>7</v>
      </c>
      <c r="I78">
        <v>3</v>
      </c>
      <c r="J78">
        <v>5</v>
      </c>
      <c r="K78" s="2" t="s">
        <v>65</v>
      </c>
      <c r="M78">
        <v>10</v>
      </c>
      <c r="N78">
        <v>6</v>
      </c>
      <c r="O78">
        <v>1</v>
      </c>
      <c r="P78">
        <v>8</v>
      </c>
      <c r="Q78">
        <v>6</v>
      </c>
      <c r="R78">
        <v>7</v>
      </c>
      <c r="S78" s="2" t="s">
        <v>121</v>
      </c>
      <c r="T78">
        <v>8</v>
      </c>
      <c r="U78">
        <v>3</v>
      </c>
      <c r="V78">
        <v>8</v>
      </c>
      <c r="W78">
        <v>8</v>
      </c>
      <c r="X78">
        <v>7</v>
      </c>
      <c r="Y78">
        <v>7</v>
      </c>
      <c r="Z78">
        <v>4</v>
      </c>
      <c r="AA78" s="2" t="s">
        <v>128</v>
      </c>
      <c r="AB78">
        <v>1</v>
      </c>
      <c r="AC78">
        <v>2</v>
      </c>
      <c r="AD78">
        <v>3</v>
      </c>
      <c r="AE78">
        <v>1</v>
      </c>
      <c r="AF78">
        <v>3</v>
      </c>
      <c r="AG78" s="2" t="s">
        <v>106</v>
      </c>
      <c r="AH78" s="2"/>
      <c r="AI78">
        <v>1</v>
      </c>
      <c r="AJ78">
        <v>1</v>
      </c>
      <c r="AK78" s="2" t="s">
        <v>103</v>
      </c>
      <c r="AL78">
        <v>8</v>
      </c>
      <c r="AM78">
        <v>8</v>
      </c>
      <c r="AN78">
        <v>8</v>
      </c>
      <c r="AO78">
        <v>1</v>
      </c>
      <c r="AP78" s="2" t="s">
        <v>89</v>
      </c>
      <c r="AR78" s="2" t="s">
        <v>134</v>
      </c>
      <c r="AS78" s="2" t="s">
        <v>96</v>
      </c>
      <c r="AT78" s="2" t="s">
        <v>91</v>
      </c>
      <c r="AU78">
        <v>7</v>
      </c>
      <c r="AV78">
        <v>3</v>
      </c>
      <c r="AW78">
        <v>7</v>
      </c>
      <c r="AX78">
        <v>7</v>
      </c>
      <c r="AY78">
        <v>1</v>
      </c>
      <c r="AZ78">
        <v>8</v>
      </c>
      <c r="BA78">
        <v>3</v>
      </c>
      <c r="BB78">
        <v>8</v>
      </c>
      <c r="BC78">
        <v>8</v>
      </c>
      <c r="BD78">
        <v>1</v>
      </c>
      <c r="BF78">
        <v>6</v>
      </c>
      <c r="BG78">
        <v>6</v>
      </c>
      <c r="BH78">
        <v>6</v>
      </c>
      <c r="BI78">
        <v>6</v>
      </c>
      <c r="BJ78">
        <v>1</v>
      </c>
      <c r="BK78">
        <v>3</v>
      </c>
      <c r="BL78" s="2" t="s">
        <v>218</v>
      </c>
      <c r="BM78" s="2" t="s">
        <v>219</v>
      </c>
    </row>
    <row r="79" spans="1:65">
      <c r="A79" s="1">
        <v>44446</v>
      </c>
      <c r="B79">
        <v>2</v>
      </c>
      <c r="C79" s="2" t="s">
        <v>220</v>
      </c>
      <c r="D79" s="2" t="s">
        <v>75</v>
      </c>
      <c r="E79" s="2" t="s">
        <v>221</v>
      </c>
      <c r="G79">
        <v>10</v>
      </c>
      <c r="H79">
        <v>6</v>
      </c>
      <c r="I79">
        <v>8</v>
      </c>
      <c r="J79">
        <v>9</v>
      </c>
      <c r="K79" s="2" t="s">
        <v>77</v>
      </c>
      <c r="M79">
        <v>8</v>
      </c>
      <c r="N79">
        <v>5</v>
      </c>
      <c r="O79">
        <v>8</v>
      </c>
      <c r="P79">
        <v>1</v>
      </c>
      <c r="Q79">
        <v>9</v>
      </c>
      <c r="R79">
        <v>7</v>
      </c>
      <c r="S79" s="2" t="s">
        <v>66</v>
      </c>
      <c r="X79">
        <v>1</v>
      </c>
      <c r="Y79">
        <v>8</v>
      </c>
      <c r="Z79">
        <v>1</v>
      </c>
      <c r="AA79" s="2"/>
      <c r="AG79" s="2" t="s">
        <v>101</v>
      </c>
      <c r="AH79" s="2"/>
      <c r="AI79">
        <v>7</v>
      </c>
      <c r="AJ79">
        <v>10</v>
      </c>
      <c r="AK79" s="2" t="s">
        <v>79</v>
      </c>
      <c r="AL79">
        <v>10</v>
      </c>
      <c r="AM79">
        <v>6</v>
      </c>
      <c r="AN79">
        <v>8</v>
      </c>
      <c r="AO79">
        <v>10</v>
      </c>
      <c r="AP79" s="2"/>
      <c r="AR79" s="2"/>
      <c r="AS79" s="2"/>
      <c r="AT79" s="2"/>
      <c r="BL79" s="2"/>
      <c r="BM79" s="2"/>
    </row>
    <row r="80" spans="1:65">
      <c r="A80" s="1">
        <v>44446</v>
      </c>
      <c r="B80">
        <v>2</v>
      </c>
      <c r="C80" s="2"/>
      <c r="D80" s="2"/>
      <c r="E80" s="2"/>
      <c r="K80" s="2"/>
      <c r="S80" s="2" t="s">
        <v>66</v>
      </c>
      <c r="T80">
        <v>10</v>
      </c>
      <c r="U80">
        <v>5</v>
      </c>
      <c r="V80">
        <v>1</v>
      </c>
      <c r="W80">
        <v>1</v>
      </c>
      <c r="AA80" s="2"/>
      <c r="AG80" s="2"/>
      <c r="AH80" s="2"/>
      <c r="AK80" s="2"/>
      <c r="AP80" s="2"/>
      <c r="AR80" s="2"/>
      <c r="AS80" s="2"/>
      <c r="AT80" s="2"/>
      <c r="BL80" s="2"/>
      <c r="BM80" s="2"/>
    </row>
    <row r="81" spans="1:65">
      <c r="A81" s="1">
        <v>44446</v>
      </c>
      <c r="B81">
        <v>2</v>
      </c>
      <c r="C81" s="2" t="s">
        <v>222</v>
      </c>
      <c r="D81" s="2" t="s">
        <v>85</v>
      </c>
      <c r="E81" s="2" t="s">
        <v>223</v>
      </c>
      <c r="G81">
        <v>7</v>
      </c>
      <c r="H81">
        <v>10</v>
      </c>
      <c r="I81">
        <v>10</v>
      </c>
      <c r="J81">
        <v>10</v>
      </c>
      <c r="K81" s="2" t="s">
        <v>65</v>
      </c>
      <c r="M81">
        <v>10</v>
      </c>
      <c r="N81">
        <v>10</v>
      </c>
      <c r="O81">
        <v>10</v>
      </c>
      <c r="P81">
        <v>7</v>
      </c>
      <c r="Q81">
        <v>4</v>
      </c>
      <c r="R81">
        <v>10</v>
      </c>
      <c r="S81" s="2" t="s">
        <v>66</v>
      </c>
      <c r="T81">
        <v>10</v>
      </c>
      <c r="U81">
        <v>8</v>
      </c>
      <c r="V81">
        <v>8</v>
      </c>
      <c r="W81">
        <v>7</v>
      </c>
      <c r="X81">
        <v>4</v>
      </c>
      <c r="Y81">
        <v>9</v>
      </c>
      <c r="Z81">
        <v>10</v>
      </c>
      <c r="AA81" s="2" t="s">
        <v>87</v>
      </c>
      <c r="AB81">
        <v>10</v>
      </c>
      <c r="AC81">
        <v>10</v>
      </c>
      <c r="AD81">
        <v>10</v>
      </c>
      <c r="AE81">
        <v>10</v>
      </c>
      <c r="AF81">
        <v>10</v>
      </c>
      <c r="AG81" s="2" t="s">
        <v>146</v>
      </c>
      <c r="AH81" s="2"/>
      <c r="AI81">
        <v>7</v>
      </c>
      <c r="AJ81">
        <v>5</v>
      </c>
      <c r="AK81" s="2" t="s">
        <v>88</v>
      </c>
      <c r="AL81">
        <v>10</v>
      </c>
      <c r="AM81">
        <v>3</v>
      </c>
      <c r="AN81">
        <v>5</v>
      </c>
      <c r="AO81">
        <v>5</v>
      </c>
      <c r="AP81" s="2" t="s">
        <v>89</v>
      </c>
      <c r="AR81" s="2" t="s">
        <v>97</v>
      </c>
      <c r="AS81" s="2" t="s">
        <v>91</v>
      </c>
      <c r="AT81" s="2" t="s">
        <v>82</v>
      </c>
      <c r="AU81">
        <v>9</v>
      </c>
      <c r="AV81">
        <v>10</v>
      </c>
      <c r="AW81">
        <v>8</v>
      </c>
      <c r="AX81">
        <v>10</v>
      </c>
      <c r="AY81">
        <v>7</v>
      </c>
      <c r="AZ81">
        <v>9</v>
      </c>
      <c r="BA81">
        <v>9</v>
      </c>
      <c r="BB81">
        <v>7</v>
      </c>
      <c r="BC81">
        <v>7</v>
      </c>
      <c r="BD81">
        <v>7</v>
      </c>
      <c r="BF81">
        <v>10</v>
      </c>
      <c r="BG81">
        <v>10</v>
      </c>
      <c r="BH81">
        <v>9</v>
      </c>
      <c r="BI81">
        <v>8</v>
      </c>
      <c r="BJ81">
        <v>1</v>
      </c>
      <c r="BK81">
        <v>5</v>
      </c>
      <c r="BL81" s="2" t="s">
        <v>83</v>
      </c>
      <c r="BM81" s="2" t="s">
        <v>83</v>
      </c>
    </row>
    <row r="82" spans="1:65">
      <c r="A82" s="1">
        <v>44446</v>
      </c>
      <c r="B82">
        <v>2</v>
      </c>
      <c r="C82" s="2" t="s">
        <v>224</v>
      </c>
      <c r="D82" s="2" t="s">
        <v>75</v>
      </c>
      <c r="E82" s="2" t="s">
        <v>225</v>
      </c>
      <c r="G82">
        <v>5</v>
      </c>
      <c r="H82">
        <v>5</v>
      </c>
      <c r="I82">
        <v>5</v>
      </c>
      <c r="J82">
        <v>5</v>
      </c>
      <c r="K82" s="2" t="s">
        <v>65</v>
      </c>
      <c r="S82" s="2"/>
      <c r="X82">
        <v>1</v>
      </c>
      <c r="Y82">
        <v>3</v>
      </c>
      <c r="Z82">
        <v>10</v>
      </c>
      <c r="AA82" s="2" t="s">
        <v>87</v>
      </c>
      <c r="AC82">
        <v>9</v>
      </c>
      <c r="AD82">
        <v>9</v>
      </c>
      <c r="AG82" s="2" t="s">
        <v>68</v>
      </c>
      <c r="AH82" s="2"/>
      <c r="AK82" s="2"/>
      <c r="AL82">
        <v>10</v>
      </c>
      <c r="AP82" s="2" t="s">
        <v>89</v>
      </c>
      <c r="AR82" s="2"/>
      <c r="AS82" s="2"/>
      <c r="AT82" s="2"/>
      <c r="AU82">
        <v>7</v>
      </c>
      <c r="AV82">
        <v>5</v>
      </c>
      <c r="AW82">
        <v>6</v>
      </c>
      <c r="AX82">
        <v>8</v>
      </c>
      <c r="AY82">
        <v>1</v>
      </c>
      <c r="AZ82">
        <v>9</v>
      </c>
      <c r="BA82">
        <v>5</v>
      </c>
      <c r="BB82">
        <v>5</v>
      </c>
      <c r="BC82">
        <v>10</v>
      </c>
      <c r="BD82">
        <v>1</v>
      </c>
      <c r="BF82">
        <v>8</v>
      </c>
      <c r="BG82">
        <v>9</v>
      </c>
      <c r="BH82">
        <v>8</v>
      </c>
      <c r="BI82">
        <v>5</v>
      </c>
      <c r="BJ82">
        <v>1</v>
      </c>
      <c r="BK82">
        <v>3</v>
      </c>
      <c r="BL82" s="2" t="s">
        <v>226</v>
      </c>
      <c r="BM82" s="2" t="s">
        <v>227</v>
      </c>
    </row>
    <row r="83" spans="1:65">
      <c r="A83" s="1">
        <v>44446</v>
      </c>
      <c r="B83">
        <v>2</v>
      </c>
      <c r="C83" s="2" t="s">
        <v>228</v>
      </c>
      <c r="D83" s="2" t="s">
        <v>85</v>
      </c>
      <c r="E83" s="2" t="s">
        <v>229</v>
      </c>
      <c r="G83">
        <v>5</v>
      </c>
      <c r="H83">
        <v>5</v>
      </c>
      <c r="I83">
        <v>5</v>
      </c>
      <c r="J83">
        <v>5</v>
      </c>
      <c r="K83" s="2" t="s">
        <v>65</v>
      </c>
      <c r="S83" s="2" t="s">
        <v>95</v>
      </c>
      <c r="T83">
        <v>10</v>
      </c>
      <c r="U83">
        <v>5</v>
      </c>
      <c r="V83">
        <v>5</v>
      </c>
      <c r="W83">
        <v>10</v>
      </c>
      <c r="X83">
        <v>1</v>
      </c>
      <c r="Y83">
        <v>8</v>
      </c>
      <c r="Z83">
        <v>10</v>
      </c>
      <c r="AA83" s="2"/>
      <c r="AB83">
        <v>1</v>
      </c>
      <c r="AC83">
        <v>1</v>
      </c>
      <c r="AD83">
        <v>1</v>
      </c>
      <c r="AE83">
        <v>1</v>
      </c>
      <c r="AF83">
        <v>1</v>
      </c>
      <c r="AG83" s="2" t="s">
        <v>68</v>
      </c>
      <c r="AH83" s="2"/>
      <c r="AK83" s="2"/>
      <c r="AP83" s="2"/>
      <c r="AR83" s="2" t="s">
        <v>96</v>
      </c>
      <c r="AS83" s="2" t="s">
        <v>97</v>
      </c>
      <c r="AT83" s="2" t="s">
        <v>70</v>
      </c>
      <c r="BF83">
        <v>10</v>
      </c>
      <c r="BG83">
        <v>10</v>
      </c>
      <c r="BH83">
        <v>10</v>
      </c>
      <c r="BI83">
        <v>10</v>
      </c>
      <c r="BJ83">
        <v>1</v>
      </c>
      <c r="BK83">
        <v>5</v>
      </c>
      <c r="BL83" s="2" t="s">
        <v>230</v>
      </c>
      <c r="BM83" s="2" t="s">
        <v>83</v>
      </c>
    </row>
    <row r="84" spans="1:65">
      <c r="A84" s="1">
        <v>44446</v>
      </c>
      <c r="B84">
        <v>2</v>
      </c>
      <c r="C84" s="2" t="s">
        <v>231</v>
      </c>
      <c r="D84" s="2" t="s">
        <v>85</v>
      </c>
      <c r="E84" s="2" t="s">
        <v>232</v>
      </c>
      <c r="G84">
        <v>7</v>
      </c>
      <c r="H84">
        <v>6</v>
      </c>
      <c r="I84">
        <v>7</v>
      </c>
      <c r="J84">
        <v>7</v>
      </c>
      <c r="K84" s="2" t="s">
        <v>65</v>
      </c>
      <c r="M84">
        <v>8</v>
      </c>
      <c r="N84">
        <v>7</v>
      </c>
      <c r="O84">
        <v>7</v>
      </c>
      <c r="P84">
        <v>8</v>
      </c>
      <c r="Q84">
        <v>7</v>
      </c>
      <c r="R84">
        <v>10</v>
      </c>
      <c r="S84" s="2" t="s">
        <v>66</v>
      </c>
      <c r="T84">
        <v>10</v>
      </c>
      <c r="U84">
        <v>8</v>
      </c>
      <c r="V84">
        <v>6</v>
      </c>
      <c r="W84">
        <v>10</v>
      </c>
      <c r="X84">
        <v>9</v>
      </c>
      <c r="Y84">
        <v>8</v>
      </c>
      <c r="Z84">
        <v>7</v>
      </c>
      <c r="AA84" s="2"/>
      <c r="AB84">
        <v>6</v>
      </c>
      <c r="AC84">
        <v>9</v>
      </c>
      <c r="AD84">
        <v>9</v>
      </c>
      <c r="AE84">
        <v>1</v>
      </c>
      <c r="AF84">
        <v>6</v>
      </c>
      <c r="AG84" s="2"/>
      <c r="AH84" s="2"/>
      <c r="AK84" s="2"/>
      <c r="AP84" s="2"/>
      <c r="AR84" s="2"/>
      <c r="AS84" s="2"/>
      <c r="AT84" s="2"/>
      <c r="AU84">
        <v>8</v>
      </c>
      <c r="AV84">
        <v>7</v>
      </c>
      <c r="AW84">
        <v>9</v>
      </c>
      <c r="AX84">
        <v>7</v>
      </c>
      <c r="AY84">
        <v>1</v>
      </c>
      <c r="AZ84">
        <v>1</v>
      </c>
      <c r="BA84">
        <v>1</v>
      </c>
      <c r="BB84">
        <v>1</v>
      </c>
      <c r="BC84">
        <v>1</v>
      </c>
      <c r="BD84">
        <v>1</v>
      </c>
      <c r="BF84">
        <v>10</v>
      </c>
      <c r="BG84">
        <v>10</v>
      </c>
      <c r="BH84">
        <v>8</v>
      </c>
      <c r="BI84">
        <v>10</v>
      </c>
      <c r="BJ84">
        <v>1</v>
      </c>
      <c r="BK84">
        <v>3</v>
      </c>
      <c r="BL84" s="2" t="s">
        <v>233</v>
      </c>
      <c r="BM84" s="2" t="s">
        <v>83</v>
      </c>
    </row>
    <row r="85" spans="1:65">
      <c r="A85" s="1">
        <v>44446</v>
      </c>
      <c r="B85">
        <v>2</v>
      </c>
      <c r="C85" s="2" t="s">
        <v>234</v>
      </c>
      <c r="D85" s="2" t="s">
        <v>93</v>
      </c>
      <c r="E85" s="2" t="s">
        <v>235</v>
      </c>
      <c r="K85" s="2" t="s">
        <v>65</v>
      </c>
      <c r="M85">
        <v>7</v>
      </c>
      <c r="N85">
        <v>8</v>
      </c>
      <c r="O85">
        <v>6</v>
      </c>
      <c r="P85">
        <v>4</v>
      </c>
      <c r="Q85">
        <v>6</v>
      </c>
      <c r="R85">
        <v>7</v>
      </c>
      <c r="S85" s="2" t="s">
        <v>66</v>
      </c>
      <c r="T85">
        <v>8</v>
      </c>
      <c r="U85">
        <v>7</v>
      </c>
      <c r="V85">
        <v>7</v>
      </c>
      <c r="W85">
        <v>7</v>
      </c>
      <c r="X85">
        <v>6</v>
      </c>
      <c r="Y85">
        <v>5</v>
      </c>
      <c r="Z85">
        <v>7</v>
      </c>
      <c r="AA85" s="2" t="s">
        <v>67</v>
      </c>
      <c r="AB85">
        <v>7</v>
      </c>
      <c r="AC85">
        <v>7</v>
      </c>
      <c r="AD85">
        <v>4</v>
      </c>
      <c r="AE85">
        <v>3</v>
      </c>
      <c r="AF85">
        <v>8</v>
      </c>
      <c r="AG85" s="2"/>
      <c r="AH85" s="2"/>
      <c r="AI85">
        <v>7</v>
      </c>
      <c r="AJ85">
        <v>7</v>
      </c>
      <c r="AK85" s="2" t="s">
        <v>103</v>
      </c>
      <c r="AP85" s="2" t="s">
        <v>89</v>
      </c>
      <c r="AR85" s="2"/>
      <c r="AS85" s="2"/>
      <c r="AT85" s="2"/>
      <c r="BL85" s="2"/>
      <c r="BM85" s="2"/>
    </row>
    <row r="86" spans="1:65">
      <c r="A86" s="1">
        <v>44446</v>
      </c>
      <c r="B86">
        <v>2</v>
      </c>
      <c r="C86" s="2" t="s">
        <v>236</v>
      </c>
      <c r="D86" s="2" t="s">
        <v>93</v>
      </c>
      <c r="E86" s="2" t="s">
        <v>237</v>
      </c>
      <c r="K86" s="2"/>
      <c r="S86" s="2"/>
      <c r="T86">
        <v>9</v>
      </c>
      <c r="V86">
        <v>10</v>
      </c>
      <c r="X86">
        <v>1</v>
      </c>
      <c r="Y86">
        <v>9</v>
      </c>
      <c r="AA86" s="2"/>
      <c r="AG86" s="2"/>
      <c r="AH86" s="2"/>
      <c r="AK86" s="2"/>
      <c r="AL86">
        <v>10</v>
      </c>
      <c r="AP86" s="2"/>
      <c r="AR86" s="2"/>
      <c r="AS86" s="2"/>
      <c r="AT86" s="2"/>
      <c r="BL86" s="2"/>
      <c r="BM86" s="2"/>
    </row>
    <row r="87" spans="1:65">
      <c r="A87" s="1">
        <v>44446</v>
      </c>
      <c r="B87">
        <v>2</v>
      </c>
      <c r="C87" s="2" t="s">
        <v>238</v>
      </c>
      <c r="D87" s="2" t="s">
        <v>93</v>
      </c>
      <c r="E87" s="2" t="s">
        <v>239</v>
      </c>
      <c r="G87">
        <v>4</v>
      </c>
      <c r="H87">
        <v>4</v>
      </c>
      <c r="I87">
        <v>4</v>
      </c>
      <c r="J87">
        <v>4</v>
      </c>
      <c r="K87" s="2" t="s">
        <v>65</v>
      </c>
      <c r="S87" s="2" t="s">
        <v>66</v>
      </c>
      <c r="T87">
        <v>4</v>
      </c>
      <c r="U87">
        <v>6</v>
      </c>
      <c r="W87">
        <v>8</v>
      </c>
      <c r="X87">
        <v>7</v>
      </c>
      <c r="Y87">
        <v>7</v>
      </c>
      <c r="Z87">
        <v>7</v>
      </c>
      <c r="AA87" s="2" t="s">
        <v>78</v>
      </c>
      <c r="AB87">
        <v>7</v>
      </c>
      <c r="AC87">
        <v>7</v>
      </c>
      <c r="AD87">
        <v>7</v>
      </c>
      <c r="AE87">
        <v>5</v>
      </c>
      <c r="AG87" s="2"/>
      <c r="AH87" s="2"/>
      <c r="AI87">
        <v>8</v>
      </c>
      <c r="AJ87">
        <v>8</v>
      </c>
      <c r="AK87" s="2" t="s">
        <v>79</v>
      </c>
      <c r="AL87">
        <v>7</v>
      </c>
      <c r="AM87">
        <v>7</v>
      </c>
      <c r="AN87">
        <v>7</v>
      </c>
      <c r="AO87">
        <v>6</v>
      </c>
      <c r="AP87" s="2" t="s">
        <v>80</v>
      </c>
      <c r="AR87" s="2" t="s">
        <v>71</v>
      </c>
      <c r="AS87" s="2" t="s">
        <v>82</v>
      </c>
      <c r="AT87" s="2" t="s">
        <v>70</v>
      </c>
      <c r="AU87">
        <v>7</v>
      </c>
      <c r="AV87">
        <v>7</v>
      </c>
      <c r="AW87">
        <v>8</v>
      </c>
      <c r="AX87">
        <v>8</v>
      </c>
      <c r="AY87">
        <v>1</v>
      </c>
      <c r="AZ87">
        <v>7</v>
      </c>
      <c r="BA87">
        <v>7</v>
      </c>
      <c r="BB87">
        <v>8</v>
      </c>
      <c r="BC87">
        <v>8</v>
      </c>
      <c r="BD87">
        <v>1</v>
      </c>
      <c r="BF87">
        <v>8</v>
      </c>
      <c r="BG87">
        <v>8</v>
      </c>
      <c r="BH87">
        <v>8</v>
      </c>
      <c r="BI87">
        <v>8</v>
      </c>
      <c r="BJ87">
        <v>1</v>
      </c>
      <c r="BK87">
        <v>4</v>
      </c>
      <c r="BL87" s="2" t="s">
        <v>83</v>
      </c>
      <c r="BM87" s="2" t="s">
        <v>83</v>
      </c>
    </row>
    <row r="88" spans="1:65">
      <c r="A88" s="1">
        <v>44446</v>
      </c>
      <c r="B88">
        <v>2</v>
      </c>
      <c r="C88" s="2" t="s">
        <v>240</v>
      </c>
      <c r="D88" s="2" t="s">
        <v>136</v>
      </c>
      <c r="E88" s="2" t="s">
        <v>241</v>
      </c>
      <c r="G88">
        <v>10</v>
      </c>
      <c r="H88">
        <v>10</v>
      </c>
      <c r="I88">
        <v>10</v>
      </c>
      <c r="J88">
        <v>10</v>
      </c>
      <c r="K88" s="2" t="s">
        <v>77</v>
      </c>
      <c r="S88" s="2" t="s">
        <v>95</v>
      </c>
      <c r="AA88" s="2"/>
      <c r="AG88" s="2" t="s">
        <v>101</v>
      </c>
      <c r="AH88" s="2"/>
      <c r="AK88" s="2"/>
      <c r="AP88" s="2"/>
      <c r="AR88" s="2"/>
      <c r="AS88" s="2"/>
      <c r="AT88" s="2"/>
      <c r="BL88" s="2"/>
      <c r="BM88" s="2"/>
    </row>
    <row r="89" spans="1:65">
      <c r="A89" s="1">
        <v>44446</v>
      </c>
      <c r="B89">
        <v>2</v>
      </c>
      <c r="C89" s="2" t="s">
        <v>242</v>
      </c>
      <c r="D89" s="2" t="s">
        <v>85</v>
      </c>
      <c r="E89" s="2" t="s">
        <v>243</v>
      </c>
      <c r="G89">
        <v>8</v>
      </c>
      <c r="H89">
        <v>8</v>
      </c>
      <c r="I89">
        <v>8</v>
      </c>
      <c r="J89">
        <v>8</v>
      </c>
      <c r="K89" s="2" t="s">
        <v>77</v>
      </c>
      <c r="M89">
        <v>10</v>
      </c>
      <c r="N89">
        <v>10</v>
      </c>
      <c r="O89">
        <v>5</v>
      </c>
      <c r="P89">
        <v>10</v>
      </c>
      <c r="Q89">
        <v>5</v>
      </c>
      <c r="R89">
        <v>10</v>
      </c>
      <c r="S89" s="2" t="s">
        <v>95</v>
      </c>
      <c r="T89">
        <v>10</v>
      </c>
      <c r="U89">
        <v>10</v>
      </c>
      <c r="V89">
        <v>10</v>
      </c>
      <c r="W89">
        <v>10</v>
      </c>
      <c r="X89">
        <v>5</v>
      </c>
      <c r="Y89">
        <v>10</v>
      </c>
      <c r="Z89">
        <v>10</v>
      </c>
      <c r="AA89" s="2" t="s">
        <v>87</v>
      </c>
      <c r="AB89">
        <v>5</v>
      </c>
      <c r="AC89">
        <v>1</v>
      </c>
      <c r="AD89">
        <v>1</v>
      </c>
      <c r="AE89">
        <v>1</v>
      </c>
      <c r="AF89">
        <v>5</v>
      </c>
      <c r="AG89" s="2" t="s">
        <v>68</v>
      </c>
      <c r="AH89" s="2"/>
      <c r="AI89">
        <v>10</v>
      </c>
      <c r="AJ89">
        <v>1</v>
      </c>
      <c r="AK89" s="2" t="s">
        <v>88</v>
      </c>
      <c r="AL89">
        <v>10</v>
      </c>
      <c r="AM89">
        <v>8</v>
      </c>
      <c r="AN89">
        <v>8</v>
      </c>
      <c r="AO89">
        <v>1</v>
      </c>
      <c r="AP89" s="2" t="s">
        <v>89</v>
      </c>
      <c r="AR89" s="2" t="s">
        <v>82</v>
      </c>
      <c r="AS89" s="2" t="s">
        <v>91</v>
      </c>
      <c r="AT89" s="2" t="s">
        <v>96</v>
      </c>
      <c r="AU89">
        <v>7</v>
      </c>
      <c r="AV89">
        <v>7</v>
      </c>
      <c r="AW89">
        <v>5</v>
      </c>
      <c r="AX89">
        <v>10</v>
      </c>
      <c r="AY89">
        <v>1</v>
      </c>
      <c r="AZ89">
        <v>9</v>
      </c>
      <c r="BA89">
        <v>5</v>
      </c>
      <c r="BB89">
        <v>5</v>
      </c>
      <c r="BC89">
        <v>10</v>
      </c>
      <c r="BD89">
        <v>1</v>
      </c>
      <c r="BF89">
        <v>10</v>
      </c>
      <c r="BG89">
        <v>7</v>
      </c>
      <c r="BH89">
        <v>7</v>
      </c>
      <c r="BI89">
        <v>7</v>
      </c>
      <c r="BJ89">
        <v>1</v>
      </c>
      <c r="BL89" s="2"/>
      <c r="BM89" s="2"/>
    </row>
    <row r="90" spans="1:65">
      <c r="A90" s="1">
        <v>44446</v>
      </c>
      <c r="B90">
        <v>2</v>
      </c>
      <c r="C90" s="2" t="s">
        <v>244</v>
      </c>
      <c r="D90" s="2" t="s">
        <v>93</v>
      </c>
      <c r="E90" s="2" t="s">
        <v>245</v>
      </c>
      <c r="G90">
        <v>5</v>
      </c>
      <c r="H90">
        <v>8</v>
      </c>
      <c r="I90">
        <v>2</v>
      </c>
      <c r="J90">
        <v>4</v>
      </c>
      <c r="K90" s="2" t="s">
        <v>65</v>
      </c>
      <c r="M90">
        <v>8</v>
      </c>
      <c r="N90">
        <v>8</v>
      </c>
      <c r="O90">
        <v>8</v>
      </c>
      <c r="P90">
        <v>5</v>
      </c>
      <c r="Q90">
        <v>9</v>
      </c>
      <c r="R90">
        <v>9</v>
      </c>
      <c r="S90" s="2" t="s">
        <v>66</v>
      </c>
      <c r="T90">
        <v>3</v>
      </c>
      <c r="U90">
        <v>8</v>
      </c>
      <c r="V90">
        <v>5</v>
      </c>
      <c r="W90">
        <v>5</v>
      </c>
      <c r="X90">
        <v>7</v>
      </c>
      <c r="Y90">
        <v>6</v>
      </c>
      <c r="Z90">
        <v>9</v>
      </c>
      <c r="AA90" s="2"/>
      <c r="AB90">
        <v>7</v>
      </c>
      <c r="AC90">
        <v>5</v>
      </c>
      <c r="AD90">
        <v>7</v>
      </c>
      <c r="AE90">
        <v>7</v>
      </c>
      <c r="AF90">
        <v>5</v>
      </c>
      <c r="AG90" s="2" t="s">
        <v>68</v>
      </c>
      <c r="AH90" s="2"/>
      <c r="AI90">
        <v>4</v>
      </c>
      <c r="AJ90">
        <v>4</v>
      </c>
      <c r="AK90" s="2" t="s">
        <v>88</v>
      </c>
      <c r="AL90">
        <v>8</v>
      </c>
      <c r="AM90">
        <v>5</v>
      </c>
      <c r="AP90" s="2" t="s">
        <v>89</v>
      </c>
      <c r="AR90" s="2" t="s">
        <v>96</v>
      </c>
      <c r="AS90" s="2" t="s">
        <v>82</v>
      </c>
      <c r="AT90" s="2" t="s">
        <v>97</v>
      </c>
      <c r="AU90">
        <v>7</v>
      </c>
      <c r="AV90">
        <v>7</v>
      </c>
      <c r="AW90">
        <v>7</v>
      </c>
      <c r="AX90">
        <v>5</v>
      </c>
      <c r="AY90">
        <v>1</v>
      </c>
      <c r="AZ90">
        <v>7</v>
      </c>
      <c r="BA90">
        <v>7</v>
      </c>
      <c r="BB90">
        <v>7</v>
      </c>
      <c r="BC90">
        <v>1</v>
      </c>
      <c r="BD90">
        <v>1</v>
      </c>
      <c r="BF90">
        <v>1</v>
      </c>
      <c r="BG90">
        <v>1</v>
      </c>
      <c r="BH90">
        <v>1</v>
      </c>
      <c r="BI90">
        <v>1</v>
      </c>
      <c r="BJ90">
        <v>1</v>
      </c>
      <c r="BK90">
        <v>4</v>
      </c>
      <c r="BL90" s="2" t="s">
        <v>83</v>
      </c>
      <c r="BM90" s="2" t="s">
        <v>83</v>
      </c>
    </row>
    <row r="91" spans="1:65">
      <c r="A91" s="1">
        <v>44446</v>
      </c>
      <c r="B91">
        <v>2</v>
      </c>
      <c r="C91" s="2" t="s">
        <v>246</v>
      </c>
      <c r="D91" s="2" t="s">
        <v>75</v>
      </c>
      <c r="E91" s="2" t="s">
        <v>247</v>
      </c>
      <c r="G91">
        <v>9</v>
      </c>
      <c r="H91">
        <v>5</v>
      </c>
      <c r="I91">
        <v>5</v>
      </c>
      <c r="J91">
        <v>8</v>
      </c>
      <c r="K91" s="2"/>
      <c r="M91">
        <v>2</v>
      </c>
      <c r="O91">
        <v>7</v>
      </c>
      <c r="P91">
        <v>2</v>
      </c>
      <c r="R91">
        <v>8</v>
      </c>
      <c r="S91" s="2"/>
      <c r="T91">
        <v>9</v>
      </c>
      <c r="U91">
        <v>8</v>
      </c>
      <c r="V91">
        <v>8</v>
      </c>
      <c r="W91">
        <v>8</v>
      </c>
      <c r="X91">
        <v>6</v>
      </c>
      <c r="Y91">
        <v>5</v>
      </c>
      <c r="Z91">
        <v>10</v>
      </c>
      <c r="AA91" s="2"/>
      <c r="AG91" s="2"/>
      <c r="AH91" s="2"/>
      <c r="AK91" s="2"/>
      <c r="AP91" s="2"/>
      <c r="AR91" s="2"/>
      <c r="AS91" s="2"/>
      <c r="AT91" s="2"/>
      <c r="BL91" s="2"/>
      <c r="BM91" s="2"/>
    </row>
    <row r="92" spans="1:65">
      <c r="A92" s="1">
        <v>44446</v>
      </c>
      <c r="B92">
        <v>2</v>
      </c>
      <c r="C92" s="2" t="s">
        <v>248</v>
      </c>
      <c r="D92" s="2" t="s">
        <v>93</v>
      </c>
      <c r="E92" s="2" t="s">
        <v>235</v>
      </c>
      <c r="G92">
        <v>4</v>
      </c>
      <c r="H92">
        <v>2</v>
      </c>
      <c r="I92">
        <v>4</v>
      </c>
      <c r="J92">
        <v>5</v>
      </c>
      <c r="K92" s="2" t="s">
        <v>65</v>
      </c>
      <c r="M92">
        <v>9</v>
      </c>
      <c r="N92">
        <v>9</v>
      </c>
      <c r="O92">
        <v>10</v>
      </c>
      <c r="P92">
        <v>9</v>
      </c>
      <c r="Q92">
        <v>5</v>
      </c>
      <c r="R92">
        <v>7</v>
      </c>
      <c r="S92" s="2" t="s">
        <v>95</v>
      </c>
      <c r="T92">
        <v>8</v>
      </c>
      <c r="U92">
        <v>5</v>
      </c>
      <c r="V92">
        <v>5</v>
      </c>
      <c r="W92">
        <v>8</v>
      </c>
      <c r="X92">
        <v>10</v>
      </c>
      <c r="Y92">
        <v>5</v>
      </c>
      <c r="Z92">
        <v>3</v>
      </c>
      <c r="AA92" s="2" t="s">
        <v>78</v>
      </c>
      <c r="AB92">
        <v>2</v>
      </c>
      <c r="AC92">
        <v>3</v>
      </c>
      <c r="AD92">
        <v>1</v>
      </c>
      <c r="AE92">
        <v>1</v>
      </c>
      <c r="AF92">
        <v>2</v>
      </c>
      <c r="AG92" s="2" t="s">
        <v>68</v>
      </c>
      <c r="AH92" s="2"/>
      <c r="AI92">
        <v>8</v>
      </c>
      <c r="AJ92">
        <v>2</v>
      </c>
      <c r="AK92" s="2" t="s">
        <v>79</v>
      </c>
      <c r="AL92">
        <v>8</v>
      </c>
      <c r="AM92">
        <v>6</v>
      </c>
      <c r="AN92">
        <v>7</v>
      </c>
      <c r="AO92">
        <v>6</v>
      </c>
      <c r="AP92" s="2" t="s">
        <v>102</v>
      </c>
      <c r="AR92" s="2" t="s">
        <v>96</v>
      </c>
      <c r="AS92" s="2" t="s">
        <v>70</v>
      </c>
      <c r="AT92" s="2" t="s">
        <v>71</v>
      </c>
      <c r="AU92">
        <v>9</v>
      </c>
      <c r="AV92">
        <v>8</v>
      </c>
      <c r="AW92">
        <v>9</v>
      </c>
      <c r="AX92">
        <v>8</v>
      </c>
      <c r="AY92">
        <v>1</v>
      </c>
      <c r="AZ92">
        <v>9</v>
      </c>
      <c r="BA92">
        <v>8</v>
      </c>
      <c r="BB92">
        <v>9</v>
      </c>
      <c r="BC92">
        <v>8</v>
      </c>
      <c r="BD92">
        <v>1</v>
      </c>
      <c r="BF92">
        <v>8</v>
      </c>
      <c r="BG92">
        <v>9</v>
      </c>
      <c r="BH92">
        <v>10</v>
      </c>
      <c r="BI92">
        <v>7</v>
      </c>
      <c r="BJ92">
        <v>1</v>
      </c>
      <c r="BL92" s="2"/>
      <c r="BM92" s="2"/>
    </row>
    <row r="93" spans="1:65">
      <c r="A93" s="1">
        <v>44446</v>
      </c>
      <c r="B93">
        <v>2</v>
      </c>
      <c r="C93" s="2" t="s">
        <v>111</v>
      </c>
      <c r="D93" s="2" t="s">
        <v>85</v>
      </c>
      <c r="E93" s="2" t="s">
        <v>249</v>
      </c>
      <c r="G93">
        <v>3</v>
      </c>
      <c r="H93">
        <v>3</v>
      </c>
      <c r="I93">
        <v>3</v>
      </c>
      <c r="J93">
        <v>3</v>
      </c>
      <c r="K93" s="2" t="s">
        <v>65</v>
      </c>
      <c r="S93" s="2" t="s">
        <v>95</v>
      </c>
      <c r="T93">
        <v>10</v>
      </c>
      <c r="U93">
        <v>10</v>
      </c>
      <c r="V93">
        <v>6</v>
      </c>
      <c r="W93">
        <v>10</v>
      </c>
      <c r="X93">
        <v>3</v>
      </c>
      <c r="Y93">
        <v>10</v>
      </c>
      <c r="Z93">
        <v>10</v>
      </c>
      <c r="AA93" s="2" t="s">
        <v>87</v>
      </c>
      <c r="AB93">
        <v>10</v>
      </c>
      <c r="AC93">
        <v>3</v>
      </c>
      <c r="AD93">
        <v>3</v>
      </c>
      <c r="AE93">
        <v>1</v>
      </c>
      <c r="AF93">
        <v>5</v>
      </c>
      <c r="AG93" s="2" t="s">
        <v>68</v>
      </c>
      <c r="AH93" s="2"/>
      <c r="AK93" s="2"/>
      <c r="AL93">
        <v>7</v>
      </c>
      <c r="AM93">
        <v>10</v>
      </c>
      <c r="AN93">
        <v>10</v>
      </c>
      <c r="AO93">
        <v>5</v>
      </c>
      <c r="AP93" s="2" t="s">
        <v>89</v>
      </c>
      <c r="AR93" s="2" t="s">
        <v>91</v>
      </c>
      <c r="AS93" s="2" t="s">
        <v>82</v>
      </c>
      <c r="AT93" s="2" t="s">
        <v>96</v>
      </c>
      <c r="AU93">
        <v>9</v>
      </c>
      <c r="AV93">
        <v>8</v>
      </c>
      <c r="AW93">
        <v>7</v>
      </c>
      <c r="AX93">
        <v>9</v>
      </c>
      <c r="AY93">
        <v>6</v>
      </c>
      <c r="AZ93">
        <v>9</v>
      </c>
      <c r="BA93">
        <v>8</v>
      </c>
      <c r="BB93">
        <v>7</v>
      </c>
      <c r="BC93">
        <v>9</v>
      </c>
      <c r="BD93">
        <v>5</v>
      </c>
      <c r="BF93">
        <v>10</v>
      </c>
      <c r="BG93">
        <v>10</v>
      </c>
      <c r="BH93">
        <v>10</v>
      </c>
      <c r="BI93">
        <v>10</v>
      </c>
      <c r="BJ93">
        <v>5</v>
      </c>
      <c r="BK93">
        <v>3</v>
      </c>
      <c r="BL93" s="2" t="s">
        <v>83</v>
      </c>
      <c r="BM93" s="2" t="s">
        <v>83</v>
      </c>
    </row>
    <row r="94" spans="1:65">
      <c r="A94" s="1">
        <v>44446</v>
      </c>
      <c r="B94">
        <v>2</v>
      </c>
      <c r="C94" s="2" t="s">
        <v>250</v>
      </c>
      <c r="D94" s="2" t="s">
        <v>75</v>
      </c>
      <c r="E94" s="2" t="s">
        <v>251</v>
      </c>
      <c r="G94">
        <v>7</v>
      </c>
      <c r="H94">
        <v>7</v>
      </c>
      <c r="I94">
        <v>8</v>
      </c>
      <c r="J94">
        <v>7</v>
      </c>
      <c r="K94" s="2" t="s">
        <v>77</v>
      </c>
      <c r="M94">
        <v>9</v>
      </c>
      <c r="N94">
        <v>9</v>
      </c>
      <c r="O94">
        <v>9</v>
      </c>
      <c r="P94">
        <v>9</v>
      </c>
      <c r="Q94">
        <v>8</v>
      </c>
      <c r="R94">
        <v>8</v>
      </c>
      <c r="S94" s="2" t="s">
        <v>95</v>
      </c>
      <c r="T94">
        <v>1</v>
      </c>
      <c r="U94">
        <v>1</v>
      </c>
      <c r="V94">
        <v>1</v>
      </c>
      <c r="W94">
        <v>1</v>
      </c>
      <c r="AA94" s="2" t="s">
        <v>67</v>
      </c>
      <c r="AG94" s="2"/>
      <c r="AH94" s="2"/>
      <c r="AK94" s="2"/>
      <c r="AP94" s="2"/>
      <c r="AR94" s="2"/>
      <c r="AS94" s="2"/>
      <c r="AT94" s="2"/>
      <c r="BL94" s="2"/>
      <c r="BM94" s="2"/>
    </row>
    <row r="95" spans="1:65">
      <c r="A95" s="1">
        <v>44446</v>
      </c>
      <c r="B95">
        <v>2</v>
      </c>
      <c r="C95" s="2" t="s">
        <v>252</v>
      </c>
      <c r="D95" s="2" t="s">
        <v>93</v>
      </c>
      <c r="E95" s="2" t="s">
        <v>253</v>
      </c>
      <c r="G95">
        <v>7</v>
      </c>
      <c r="H95">
        <v>6</v>
      </c>
      <c r="I95">
        <v>6</v>
      </c>
      <c r="J95">
        <v>7</v>
      </c>
      <c r="K95" s="2" t="s">
        <v>77</v>
      </c>
      <c r="S95" s="2"/>
      <c r="AA95" s="2"/>
      <c r="AG95" s="2"/>
      <c r="AH95" s="2"/>
      <c r="AK95" s="2"/>
      <c r="AP95" s="2"/>
      <c r="AR95" s="2"/>
      <c r="AS95" s="2"/>
      <c r="AT95" s="2"/>
      <c r="BL95" s="2"/>
      <c r="BM95" s="2"/>
    </row>
    <row r="96" spans="1:65">
      <c r="A96" s="1">
        <v>44446</v>
      </c>
      <c r="B96">
        <v>2</v>
      </c>
      <c r="C96" s="2" t="s">
        <v>254</v>
      </c>
      <c r="D96" s="2" t="s">
        <v>85</v>
      </c>
      <c r="E96" s="2" t="s">
        <v>255</v>
      </c>
      <c r="G96">
        <v>6</v>
      </c>
      <c r="H96">
        <v>7</v>
      </c>
      <c r="I96">
        <v>5</v>
      </c>
      <c r="J96">
        <v>5</v>
      </c>
      <c r="K96" s="2" t="s">
        <v>65</v>
      </c>
      <c r="S96" s="2" t="s">
        <v>95</v>
      </c>
      <c r="T96">
        <v>10</v>
      </c>
      <c r="U96">
        <v>8</v>
      </c>
      <c r="V96">
        <v>10</v>
      </c>
      <c r="W96">
        <v>10</v>
      </c>
      <c r="X96">
        <v>6</v>
      </c>
      <c r="Y96">
        <v>8</v>
      </c>
      <c r="Z96">
        <v>6</v>
      </c>
      <c r="AA96" s="2" t="s">
        <v>87</v>
      </c>
      <c r="AG96" s="2" t="s">
        <v>68</v>
      </c>
      <c r="AH96" s="2"/>
      <c r="AI96">
        <v>5</v>
      </c>
      <c r="AJ96">
        <v>5</v>
      </c>
      <c r="AK96" s="2"/>
      <c r="AL96">
        <v>10</v>
      </c>
      <c r="AM96">
        <v>6</v>
      </c>
      <c r="AN96">
        <v>9</v>
      </c>
      <c r="AO96">
        <v>2</v>
      </c>
      <c r="AP96" s="2"/>
      <c r="AR96" s="2"/>
      <c r="AS96" s="2"/>
      <c r="AT96" s="2"/>
      <c r="BL96" s="2"/>
      <c r="BM96" s="2"/>
    </row>
    <row r="97" spans="1:65">
      <c r="A97" s="1">
        <v>44446</v>
      </c>
      <c r="B97">
        <v>2</v>
      </c>
      <c r="C97" s="2" t="s">
        <v>256</v>
      </c>
      <c r="D97" s="2" t="s">
        <v>93</v>
      </c>
      <c r="E97" s="2" t="s">
        <v>124</v>
      </c>
      <c r="G97">
        <v>10</v>
      </c>
      <c r="H97">
        <v>1</v>
      </c>
      <c r="I97">
        <v>1</v>
      </c>
      <c r="J97">
        <v>10</v>
      </c>
      <c r="K97" s="2" t="s">
        <v>77</v>
      </c>
      <c r="M97">
        <v>10</v>
      </c>
      <c r="N97">
        <v>10</v>
      </c>
      <c r="O97">
        <v>10</v>
      </c>
      <c r="P97">
        <v>10</v>
      </c>
      <c r="Q97">
        <v>10</v>
      </c>
      <c r="R97">
        <v>10</v>
      </c>
      <c r="S97" s="2" t="s">
        <v>121</v>
      </c>
      <c r="T97">
        <v>10</v>
      </c>
      <c r="U97">
        <v>10</v>
      </c>
      <c r="V97">
        <v>1</v>
      </c>
      <c r="W97">
        <v>10</v>
      </c>
      <c r="X97">
        <v>10</v>
      </c>
      <c r="Y97">
        <v>10</v>
      </c>
      <c r="Z97">
        <v>5</v>
      </c>
      <c r="AA97" s="2" t="s">
        <v>87</v>
      </c>
      <c r="AB97">
        <v>10</v>
      </c>
      <c r="AC97">
        <v>1</v>
      </c>
      <c r="AD97">
        <v>1</v>
      </c>
      <c r="AE97">
        <v>1</v>
      </c>
      <c r="AF97">
        <v>5</v>
      </c>
      <c r="AG97" s="2" t="s">
        <v>68</v>
      </c>
      <c r="AH97" s="2"/>
      <c r="AI97">
        <v>6</v>
      </c>
      <c r="AJ97">
        <v>1</v>
      </c>
      <c r="AK97" s="2" t="s">
        <v>79</v>
      </c>
      <c r="AL97">
        <v>10</v>
      </c>
      <c r="AM97">
        <v>5</v>
      </c>
      <c r="AN97">
        <v>10</v>
      </c>
      <c r="AO97">
        <v>10</v>
      </c>
      <c r="AP97" s="2" t="s">
        <v>89</v>
      </c>
      <c r="AR97" s="2" t="s">
        <v>71</v>
      </c>
      <c r="AS97" s="2" t="s">
        <v>81</v>
      </c>
      <c r="AT97" s="2" t="s">
        <v>125</v>
      </c>
      <c r="BF97">
        <v>10</v>
      </c>
      <c r="BG97">
        <v>10</v>
      </c>
      <c r="BH97">
        <v>10</v>
      </c>
      <c r="BI97">
        <v>10</v>
      </c>
      <c r="BJ97">
        <v>1</v>
      </c>
      <c r="BK97">
        <v>5</v>
      </c>
      <c r="BL97" s="2" t="s">
        <v>257</v>
      </c>
      <c r="BM97" s="2" t="s">
        <v>83</v>
      </c>
    </row>
    <row r="98" spans="1:65">
      <c r="A98" s="1">
        <v>44446</v>
      </c>
      <c r="B98">
        <v>2</v>
      </c>
      <c r="C98" s="2" t="s">
        <v>258</v>
      </c>
      <c r="D98" s="2" t="s">
        <v>259</v>
      </c>
      <c r="E98" s="2" t="s">
        <v>260</v>
      </c>
      <c r="G98">
        <v>8</v>
      </c>
      <c r="H98">
        <v>8</v>
      </c>
      <c r="I98">
        <v>7</v>
      </c>
      <c r="J98">
        <v>6</v>
      </c>
      <c r="K98" s="2" t="s">
        <v>77</v>
      </c>
      <c r="S98" s="2"/>
      <c r="T98">
        <v>9</v>
      </c>
      <c r="U98">
        <v>9</v>
      </c>
      <c r="V98">
        <v>8</v>
      </c>
      <c r="W98">
        <v>9</v>
      </c>
      <c r="X98">
        <v>4</v>
      </c>
      <c r="Y98">
        <v>8</v>
      </c>
      <c r="Z98">
        <v>9</v>
      </c>
      <c r="AA98" s="2" t="s">
        <v>87</v>
      </c>
      <c r="AB98">
        <v>3</v>
      </c>
      <c r="AC98">
        <v>8</v>
      </c>
      <c r="AD98">
        <v>6</v>
      </c>
      <c r="AE98">
        <v>4</v>
      </c>
      <c r="AF98">
        <v>4</v>
      </c>
      <c r="AG98" s="2" t="s">
        <v>101</v>
      </c>
      <c r="AH98" s="2"/>
      <c r="AI98">
        <v>4</v>
      </c>
      <c r="AJ98">
        <v>6</v>
      </c>
      <c r="AK98" s="2" t="s">
        <v>79</v>
      </c>
      <c r="AL98">
        <v>8</v>
      </c>
      <c r="AM98">
        <v>6</v>
      </c>
      <c r="AN98">
        <v>7</v>
      </c>
      <c r="AO98">
        <v>8</v>
      </c>
      <c r="AP98" s="2" t="s">
        <v>89</v>
      </c>
      <c r="AR98" s="2" t="s">
        <v>70</v>
      </c>
      <c r="AS98" s="2"/>
      <c r="AT98" s="2"/>
      <c r="AU98">
        <v>9</v>
      </c>
      <c r="AV98">
        <v>6</v>
      </c>
      <c r="AW98">
        <v>9</v>
      </c>
      <c r="AX98">
        <v>6</v>
      </c>
      <c r="AY98">
        <v>6</v>
      </c>
      <c r="AZ98">
        <v>8</v>
      </c>
      <c r="BA98">
        <v>7</v>
      </c>
      <c r="BB98">
        <v>9</v>
      </c>
      <c r="BC98">
        <v>8</v>
      </c>
      <c r="BD98">
        <v>5</v>
      </c>
      <c r="BF98">
        <v>1</v>
      </c>
      <c r="BG98">
        <v>9</v>
      </c>
      <c r="BH98">
        <v>9</v>
      </c>
      <c r="BI98">
        <v>8</v>
      </c>
      <c r="BJ98">
        <v>1</v>
      </c>
      <c r="BK98">
        <v>4</v>
      </c>
      <c r="BL98" s="2" t="s">
        <v>83</v>
      </c>
      <c r="BM98" s="2" t="s">
        <v>83</v>
      </c>
    </row>
    <row r="99" spans="1:65">
      <c r="A99" s="1">
        <v>44446</v>
      </c>
      <c r="B99">
        <v>2</v>
      </c>
      <c r="C99" s="2"/>
      <c r="D99" s="2"/>
      <c r="E99" s="2"/>
      <c r="G99">
        <v>1</v>
      </c>
      <c r="H99">
        <v>1</v>
      </c>
      <c r="I99">
        <v>1</v>
      </c>
      <c r="J99">
        <v>1</v>
      </c>
      <c r="K99" s="2" t="s">
        <v>65</v>
      </c>
      <c r="M99">
        <v>7</v>
      </c>
      <c r="N99">
        <v>7</v>
      </c>
      <c r="O99">
        <v>7</v>
      </c>
      <c r="P99">
        <v>7</v>
      </c>
      <c r="Q99">
        <v>7</v>
      </c>
      <c r="R99">
        <v>7</v>
      </c>
      <c r="S99" s="2" t="s">
        <v>66</v>
      </c>
      <c r="T99">
        <v>9</v>
      </c>
      <c r="U99">
        <v>7</v>
      </c>
      <c r="V99">
        <v>7</v>
      </c>
      <c r="W99">
        <v>9</v>
      </c>
      <c r="X99">
        <v>6</v>
      </c>
      <c r="Y99">
        <v>5</v>
      </c>
      <c r="Z99">
        <v>5</v>
      </c>
      <c r="AA99" s="2"/>
      <c r="AG99" s="2"/>
      <c r="AH99" s="2"/>
      <c r="AK99" s="2" t="s">
        <v>79</v>
      </c>
      <c r="AL99">
        <v>1</v>
      </c>
      <c r="AM99">
        <v>1</v>
      </c>
      <c r="AN99">
        <v>1</v>
      </c>
      <c r="AO99">
        <v>1</v>
      </c>
      <c r="AP99" s="2"/>
      <c r="AR99" s="2" t="s">
        <v>96</v>
      </c>
      <c r="AS99" s="2" t="s">
        <v>82</v>
      </c>
      <c r="AT99" s="2" t="s">
        <v>70</v>
      </c>
      <c r="AU99">
        <v>3</v>
      </c>
      <c r="AV99">
        <v>3</v>
      </c>
      <c r="AW99">
        <v>5</v>
      </c>
      <c r="AX99">
        <v>6</v>
      </c>
      <c r="AY99">
        <v>3</v>
      </c>
      <c r="AZ99">
        <v>2</v>
      </c>
      <c r="BA99">
        <v>6</v>
      </c>
      <c r="BB99">
        <v>6</v>
      </c>
      <c r="BC99">
        <v>7</v>
      </c>
      <c r="BD99">
        <v>3</v>
      </c>
      <c r="BL99" s="2"/>
      <c r="BM99" s="2"/>
    </row>
    <row r="100" spans="1:65">
      <c r="A100" s="1">
        <v>44446</v>
      </c>
      <c r="B100">
        <v>2</v>
      </c>
      <c r="C100" s="2" t="s">
        <v>148</v>
      </c>
      <c r="D100" s="2" t="s">
        <v>85</v>
      </c>
      <c r="E100" s="2" t="s">
        <v>261</v>
      </c>
      <c r="G100">
        <v>4</v>
      </c>
      <c r="H100">
        <v>6</v>
      </c>
      <c r="I100">
        <v>3</v>
      </c>
      <c r="J100">
        <v>5</v>
      </c>
      <c r="K100" s="2" t="s">
        <v>65</v>
      </c>
      <c r="M100">
        <v>4</v>
      </c>
      <c r="N100">
        <v>3</v>
      </c>
      <c r="O100">
        <v>5</v>
      </c>
      <c r="P100">
        <v>8</v>
      </c>
      <c r="Q100">
        <v>1</v>
      </c>
      <c r="R100">
        <v>10</v>
      </c>
      <c r="S100" s="2" t="s">
        <v>121</v>
      </c>
      <c r="T100">
        <v>10</v>
      </c>
      <c r="U100">
        <v>10</v>
      </c>
      <c r="V100">
        <v>7</v>
      </c>
      <c r="W100">
        <v>10</v>
      </c>
      <c r="X100">
        <v>3</v>
      </c>
      <c r="Y100">
        <v>10</v>
      </c>
      <c r="Z100">
        <v>5</v>
      </c>
      <c r="AA100" s="2" t="s">
        <v>87</v>
      </c>
      <c r="AB100">
        <v>6</v>
      </c>
      <c r="AC100">
        <v>2</v>
      </c>
      <c r="AD100">
        <v>3</v>
      </c>
      <c r="AE100">
        <v>1</v>
      </c>
      <c r="AF100">
        <v>6</v>
      </c>
      <c r="AG100" s="2" t="s">
        <v>101</v>
      </c>
      <c r="AH100" s="2"/>
      <c r="AJ100">
        <v>3</v>
      </c>
      <c r="AK100" s="2" t="s">
        <v>103</v>
      </c>
      <c r="AL100">
        <v>10</v>
      </c>
      <c r="AM100">
        <v>5</v>
      </c>
      <c r="AN100">
        <v>3</v>
      </c>
      <c r="AO100">
        <v>1</v>
      </c>
      <c r="AP100" s="2" t="s">
        <v>80</v>
      </c>
      <c r="AR100" s="2" t="s">
        <v>69</v>
      </c>
      <c r="AS100" s="2" t="s">
        <v>70</v>
      </c>
      <c r="AT100" s="2" t="s">
        <v>71</v>
      </c>
      <c r="AZ100">
        <v>8</v>
      </c>
      <c r="BA100">
        <v>8</v>
      </c>
      <c r="BB100">
        <v>10</v>
      </c>
      <c r="BC100">
        <v>8</v>
      </c>
      <c r="BF100">
        <v>7</v>
      </c>
      <c r="BG100">
        <v>8</v>
      </c>
      <c r="BH100">
        <v>9</v>
      </c>
      <c r="BI100">
        <v>6</v>
      </c>
      <c r="BK100">
        <v>4</v>
      </c>
      <c r="BL100" s="2" t="s">
        <v>83</v>
      </c>
      <c r="BM100" s="2" t="s">
        <v>83</v>
      </c>
    </row>
    <row r="101" spans="1:65">
      <c r="A101" s="1">
        <v>44446</v>
      </c>
      <c r="B101">
        <v>2</v>
      </c>
      <c r="C101" s="2" t="s">
        <v>148</v>
      </c>
      <c r="D101" s="2" t="s">
        <v>93</v>
      </c>
      <c r="E101" s="2" t="s">
        <v>262</v>
      </c>
      <c r="G101">
        <v>10</v>
      </c>
      <c r="H101">
        <v>4</v>
      </c>
      <c r="I101">
        <v>3</v>
      </c>
      <c r="J101">
        <v>10</v>
      </c>
      <c r="K101" s="2" t="s">
        <v>77</v>
      </c>
      <c r="M101">
        <v>10</v>
      </c>
      <c r="N101">
        <v>10</v>
      </c>
      <c r="O101">
        <v>10</v>
      </c>
      <c r="P101">
        <v>5</v>
      </c>
      <c r="Q101">
        <v>10</v>
      </c>
      <c r="R101">
        <v>10</v>
      </c>
      <c r="S101" s="2"/>
      <c r="T101">
        <v>10</v>
      </c>
      <c r="U101">
        <v>10</v>
      </c>
      <c r="V101">
        <v>2</v>
      </c>
      <c r="W101">
        <v>10</v>
      </c>
      <c r="AA101" s="2"/>
      <c r="AB101">
        <v>10</v>
      </c>
      <c r="AC101">
        <v>10</v>
      </c>
      <c r="AD101">
        <v>2</v>
      </c>
      <c r="AE101">
        <v>10</v>
      </c>
      <c r="AF101">
        <v>7</v>
      </c>
      <c r="AG101" s="2" t="s">
        <v>68</v>
      </c>
      <c r="AH101" s="2"/>
      <c r="AK101" s="2"/>
      <c r="AP101" s="2"/>
      <c r="AR101" s="2"/>
      <c r="AS101" s="2"/>
      <c r="AT101" s="2"/>
      <c r="AU101">
        <v>10</v>
      </c>
      <c r="AV101">
        <v>7</v>
      </c>
      <c r="AW101">
        <v>10</v>
      </c>
      <c r="AX101">
        <v>8</v>
      </c>
      <c r="AY101">
        <v>1</v>
      </c>
      <c r="AZ101">
        <v>10</v>
      </c>
      <c r="BA101">
        <v>9</v>
      </c>
      <c r="BB101">
        <v>9</v>
      </c>
      <c r="BC101">
        <v>9</v>
      </c>
      <c r="BD101">
        <v>1</v>
      </c>
      <c r="BF101">
        <v>10</v>
      </c>
      <c r="BG101">
        <v>10</v>
      </c>
      <c r="BH101">
        <v>10</v>
      </c>
      <c r="BI101">
        <v>10</v>
      </c>
      <c r="BJ101">
        <v>1</v>
      </c>
      <c r="BL101" s="2"/>
      <c r="BM101" s="2"/>
    </row>
    <row r="102" spans="1:65">
      <c r="A102" s="1">
        <v>44446</v>
      </c>
      <c r="B102">
        <v>2</v>
      </c>
      <c r="C102" s="2" t="s">
        <v>263</v>
      </c>
      <c r="D102" s="2" t="s">
        <v>93</v>
      </c>
      <c r="E102" s="2" t="s">
        <v>235</v>
      </c>
      <c r="G102">
        <v>8</v>
      </c>
      <c r="H102">
        <v>6</v>
      </c>
      <c r="I102">
        <v>3</v>
      </c>
      <c r="J102">
        <v>3</v>
      </c>
      <c r="K102" s="2" t="s">
        <v>65</v>
      </c>
      <c r="M102">
        <v>7</v>
      </c>
      <c r="N102">
        <v>4</v>
      </c>
      <c r="O102">
        <v>8</v>
      </c>
      <c r="P102">
        <v>8</v>
      </c>
      <c r="Q102">
        <v>9</v>
      </c>
      <c r="R102">
        <v>9</v>
      </c>
      <c r="S102" s="2" t="s">
        <v>95</v>
      </c>
      <c r="T102">
        <v>9</v>
      </c>
      <c r="U102">
        <v>10</v>
      </c>
      <c r="V102">
        <v>9</v>
      </c>
      <c r="W102">
        <v>9</v>
      </c>
      <c r="X102">
        <v>3</v>
      </c>
      <c r="Y102">
        <v>8</v>
      </c>
      <c r="Z102">
        <v>9</v>
      </c>
      <c r="AA102" s="2" t="s">
        <v>87</v>
      </c>
      <c r="AB102">
        <v>3</v>
      </c>
      <c r="AC102">
        <v>3</v>
      </c>
      <c r="AD102">
        <v>2</v>
      </c>
      <c r="AE102">
        <v>2</v>
      </c>
      <c r="AF102">
        <v>2</v>
      </c>
      <c r="AG102" s="2" t="s">
        <v>68</v>
      </c>
      <c r="AH102" s="2"/>
      <c r="AI102">
        <v>3</v>
      </c>
      <c r="AJ102">
        <v>4</v>
      </c>
      <c r="AK102" s="2" t="s">
        <v>88</v>
      </c>
      <c r="AL102">
        <v>7</v>
      </c>
      <c r="AM102">
        <v>8</v>
      </c>
      <c r="AN102">
        <v>8</v>
      </c>
      <c r="AO102">
        <v>2</v>
      </c>
      <c r="AP102" s="2" t="s">
        <v>102</v>
      </c>
      <c r="AR102" s="2" t="s">
        <v>91</v>
      </c>
      <c r="AS102" s="2" t="s">
        <v>71</v>
      </c>
      <c r="AT102" s="2" t="s">
        <v>82</v>
      </c>
      <c r="AU102">
        <v>8</v>
      </c>
      <c r="AV102">
        <v>8</v>
      </c>
      <c r="AW102">
        <v>8</v>
      </c>
      <c r="AX102">
        <v>4</v>
      </c>
      <c r="AY102">
        <v>1</v>
      </c>
      <c r="AZ102">
        <v>8</v>
      </c>
      <c r="BA102">
        <v>5</v>
      </c>
      <c r="BB102">
        <v>8</v>
      </c>
      <c r="BC102">
        <v>9</v>
      </c>
      <c r="BD102">
        <v>1</v>
      </c>
      <c r="BF102">
        <v>8</v>
      </c>
      <c r="BG102">
        <v>8</v>
      </c>
      <c r="BH102">
        <v>8</v>
      </c>
      <c r="BI102">
        <v>9</v>
      </c>
      <c r="BJ102">
        <v>1</v>
      </c>
      <c r="BL102" s="2"/>
      <c r="BM102" s="2"/>
    </row>
    <row r="103" spans="1:65">
      <c r="A103" s="1">
        <v>44446</v>
      </c>
      <c r="B103">
        <v>2</v>
      </c>
      <c r="C103" s="2" t="s">
        <v>264</v>
      </c>
      <c r="D103" s="2" t="s">
        <v>115</v>
      </c>
      <c r="E103" s="2" t="s">
        <v>265</v>
      </c>
      <c r="G103">
        <v>1</v>
      </c>
      <c r="H103">
        <v>1</v>
      </c>
      <c r="I103">
        <v>1</v>
      </c>
      <c r="J103">
        <v>1</v>
      </c>
      <c r="K103" s="2" t="s">
        <v>65</v>
      </c>
      <c r="M103">
        <v>5</v>
      </c>
      <c r="N103">
        <v>5</v>
      </c>
      <c r="O103">
        <v>5</v>
      </c>
      <c r="P103">
        <v>1</v>
      </c>
      <c r="Q103">
        <v>5</v>
      </c>
      <c r="R103">
        <v>10</v>
      </c>
      <c r="S103" s="2" t="s">
        <v>66</v>
      </c>
      <c r="T103">
        <v>10</v>
      </c>
      <c r="U103">
        <v>6</v>
      </c>
      <c r="V103">
        <v>8</v>
      </c>
      <c r="W103">
        <v>10</v>
      </c>
      <c r="AA103" s="2"/>
      <c r="AB103">
        <v>1</v>
      </c>
      <c r="AC103">
        <v>8</v>
      </c>
      <c r="AD103">
        <v>6</v>
      </c>
      <c r="AE103">
        <v>6</v>
      </c>
      <c r="AF103">
        <v>5</v>
      </c>
      <c r="AG103" s="2"/>
      <c r="AH103" s="2"/>
      <c r="AI103">
        <v>6</v>
      </c>
      <c r="AJ103">
        <v>5</v>
      </c>
      <c r="AK103" s="2" t="s">
        <v>88</v>
      </c>
      <c r="AL103">
        <v>1</v>
      </c>
      <c r="AM103">
        <v>10</v>
      </c>
      <c r="AN103">
        <v>10</v>
      </c>
      <c r="AO103">
        <v>1</v>
      </c>
      <c r="AP103" s="2"/>
      <c r="AR103" s="2"/>
      <c r="AS103" s="2"/>
      <c r="AT103" s="2"/>
      <c r="AU103">
        <v>6</v>
      </c>
      <c r="AV103">
        <v>6</v>
      </c>
      <c r="AW103">
        <v>10</v>
      </c>
      <c r="AX103">
        <v>6</v>
      </c>
      <c r="AY103">
        <v>1</v>
      </c>
      <c r="BL103" s="2"/>
      <c r="BM103" s="2"/>
    </row>
    <row r="104" spans="1:65">
      <c r="A104" s="1">
        <v>44446</v>
      </c>
      <c r="B104">
        <v>2</v>
      </c>
      <c r="C104" s="2" t="s">
        <v>266</v>
      </c>
      <c r="D104" s="2" t="s">
        <v>85</v>
      </c>
      <c r="E104" s="2" t="s">
        <v>267</v>
      </c>
      <c r="K104" s="2"/>
      <c r="S104" s="2" t="s">
        <v>66</v>
      </c>
      <c r="T104">
        <v>1</v>
      </c>
      <c r="U104">
        <v>5</v>
      </c>
      <c r="V104">
        <v>1</v>
      </c>
      <c r="W104">
        <v>5</v>
      </c>
      <c r="X104">
        <v>1</v>
      </c>
      <c r="Y104">
        <v>10</v>
      </c>
      <c r="Z104">
        <v>10</v>
      </c>
      <c r="AA104" s="2" t="s">
        <v>87</v>
      </c>
      <c r="AB104">
        <v>1</v>
      </c>
      <c r="AC104">
        <v>5</v>
      </c>
      <c r="AD104">
        <v>9</v>
      </c>
      <c r="AE104">
        <v>2</v>
      </c>
      <c r="AF104">
        <v>6</v>
      </c>
      <c r="AG104" s="2"/>
      <c r="AH104" s="2"/>
      <c r="AI104">
        <v>7</v>
      </c>
      <c r="AJ104">
        <v>7</v>
      </c>
      <c r="AK104" s="2"/>
      <c r="AP104" s="2"/>
      <c r="AR104" s="2"/>
      <c r="AS104" s="2"/>
      <c r="AT104" s="2"/>
      <c r="BL104" s="2"/>
      <c r="BM104" s="2"/>
    </row>
    <row r="105" spans="1:65">
      <c r="A105" s="1">
        <v>44446</v>
      </c>
      <c r="B105">
        <v>2</v>
      </c>
      <c r="C105" s="2" t="s">
        <v>268</v>
      </c>
      <c r="D105" s="2" t="s">
        <v>85</v>
      </c>
      <c r="E105" s="2" t="s">
        <v>269</v>
      </c>
      <c r="G105">
        <v>9</v>
      </c>
      <c r="H105">
        <v>2</v>
      </c>
      <c r="I105">
        <v>2</v>
      </c>
      <c r="J105">
        <v>2</v>
      </c>
      <c r="K105" s="2" t="s">
        <v>65</v>
      </c>
      <c r="S105" s="2" t="s">
        <v>66</v>
      </c>
      <c r="T105">
        <v>10</v>
      </c>
      <c r="U105">
        <v>10</v>
      </c>
      <c r="V105">
        <v>10</v>
      </c>
      <c r="W105">
        <v>10</v>
      </c>
      <c r="X105">
        <v>10</v>
      </c>
      <c r="Y105">
        <v>10</v>
      </c>
      <c r="Z105">
        <v>10</v>
      </c>
      <c r="AA105" s="2" t="s">
        <v>128</v>
      </c>
      <c r="AB105">
        <v>2</v>
      </c>
      <c r="AC105">
        <v>10</v>
      </c>
      <c r="AD105">
        <v>10</v>
      </c>
      <c r="AE105">
        <v>10</v>
      </c>
      <c r="AF105">
        <v>8</v>
      </c>
      <c r="AG105" s="2" t="s">
        <v>68</v>
      </c>
      <c r="AH105" s="2"/>
      <c r="AI105">
        <v>5</v>
      </c>
      <c r="AJ105">
        <v>5</v>
      </c>
      <c r="AK105" s="2" t="s">
        <v>88</v>
      </c>
      <c r="AL105">
        <v>10</v>
      </c>
      <c r="AM105">
        <v>10</v>
      </c>
      <c r="AN105">
        <v>10</v>
      </c>
      <c r="AO105">
        <v>10</v>
      </c>
      <c r="AP105" s="2"/>
      <c r="AR105" s="2"/>
      <c r="AS105" s="2"/>
      <c r="AT105" s="2"/>
      <c r="BL105" s="2"/>
      <c r="BM105" s="2"/>
    </row>
    <row r="106" spans="1:65">
      <c r="A106" s="1">
        <v>44446</v>
      </c>
      <c r="B106">
        <v>2</v>
      </c>
      <c r="C106" s="2" t="s">
        <v>266</v>
      </c>
      <c r="D106" s="2" t="s">
        <v>85</v>
      </c>
      <c r="E106" s="2" t="s">
        <v>270</v>
      </c>
      <c r="G106">
        <v>7</v>
      </c>
      <c r="H106">
        <v>8</v>
      </c>
      <c r="I106">
        <v>7</v>
      </c>
      <c r="J106">
        <v>4</v>
      </c>
      <c r="K106" s="2" t="s">
        <v>65</v>
      </c>
      <c r="S106" s="2" t="s">
        <v>95</v>
      </c>
      <c r="T106">
        <v>8</v>
      </c>
      <c r="U106">
        <v>8</v>
      </c>
      <c r="V106">
        <v>8</v>
      </c>
      <c r="W106">
        <v>8</v>
      </c>
      <c r="X106">
        <v>1</v>
      </c>
      <c r="Y106">
        <v>7</v>
      </c>
      <c r="Z106">
        <v>9</v>
      </c>
      <c r="AA106" s="2" t="s">
        <v>87</v>
      </c>
      <c r="AB106">
        <v>3</v>
      </c>
      <c r="AC106">
        <v>3</v>
      </c>
      <c r="AD106">
        <v>9</v>
      </c>
      <c r="AE106">
        <v>8</v>
      </c>
      <c r="AF106">
        <v>5</v>
      </c>
      <c r="AG106" s="2" t="s">
        <v>68</v>
      </c>
      <c r="AH106" s="2"/>
      <c r="AI106">
        <v>7</v>
      </c>
      <c r="AJ106">
        <v>2</v>
      </c>
      <c r="AK106" s="2" t="s">
        <v>88</v>
      </c>
      <c r="AL106">
        <v>8</v>
      </c>
      <c r="AM106">
        <v>1</v>
      </c>
      <c r="AN106">
        <v>5</v>
      </c>
      <c r="AO106">
        <v>8</v>
      </c>
      <c r="AP106" s="2" t="s">
        <v>102</v>
      </c>
      <c r="AR106" s="2" t="s">
        <v>82</v>
      </c>
      <c r="AS106" s="2" t="s">
        <v>70</v>
      </c>
      <c r="AT106" s="2" t="s">
        <v>96</v>
      </c>
      <c r="AU106">
        <v>7</v>
      </c>
      <c r="AV106">
        <v>9</v>
      </c>
      <c r="AW106">
        <v>8</v>
      </c>
      <c r="AX106">
        <v>8</v>
      </c>
      <c r="AY106">
        <v>6</v>
      </c>
      <c r="AZ106">
        <v>8</v>
      </c>
      <c r="BA106">
        <v>9</v>
      </c>
      <c r="BB106">
        <v>9</v>
      </c>
      <c r="BC106">
        <v>8</v>
      </c>
      <c r="BD106">
        <v>3</v>
      </c>
      <c r="BF106">
        <v>7</v>
      </c>
      <c r="BG106">
        <v>7</v>
      </c>
      <c r="BH106">
        <v>9</v>
      </c>
      <c r="BI106">
        <v>9</v>
      </c>
      <c r="BJ106">
        <v>5</v>
      </c>
      <c r="BK106">
        <v>4</v>
      </c>
      <c r="BL106" s="2" t="s">
        <v>271</v>
      </c>
      <c r="BM106" s="2" t="s">
        <v>272</v>
      </c>
    </row>
    <row r="107" spans="1:65">
      <c r="A107" s="1">
        <v>44446</v>
      </c>
      <c r="B107">
        <v>2</v>
      </c>
      <c r="C107" s="2"/>
      <c r="D107" s="2"/>
      <c r="E107" s="2"/>
      <c r="G107">
        <v>9</v>
      </c>
      <c r="H107">
        <v>8</v>
      </c>
      <c r="I107">
        <v>8</v>
      </c>
      <c r="J107">
        <v>8</v>
      </c>
      <c r="K107" s="2" t="s">
        <v>65</v>
      </c>
      <c r="M107">
        <v>5</v>
      </c>
      <c r="N107">
        <v>1</v>
      </c>
      <c r="O107">
        <v>1</v>
      </c>
      <c r="P107">
        <v>3</v>
      </c>
      <c r="Q107">
        <v>10</v>
      </c>
      <c r="R107">
        <v>6</v>
      </c>
      <c r="S107" s="2" t="s">
        <v>95</v>
      </c>
      <c r="T107">
        <v>8</v>
      </c>
      <c r="U107">
        <v>5</v>
      </c>
      <c r="V107">
        <v>5</v>
      </c>
      <c r="W107">
        <v>5</v>
      </c>
      <c r="X107">
        <v>2</v>
      </c>
      <c r="Y107">
        <v>10</v>
      </c>
      <c r="Z107">
        <v>10</v>
      </c>
      <c r="AA107" s="2"/>
      <c r="AB107">
        <v>5</v>
      </c>
      <c r="AC107">
        <v>4</v>
      </c>
      <c r="AD107">
        <v>9</v>
      </c>
      <c r="AE107">
        <v>8</v>
      </c>
      <c r="AG107" s="2" t="s">
        <v>146</v>
      </c>
      <c r="AH107" s="2"/>
      <c r="AI107">
        <v>9</v>
      </c>
      <c r="AJ107">
        <v>1</v>
      </c>
      <c r="AK107" s="2" t="s">
        <v>103</v>
      </c>
      <c r="AP107" s="2"/>
      <c r="AR107" s="2"/>
      <c r="AS107" s="2"/>
      <c r="AT107" s="2"/>
      <c r="BF107">
        <v>9</v>
      </c>
      <c r="BG107">
        <v>8</v>
      </c>
      <c r="BH107">
        <v>8</v>
      </c>
      <c r="BI107">
        <v>10</v>
      </c>
      <c r="BJ107">
        <v>1</v>
      </c>
      <c r="BL107" s="2"/>
      <c r="BM107" s="2"/>
    </row>
    <row r="108" spans="1:65">
      <c r="A108" s="1">
        <v>44446</v>
      </c>
      <c r="B108">
        <v>2</v>
      </c>
      <c r="C108" s="2" t="s">
        <v>273</v>
      </c>
      <c r="D108" s="2" t="s">
        <v>85</v>
      </c>
      <c r="E108" s="2" t="s">
        <v>274</v>
      </c>
      <c r="G108">
        <v>9</v>
      </c>
      <c r="H108">
        <v>8</v>
      </c>
      <c r="I108">
        <v>8</v>
      </c>
      <c r="J108">
        <v>7</v>
      </c>
      <c r="K108" s="2" t="s">
        <v>77</v>
      </c>
      <c r="M108">
        <v>10</v>
      </c>
      <c r="O108">
        <v>10</v>
      </c>
      <c r="P108">
        <v>10</v>
      </c>
      <c r="S108" s="2"/>
      <c r="X108">
        <v>8</v>
      </c>
      <c r="Y108">
        <v>4</v>
      </c>
      <c r="Z108">
        <v>5</v>
      </c>
      <c r="AA108" s="2"/>
      <c r="AB108">
        <v>5</v>
      </c>
      <c r="AC108">
        <v>2</v>
      </c>
      <c r="AD108">
        <v>6</v>
      </c>
      <c r="AE108">
        <v>6</v>
      </c>
      <c r="AF108">
        <v>7</v>
      </c>
      <c r="AG108" s="2" t="s">
        <v>68</v>
      </c>
      <c r="AH108" s="2"/>
      <c r="AI108">
        <v>6</v>
      </c>
      <c r="AJ108">
        <v>5</v>
      </c>
      <c r="AK108" s="2" t="s">
        <v>88</v>
      </c>
      <c r="AL108">
        <v>8</v>
      </c>
      <c r="AM108">
        <v>9</v>
      </c>
      <c r="AO108">
        <v>3</v>
      </c>
      <c r="AP108" s="2"/>
      <c r="AR108" s="2"/>
      <c r="AS108" s="2"/>
      <c r="AT108" s="2"/>
      <c r="AW108">
        <v>6</v>
      </c>
      <c r="BL108" s="2"/>
      <c r="BM108" s="2"/>
    </row>
    <row r="109" spans="1:65">
      <c r="A109" s="1">
        <v>44446</v>
      </c>
      <c r="B109">
        <v>2</v>
      </c>
      <c r="C109" s="2" t="s">
        <v>275</v>
      </c>
      <c r="D109" s="2" t="s">
        <v>85</v>
      </c>
      <c r="E109" s="2" t="s">
        <v>276</v>
      </c>
      <c r="G109">
        <v>5</v>
      </c>
      <c r="H109">
        <v>5</v>
      </c>
      <c r="I109">
        <v>10</v>
      </c>
      <c r="J109">
        <v>10</v>
      </c>
      <c r="K109" s="2" t="s">
        <v>65</v>
      </c>
      <c r="S109" s="2" t="s">
        <v>66</v>
      </c>
      <c r="T109">
        <v>10</v>
      </c>
      <c r="U109">
        <v>10</v>
      </c>
      <c r="V109">
        <v>10</v>
      </c>
      <c r="W109">
        <v>10</v>
      </c>
      <c r="X109">
        <v>10</v>
      </c>
      <c r="Y109">
        <v>10</v>
      </c>
      <c r="Z109">
        <v>10</v>
      </c>
      <c r="AA109" s="2" t="s">
        <v>87</v>
      </c>
      <c r="AB109">
        <v>10</v>
      </c>
      <c r="AC109">
        <v>10</v>
      </c>
      <c r="AD109">
        <v>10</v>
      </c>
      <c r="AE109">
        <v>10</v>
      </c>
      <c r="AF109">
        <v>10</v>
      </c>
      <c r="AG109" s="2" t="s">
        <v>146</v>
      </c>
      <c r="AH109" s="2"/>
      <c r="AI109">
        <v>10</v>
      </c>
      <c r="AJ109">
        <v>10</v>
      </c>
      <c r="AK109" s="2" t="s">
        <v>79</v>
      </c>
      <c r="AL109">
        <v>10</v>
      </c>
      <c r="AM109">
        <v>10</v>
      </c>
      <c r="AN109">
        <v>1</v>
      </c>
      <c r="AO109">
        <v>10</v>
      </c>
      <c r="AP109" s="2" t="s">
        <v>89</v>
      </c>
      <c r="AR109" s="2" t="s">
        <v>81</v>
      </c>
      <c r="AS109" s="2" t="s">
        <v>82</v>
      </c>
      <c r="AT109" s="2" t="s">
        <v>91</v>
      </c>
      <c r="AU109">
        <v>10</v>
      </c>
      <c r="AV109">
        <v>10</v>
      </c>
      <c r="AW109">
        <v>10</v>
      </c>
      <c r="AX109">
        <v>10</v>
      </c>
      <c r="AY109">
        <v>1</v>
      </c>
      <c r="BF109">
        <v>10</v>
      </c>
      <c r="BG109">
        <v>10</v>
      </c>
      <c r="BH109">
        <v>1</v>
      </c>
      <c r="BI109">
        <v>10</v>
      </c>
      <c r="BJ109">
        <v>1</v>
      </c>
      <c r="BK109">
        <v>5</v>
      </c>
      <c r="BL109" s="2" t="s">
        <v>277</v>
      </c>
      <c r="BM109" s="2" t="s">
        <v>277</v>
      </c>
    </row>
    <row r="110" spans="1:65">
      <c r="A110" s="1">
        <v>44446</v>
      </c>
      <c r="B110">
        <v>2</v>
      </c>
      <c r="C110" s="2"/>
      <c r="D110" s="2"/>
      <c r="E110" s="2"/>
      <c r="K110" s="2"/>
      <c r="S110" s="2"/>
      <c r="AA110" s="2"/>
      <c r="AG110" s="2"/>
      <c r="AH110" s="2"/>
      <c r="AK110" s="2"/>
      <c r="AP110" s="2"/>
      <c r="AR110" s="2"/>
      <c r="AS110" s="2"/>
      <c r="AT110" s="2"/>
      <c r="BL110" s="2"/>
      <c r="BM110" s="2"/>
    </row>
    <row r="111" spans="1:65">
      <c r="A111" s="1">
        <v>44446</v>
      </c>
      <c r="B111">
        <v>2</v>
      </c>
      <c r="C111" s="2"/>
      <c r="D111" s="2"/>
      <c r="E111" s="2"/>
      <c r="G111">
        <v>3</v>
      </c>
      <c r="H111">
        <v>7</v>
      </c>
      <c r="I111">
        <v>2</v>
      </c>
      <c r="J111">
        <v>2</v>
      </c>
      <c r="K111" s="2" t="s">
        <v>65</v>
      </c>
      <c r="M111">
        <v>5</v>
      </c>
      <c r="N111">
        <v>5</v>
      </c>
      <c r="O111">
        <v>5</v>
      </c>
      <c r="P111">
        <v>5</v>
      </c>
      <c r="Q111">
        <v>5</v>
      </c>
      <c r="R111">
        <v>5</v>
      </c>
      <c r="S111" s="2" t="s">
        <v>95</v>
      </c>
      <c r="X111">
        <v>7</v>
      </c>
      <c r="Y111">
        <v>5</v>
      </c>
      <c r="Z111">
        <v>7</v>
      </c>
      <c r="AA111" s="2"/>
      <c r="AG111" s="2"/>
      <c r="AH111" s="2"/>
      <c r="AK111" s="2"/>
      <c r="AP111" s="2"/>
      <c r="AR111" s="2"/>
      <c r="AS111" s="2"/>
      <c r="AT111" s="2"/>
      <c r="BL111" s="2"/>
      <c r="BM111" s="2"/>
    </row>
    <row r="112" spans="1:65">
      <c r="A112" s="1">
        <v>44446</v>
      </c>
      <c r="B112">
        <v>2</v>
      </c>
      <c r="C112" s="2"/>
      <c r="D112" s="2"/>
      <c r="E112" s="2"/>
      <c r="G112">
        <v>8</v>
      </c>
      <c r="H112">
        <v>9</v>
      </c>
      <c r="I112">
        <v>8</v>
      </c>
      <c r="J112">
        <v>7</v>
      </c>
      <c r="K112" s="2" t="s">
        <v>77</v>
      </c>
      <c r="S112" s="2" t="s">
        <v>66</v>
      </c>
      <c r="T112">
        <v>10</v>
      </c>
      <c r="U112">
        <v>10</v>
      </c>
      <c r="V112">
        <v>9</v>
      </c>
      <c r="W112">
        <v>10</v>
      </c>
      <c r="X112">
        <v>6</v>
      </c>
      <c r="Y112">
        <v>8</v>
      </c>
      <c r="Z112">
        <v>8</v>
      </c>
      <c r="AA112" s="2"/>
      <c r="AB112">
        <v>5</v>
      </c>
      <c r="AC112">
        <v>4</v>
      </c>
      <c r="AD112">
        <v>2</v>
      </c>
      <c r="AE112">
        <v>2</v>
      </c>
      <c r="AF112">
        <v>2</v>
      </c>
      <c r="AG112" s="2" t="s">
        <v>146</v>
      </c>
      <c r="AH112" s="2"/>
      <c r="AK112" s="2" t="s">
        <v>88</v>
      </c>
      <c r="AL112">
        <v>10</v>
      </c>
      <c r="AM112">
        <v>5</v>
      </c>
      <c r="AN112">
        <v>6</v>
      </c>
      <c r="AO112">
        <v>5</v>
      </c>
      <c r="AP112" s="2"/>
      <c r="AR112" s="2" t="s">
        <v>82</v>
      </c>
      <c r="AS112" s="2" t="s">
        <v>91</v>
      </c>
      <c r="AT112" s="2" t="s">
        <v>96</v>
      </c>
      <c r="BF112">
        <v>4</v>
      </c>
      <c r="BG112">
        <v>7</v>
      </c>
      <c r="BH112">
        <v>7</v>
      </c>
      <c r="BI112">
        <v>8</v>
      </c>
      <c r="BJ112">
        <v>1</v>
      </c>
      <c r="BL112" s="2"/>
      <c r="BM112" s="2"/>
    </row>
    <row r="113" spans="1:65">
      <c r="A113" s="1">
        <v>44446</v>
      </c>
      <c r="B113">
        <v>2</v>
      </c>
      <c r="C113" s="2"/>
      <c r="D113" s="2"/>
      <c r="E113" s="2"/>
      <c r="K113" s="2"/>
      <c r="S113" s="2"/>
      <c r="T113">
        <v>1</v>
      </c>
      <c r="U113">
        <v>1</v>
      </c>
      <c r="V113">
        <v>1</v>
      </c>
      <c r="W113">
        <v>8</v>
      </c>
      <c r="AA113" s="2" t="s">
        <v>78</v>
      </c>
      <c r="AB113">
        <v>4</v>
      </c>
      <c r="AC113">
        <v>7</v>
      </c>
      <c r="AD113">
        <v>7</v>
      </c>
      <c r="AE113">
        <v>10</v>
      </c>
      <c r="AF113">
        <v>6</v>
      </c>
      <c r="AG113" s="2"/>
      <c r="AH113" s="2"/>
      <c r="AK113" s="2"/>
      <c r="AP113" s="2"/>
      <c r="AR113" s="2"/>
      <c r="AS113" s="2"/>
      <c r="AT113" s="2"/>
      <c r="BL113" s="2"/>
      <c r="BM113" s="2"/>
    </row>
    <row r="114" spans="1:65">
      <c r="A114" s="1">
        <v>44446</v>
      </c>
      <c r="B114">
        <v>2</v>
      </c>
      <c r="C114" s="2"/>
      <c r="D114" s="2"/>
      <c r="E114" s="2"/>
      <c r="K114" s="2"/>
      <c r="S114" s="2"/>
      <c r="T114">
        <v>7</v>
      </c>
      <c r="U114">
        <v>5</v>
      </c>
      <c r="V114">
        <v>5</v>
      </c>
      <c r="W114">
        <v>7</v>
      </c>
      <c r="AA114" s="2"/>
      <c r="AG114" s="2"/>
      <c r="AH114" s="2"/>
      <c r="AI114">
        <v>2</v>
      </c>
      <c r="AJ114">
        <v>6</v>
      </c>
      <c r="AK114" s="2" t="s">
        <v>88</v>
      </c>
      <c r="AP114" s="2"/>
      <c r="AR114" s="2"/>
      <c r="AS114" s="2"/>
      <c r="AT114" s="2"/>
      <c r="BF114">
        <v>5</v>
      </c>
      <c r="BG114">
        <v>6</v>
      </c>
      <c r="BH114">
        <v>6</v>
      </c>
      <c r="BI114">
        <v>8</v>
      </c>
      <c r="BJ114">
        <v>1</v>
      </c>
      <c r="BL114" s="2"/>
      <c r="BM114" s="2"/>
    </row>
    <row r="115" spans="1:65">
      <c r="A115" s="1">
        <v>44446</v>
      </c>
      <c r="B115">
        <v>2</v>
      </c>
      <c r="C115" s="2" t="s">
        <v>83</v>
      </c>
      <c r="D115" s="2" t="s">
        <v>75</v>
      </c>
      <c r="E115" s="2" t="s">
        <v>83</v>
      </c>
      <c r="K115" s="2"/>
      <c r="S115" s="2"/>
      <c r="AA115" s="2"/>
      <c r="AG115" s="2"/>
      <c r="AH115" s="2"/>
      <c r="AK115" s="2"/>
      <c r="AP115" s="2"/>
      <c r="AR115" s="2"/>
      <c r="AS115" s="2"/>
      <c r="AT115" s="2"/>
      <c r="BL115" s="2"/>
      <c r="BM115" s="2"/>
    </row>
    <row r="116" spans="1:65">
      <c r="A116" s="1">
        <v>44447</v>
      </c>
      <c r="B116">
        <v>5</v>
      </c>
      <c r="C116" s="2" t="s">
        <v>278</v>
      </c>
      <c r="D116" s="2" t="s">
        <v>93</v>
      </c>
      <c r="E116" s="2" t="s">
        <v>235</v>
      </c>
      <c r="K116" s="2" t="s">
        <v>77</v>
      </c>
      <c r="M116">
        <v>9</v>
      </c>
      <c r="N116">
        <v>5</v>
      </c>
      <c r="O116">
        <v>9</v>
      </c>
      <c r="P116">
        <v>6</v>
      </c>
      <c r="Q116">
        <v>9</v>
      </c>
      <c r="R116">
        <v>9</v>
      </c>
      <c r="S116" s="2" t="s">
        <v>95</v>
      </c>
      <c r="T116">
        <v>9</v>
      </c>
      <c r="U116">
        <v>7</v>
      </c>
      <c r="V116">
        <v>4</v>
      </c>
      <c r="W116">
        <v>6</v>
      </c>
      <c r="X116">
        <v>9</v>
      </c>
      <c r="Y116">
        <v>7</v>
      </c>
      <c r="Z116">
        <v>5</v>
      </c>
      <c r="AA116" s="2" t="s">
        <v>87</v>
      </c>
      <c r="AB116">
        <v>7</v>
      </c>
      <c r="AC116">
        <v>4</v>
      </c>
      <c r="AD116">
        <v>7</v>
      </c>
      <c r="AE116">
        <v>3</v>
      </c>
      <c r="AF116">
        <v>8</v>
      </c>
      <c r="AG116" s="2" t="s">
        <v>68</v>
      </c>
      <c r="AH116" s="2"/>
      <c r="AI116">
        <v>7</v>
      </c>
      <c r="AJ116">
        <v>7</v>
      </c>
      <c r="AK116" s="2" t="s">
        <v>79</v>
      </c>
      <c r="AL116">
        <v>9</v>
      </c>
      <c r="AM116">
        <v>7</v>
      </c>
      <c r="AN116">
        <v>8</v>
      </c>
      <c r="AO116">
        <v>7</v>
      </c>
      <c r="AP116" s="2" t="s">
        <v>89</v>
      </c>
      <c r="AR116" s="2" t="s">
        <v>96</v>
      </c>
      <c r="AS116" s="2" t="s">
        <v>69</v>
      </c>
      <c r="AT116" s="2" t="s">
        <v>70</v>
      </c>
      <c r="AU116">
        <v>7</v>
      </c>
      <c r="AV116">
        <v>4</v>
      </c>
      <c r="AW116">
        <v>9</v>
      </c>
      <c r="AX116">
        <v>4</v>
      </c>
      <c r="AZ116">
        <v>8</v>
      </c>
      <c r="BA116">
        <v>6</v>
      </c>
      <c r="BB116">
        <v>9</v>
      </c>
      <c r="BC116">
        <v>7</v>
      </c>
      <c r="BF116">
        <v>6</v>
      </c>
      <c r="BG116">
        <v>8</v>
      </c>
      <c r="BH116">
        <v>8</v>
      </c>
      <c r="BI116">
        <v>8</v>
      </c>
      <c r="BL116" s="2"/>
      <c r="BM116" s="2"/>
    </row>
    <row r="117" spans="1:65">
      <c r="A117" s="1">
        <v>44447</v>
      </c>
      <c r="B117">
        <v>5</v>
      </c>
      <c r="C117" s="2" t="s">
        <v>279</v>
      </c>
      <c r="D117" s="2" t="s">
        <v>85</v>
      </c>
      <c r="E117" s="2" t="s">
        <v>280</v>
      </c>
      <c r="K117" s="2" t="s">
        <v>77</v>
      </c>
      <c r="M117">
        <v>6</v>
      </c>
      <c r="N117">
        <v>1</v>
      </c>
      <c r="O117">
        <v>2</v>
      </c>
      <c r="P117">
        <v>7</v>
      </c>
      <c r="Q117">
        <v>5</v>
      </c>
      <c r="R117">
        <v>3</v>
      </c>
      <c r="S117" s="2" t="s">
        <v>66</v>
      </c>
      <c r="X117">
        <v>1</v>
      </c>
      <c r="Y117">
        <v>6</v>
      </c>
      <c r="Z117">
        <v>10</v>
      </c>
      <c r="AA117" s="2" t="s">
        <v>87</v>
      </c>
      <c r="AB117">
        <v>5</v>
      </c>
      <c r="AC117">
        <v>7</v>
      </c>
      <c r="AD117">
        <v>7</v>
      </c>
      <c r="AE117">
        <v>2</v>
      </c>
      <c r="AF117">
        <v>4</v>
      </c>
      <c r="AG117" s="2" t="s">
        <v>68</v>
      </c>
      <c r="AH117" s="2"/>
      <c r="AI117">
        <v>6</v>
      </c>
      <c r="AJ117">
        <v>7</v>
      </c>
      <c r="AK117" s="2" t="s">
        <v>88</v>
      </c>
      <c r="AL117">
        <v>7</v>
      </c>
      <c r="AM117">
        <v>10</v>
      </c>
      <c r="AN117">
        <v>6</v>
      </c>
      <c r="AO117">
        <v>4</v>
      </c>
      <c r="AP117" s="2"/>
      <c r="AR117" s="2"/>
      <c r="AS117" s="2"/>
      <c r="AT117" s="2"/>
      <c r="AU117">
        <v>2</v>
      </c>
      <c r="AV117">
        <v>1</v>
      </c>
      <c r="AW117">
        <v>4</v>
      </c>
      <c r="AX117">
        <v>5</v>
      </c>
      <c r="AY117">
        <v>1</v>
      </c>
      <c r="AZ117">
        <v>2</v>
      </c>
      <c r="BA117">
        <v>2</v>
      </c>
      <c r="BB117">
        <v>7</v>
      </c>
      <c r="BC117">
        <v>5</v>
      </c>
      <c r="BD117">
        <v>1</v>
      </c>
      <c r="BF117">
        <v>7</v>
      </c>
      <c r="BG117">
        <v>6</v>
      </c>
      <c r="BH117">
        <v>6</v>
      </c>
      <c r="BI117">
        <v>5</v>
      </c>
      <c r="BJ117">
        <v>1</v>
      </c>
      <c r="BL117" s="2"/>
      <c r="BM117" s="2"/>
    </row>
    <row r="118" spans="1:65">
      <c r="A118" s="1">
        <v>44447</v>
      </c>
      <c r="B118">
        <v>5</v>
      </c>
      <c r="C118" s="2" t="s">
        <v>281</v>
      </c>
      <c r="D118" s="2" t="s">
        <v>85</v>
      </c>
      <c r="E118" s="2" t="s">
        <v>282</v>
      </c>
      <c r="K118" s="2" t="s">
        <v>65</v>
      </c>
      <c r="S118" s="2"/>
      <c r="AA118" s="2"/>
      <c r="AG118" s="2"/>
      <c r="AH118" s="2"/>
      <c r="AK118" s="2"/>
      <c r="AP118" s="2"/>
      <c r="AR118" s="2"/>
      <c r="AS118" s="2"/>
      <c r="AT118" s="2"/>
      <c r="BL118" s="2"/>
      <c r="BM118" s="2"/>
    </row>
    <row r="119" spans="1:65">
      <c r="A119" s="1">
        <v>44447</v>
      </c>
      <c r="B119">
        <v>5</v>
      </c>
      <c r="C119" s="2" t="s">
        <v>283</v>
      </c>
      <c r="D119" s="2" t="s">
        <v>93</v>
      </c>
      <c r="E119" s="2" t="s">
        <v>284</v>
      </c>
      <c r="K119" s="2" t="s">
        <v>77</v>
      </c>
      <c r="M119">
        <v>6</v>
      </c>
      <c r="N119">
        <v>8</v>
      </c>
      <c r="O119">
        <v>8</v>
      </c>
      <c r="R119">
        <v>7</v>
      </c>
      <c r="S119" s="2" t="s">
        <v>66</v>
      </c>
      <c r="T119">
        <v>10</v>
      </c>
      <c r="U119">
        <v>9</v>
      </c>
      <c r="W119">
        <v>10</v>
      </c>
      <c r="AA119" s="2"/>
      <c r="AG119" s="2" t="s">
        <v>68</v>
      </c>
      <c r="AH119" s="2"/>
      <c r="AI119">
        <v>3</v>
      </c>
      <c r="AJ119">
        <v>1</v>
      </c>
      <c r="AK119" s="2" t="s">
        <v>103</v>
      </c>
      <c r="AP119" s="2"/>
      <c r="AR119" s="2"/>
      <c r="AS119" s="2"/>
      <c r="AT119" s="2"/>
      <c r="BL119" s="2"/>
      <c r="BM119" s="2"/>
    </row>
    <row r="120" spans="1:65">
      <c r="A120" s="1">
        <v>44447</v>
      </c>
      <c r="B120">
        <v>5</v>
      </c>
      <c r="C120" s="2" t="s">
        <v>285</v>
      </c>
      <c r="D120" s="2" t="s">
        <v>153</v>
      </c>
      <c r="E120" s="2" t="s">
        <v>286</v>
      </c>
      <c r="K120" s="2" t="s">
        <v>65</v>
      </c>
      <c r="M120">
        <v>4</v>
      </c>
      <c r="N120">
        <v>4</v>
      </c>
      <c r="O120">
        <v>5</v>
      </c>
      <c r="P120">
        <v>4</v>
      </c>
      <c r="Q120">
        <v>6</v>
      </c>
      <c r="R120">
        <v>6</v>
      </c>
      <c r="S120" s="2" t="s">
        <v>95</v>
      </c>
      <c r="X120">
        <v>6</v>
      </c>
      <c r="Y120">
        <v>6</v>
      </c>
      <c r="Z120">
        <v>7</v>
      </c>
      <c r="AA120" s="2"/>
      <c r="AB120">
        <v>5</v>
      </c>
      <c r="AC120">
        <v>6</v>
      </c>
      <c r="AD120">
        <v>6</v>
      </c>
      <c r="AE120">
        <v>5</v>
      </c>
      <c r="AF120">
        <v>5</v>
      </c>
      <c r="AG120" s="2"/>
      <c r="AH120" s="2"/>
      <c r="AI120">
        <v>6</v>
      </c>
      <c r="AJ120">
        <v>7</v>
      </c>
      <c r="AK120" s="2" t="s">
        <v>79</v>
      </c>
      <c r="AL120">
        <v>8</v>
      </c>
      <c r="AM120">
        <v>8</v>
      </c>
      <c r="AN120">
        <v>8</v>
      </c>
      <c r="AO120">
        <v>7</v>
      </c>
      <c r="AP120" s="2"/>
      <c r="AR120" s="2" t="s">
        <v>71</v>
      </c>
      <c r="AS120" s="2"/>
      <c r="AT120" s="2"/>
      <c r="AU120">
        <v>7</v>
      </c>
      <c r="AV120">
        <v>2</v>
      </c>
      <c r="AW120">
        <v>7</v>
      </c>
      <c r="AX120">
        <v>4</v>
      </c>
      <c r="BF120">
        <v>5</v>
      </c>
      <c r="BG120">
        <v>1</v>
      </c>
      <c r="BH120">
        <v>6</v>
      </c>
      <c r="BI120">
        <v>6</v>
      </c>
      <c r="BL120" s="2"/>
      <c r="BM120" s="2"/>
    </row>
    <row r="121" spans="1:65">
      <c r="A121" s="1">
        <v>44447</v>
      </c>
      <c r="B121">
        <v>5</v>
      </c>
      <c r="C121" s="2"/>
      <c r="D121" s="2"/>
      <c r="E121" s="2"/>
      <c r="K121" s="2" t="s">
        <v>65</v>
      </c>
      <c r="M121">
        <v>7</v>
      </c>
      <c r="N121">
        <v>5</v>
      </c>
      <c r="O121">
        <v>5</v>
      </c>
      <c r="P121">
        <v>7</v>
      </c>
      <c r="Q121">
        <v>9</v>
      </c>
      <c r="R121">
        <v>7</v>
      </c>
      <c r="S121" s="2" t="s">
        <v>95</v>
      </c>
      <c r="T121">
        <v>8</v>
      </c>
      <c r="U121">
        <v>7</v>
      </c>
      <c r="V121">
        <v>7</v>
      </c>
      <c r="W121">
        <v>5</v>
      </c>
      <c r="X121">
        <v>3</v>
      </c>
      <c r="Y121">
        <v>5</v>
      </c>
      <c r="Z121">
        <v>9</v>
      </c>
      <c r="AA121" s="2" t="s">
        <v>87</v>
      </c>
      <c r="AB121">
        <v>9</v>
      </c>
      <c r="AC121">
        <v>7</v>
      </c>
      <c r="AD121">
        <v>7</v>
      </c>
      <c r="AE121">
        <v>1</v>
      </c>
      <c r="AF121">
        <v>8</v>
      </c>
      <c r="AG121" s="2" t="s">
        <v>101</v>
      </c>
      <c r="AH121" s="2"/>
      <c r="AI121">
        <v>5</v>
      </c>
      <c r="AJ121">
        <v>5</v>
      </c>
      <c r="AK121" s="2" t="s">
        <v>88</v>
      </c>
      <c r="AL121">
        <v>8</v>
      </c>
      <c r="AM121">
        <v>5</v>
      </c>
      <c r="AN121">
        <v>5</v>
      </c>
      <c r="AO121">
        <v>5</v>
      </c>
      <c r="AP121" s="2"/>
      <c r="AR121" s="2"/>
      <c r="AS121" s="2"/>
      <c r="AT121" s="2"/>
      <c r="AZ121">
        <v>7</v>
      </c>
      <c r="BA121">
        <v>7</v>
      </c>
      <c r="BB121">
        <v>7</v>
      </c>
      <c r="BC121">
        <v>7</v>
      </c>
      <c r="BD121">
        <v>1</v>
      </c>
      <c r="BL121" s="2"/>
      <c r="BM121" s="2"/>
    </row>
    <row r="122" spans="1:65">
      <c r="A122" s="1">
        <v>44447</v>
      </c>
      <c r="B122">
        <v>5</v>
      </c>
      <c r="C122" s="2" t="s">
        <v>287</v>
      </c>
      <c r="D122" s="2" t="s">
        <v>153</v>
      </c>
      <c r="E122" s="2" t="s">
        <v>288</v>
      </c>
      <c r="K122" s="2" t="s">
        <v>65</v>
      </c>
      <c r="M122">
        <v>10</v>
      </c>
      <c r="N122">
        <v>5</v>
      </c>
      <c r="O122">
        <v>8</v>
      </c>
      <c r="P122">
        <v>2</v>
      </c>
      <c r="Q122">
        <v>5</v>
      </c>
      <c r="R122">
        <v>1</v>
      </c>
      <c r="S122" s="2" t="s">
        <v>95</v>
      </c>
      <c r="T122">
        <v>3</v>
      </c>
      <c r="U122">
        <v>3</v>
      </c>
      <c r="V122">
        <v>2</v>
      </c>
      <c r="W122">
        <v>1</v>
      </c>
      <c r="X122">
        <v>6</v>
      </c>
      <c r="Y122">
        <v>9</v>
      </c>
      <c r="Z122">
        <v>3</v>
      </c>
      <c r="AA122" s="2" t="s">
        <v>87</v>
      </c>
      <c r="AB122">
        <v>10</v>
      </c>
      <c r="AC122">
        <v>8</v>
      </c>
      <c r="AD122">
        <v>8</v>
      </c>
      <c r="AE122">
        <v>8</v>
      </c>
      <c r="AF122">
        <v>9</v>
      </c>
      <c r="AG122" s="2"/>
      <c r="AH122" s="2"/>
      <c r="AK122" s="2" t="s">
        <v>88</v>
      </c>
      <c r="AL122">
        <v>7</v>
      </c>
      <c r="AM122">
        <v>8</v>
      </c>
      <c r="AN122">
        <v>10</v>
      </c>
      <c r="AO122">
        <v>9</v>
      </c>
      <c r="AP122" s="2"/>
      <c r="AR122" s="2"/>
      <c r="AS122" s="2"/>
      <c r="AT122" s="2"/>
      <c r="AU122">
        <v>8</v>
      </c>
      <c r="AV122">
        <v>1</v>
      </c>
      <c r="AW122">
        <v>3</v>
      </c>
      <c r="AX122">
        <v>4</v>
      </c>
      <c r="AY122">
        <v>1</v>
      </c>
      <c r="AZ122">
        <v>8</v>
      </c>
      <c r="BA122">
        <v>1</v>
      </c>
      <c r="BB122">
        <v>3</v>
      </c>
      <c r="BC122">
        <v>3</v>
      </c>
      <c r="BD122">
        <v>1</v>
      </c>
      <c r="BF122">
        <v>8</v>
      </c>
      <c r="BG122">
        <v>8</v>
      </c>
      <c r="BH122">
        <v>7</v>
      </c>
      <c r="BI122">
        <v>9</v>
      </c>
      <c r="BJ122">
        <v>1</v>
      </c>
      <c r="BL122" s="2"/>
      <c r="BM122" s="2"/>
    </row>
    <row r="123" spans="1:65">
      <c r="A123" s="1">
        <v>44447</v>
      </c>
      <c r="B123">
        <v>5</v>
      </c>
      <c r="C123" s="2" t="s">
        <v>289</v>
      </c>
      <c r="D123" s="2" t="s">
        <v>93</v>
      </c>
      <c r="E123" s="2" t="s">
        <v>290</v>
      </c>
      <c r="K123" s="2" t="s">
        <v>65</v>
      </c>
      <c r="M123">
        <v>10</v>
      </c>
      <c r="N123">
        <v>10</v>
      </c>
      <c r="O123">
        <v>10</v>
      </c>
      <c r="P123">
        <v>10</v>
      </c>
      <c r="Q123">
        <v>5</v>
      </c>
      <c r="R123">
        <v>5</v>
      </c>
      <c r="S123" s="2" t="s">
        <v>66</v>
      </c>
      <c r="T123">
        <v>10</v>
      </c>
      <c r="U123">
        <v>5</v>
      </c>
      <c r="V123">
        <v>1</v>
      </c>
      <c r="W123">
        <v>10</v>
      </c>
      <c r="X123">
        <v>9</v>
      </c>
      <c r="Y123">
        <v>7</v>
      </c>
      <c r="Z123">
        <v>5</v>
      </c>
      <c r="AA123" s="2"/>
      <c r="AB123">
        <v>10</v>
      </c>
      <c r="AC123">
        <v>10</v>
      </c>
      <c r="AD123">
        <v>10</v>
      </c>
      <c r="AE123">
        <v>10</v>
      </c>
      <c r="AF123">
        <v>10</v>
      </c>
      <c r="AG123" s="2" t="s">
        <v>146</v>
      </c>
      <c r="AH123" s="2"/>
      <c r="AI123">
        <v>7</v>
      </c>
      <c r="AJ123">
        <v>4</v>
      </c>
      <c r="AK123" s="2" t="s">
        <v>103</v>
      </c>
      <c r="AL123">
        <v>9</v>
      </c>
      <c r="AM123">
        <v>9</v>
      </c>
      <c r="AN123">
        <v>9</v>
      </c>
      <c r="AO123">
        <v>9</v>
      </c>
      <c r="AP123" s="2" t="s">
        <v>102</v>
      </c>
      <c r="AR123" s="2" t="s">
        <v>71</v>
      </c>
      <c r="AS123" s="2" t="s">
        <v>82</v>
      </c>
      <c r="AT123" s="2" t="s">
        <v>97</v>
      </c>
      <c r="AU123">
        <v>8</v>
      </c>
      <c r="AV123">
        <v>2</v>
      </c>
      <c r="AW123">
        <v>10</v>
      </c>
      <c r="AX123">
        <v>10</v>
      </c>
      <c r="AZ123">
        <v>10</v>
      </c>
      <c r="BA123">
        <v>2</v>
      </c>
      <c r="BB123">
        <v>10</v>
      </c>
      <c r="BC123">
        <v>10</v>
      </c>
      <c r="BF123">
        <v>6</v>
      </c>
      <c r="BG123">
        <v>8</v>
      </c>
      <c r="BH123">
        <v>8</v>
      </c>
      <c r="BI123">
        <v>6</v>
      </c>
      <c r="BL123" s="2"/>
      <c r="BM123" s="2"/>
    </row>
    <row r="124" spans="1:65">
      <c r="A124" s="1">
        <v>44447</v>
      </c>
      <c r="B124">
        <v>5</v>
      </c>
      <c r="C124" s="2" t="s">
        <v>177</v>
      </c>
      <c r="D124" s="2" t="s">
        <v>93</v>
      </c>
      <c r="E124" s="2" t="s">
        <v>83</v>
      </c>
      <c r="K124" s="2" t="s">
        <v>65</v>
      </c>
      <c r="S124" s="2" t="s">
        <v>95</v>
      </c>
      <c r="T124">
        <v>10</v>
      </c>
      <c r="U124">
        <v>7</v>
      </c>
      <c r="V124">
        <v>1</v>
      </c>
      <c r="W124">
        <v>1</v>
      </c>
      <c r="X124">
        <v>8</v>
      </c>
      <c r="Y124">
        <v>7</v>
      </c>
      <c r="Z124">
        <v>1</v>
      </c>
      <c r="AA124" s="2"/>
      <c r="AG124" s="2"/>
      <c r="AH124" s="2"/>
      <c r="AK124" s="2"/>
      <c r="AP124" s="2"/>
      <c r="AR124" s="2"/>
      <c r="AS124" s="2"/>
      <c r="AT124" s="2"/>
      <c r="BL124" s="2"/>
      <c r="BM124" s="2"/>
    </row>
    <row r="125" spans="1:65">
      <c r="A125" s="1">
        <v>44447</v>
      </c>
      <c r="B125">
        <v>5</v>
      </c>
      <c r="C125" s="2"/>
      <c r="D125" s="2"/>
      <c r="E125" s="2"/>
      <c r="K125" s="2"/>
      <c r="S125" s="2" t="s">
        <v>95</v>
      </c>
      <c r="AA125" s="2" t="s">
        <v>87</v>
      </c>
      <c r="AG125" s="2"/>
      <c r="AH125" s="2"/>
      <c r="AK125" s="2"/>
      <c r="AL125">
        <v>8</v>
      </c>
      <c r="AM125">
        <v>5</v>
      </c>
      <c r="AN125">
        <v>5</v>
      </c>
      <c r="AO125">
        <v>2</v>
      </c>
      <c r="AP125" s="2" t="s">
        <v>80</v>
      </c>
      <c r="AR125" s="2" t="s">
        <v>91</v>
      </c>
      <c r="AS125" s="2" t="s">
        <v>82</v>
      </c>
      <c r="AT125" s="2" t="s">
        <v>70</v>
      </c>
      <c r="AU125">
        <v>7</v>
      </c>
      <c r="AV125">
        <v>2</v>
      </c>
      <c r="AW125">
        <v>7</v>
      </c>
      <c r="AX125">
        <v>7</v>
      </c>
      <c r="AY125">
        <v>1</v>
      </c>
      <c r="AZ125">
        <v>7</v>
      </c>
      <c r="BA125">
        <v>2</v>
      </c>
      <c r="BB125">
        <v>7</v>
      </c>
      <c r="BC125">
        <v>7</v>
      </c>
      <c r="BD125">
        <v>1</v>
      </c>
      <c r="BF125">
        <v>7</v>
      </c>
      <c r="BG125">
        <v>7</v>
      </c>
      <c r="BH125">
        <v>7</v>
      </c>
      <c r="BI125">
        <v>7</v>
      </c>
      <c r="BJ125">
        <v>1</v>
      </c>
      <c r="BL125" s="2"/>
      <c r="BM125" s="2"/>
    </row>
    <row r="126" spans="1:65">
      <c r="A126" s="1">
        <v>44447</v>
      </c>
      <c r="B126">
        <v>5</v>
      </c>
      <c r="C126" s="2" t="s">
        <v>291</v>
      </c>
      <c r="D126" s="2" t="s">
        <v>93</v>
      </c>
      <c r="E126" s="2" t="s">
        <v>292</v>
      </c>
      <c r="K126" s="2" t="s">
        <v>65</v>
      </c>
      <c r="M126">
        <v>10</v>
      </c>
      <c r="N126">
        <v>10</v>
      </c>
      <c r="O126">
        <v>1</v>
      </c>
      <c r="P126">
        <v>1</v>
      </c>
      <c r="R126">
        <v>10</v>
      </c>
      <c r="S126" s="2" t="s">
        <v>66</v>
      </c>
      <c r="T126">
        <v>10</v>
      </c>
      <c r="U126">
        <v>3</v>
      </c>
      <c r="V126">
        <v>1</v>
      </c>
      <c r="W126">
        <v>10</v>
      </c>
      <c r="X126">
        <v>10</v>
      </c>
      <c r="Y126">
        <v>1</v>
      </c>
      <c r="Z126">
        <v>10</v>
      </c>
      <c r="AA126" s="2" t="s">
        <v>128</v>
      </c>
      <c r="AB126">
        <v>10</v>
      </c>
      <c r="AC126">
        <v>8</v>
      </c>
      <c r="AD126">
        <v>10</v>
      </c>
      <c r="AE126">
        <v>1</v>
      </c>
      <c r="AF126">
        <v>10</v>
      </c>
      <c r="AG126" s="2" t="s">
        <v>68</v>
      </c>
      <c r="AH126" s="2"/>
      <c r="AI126">
        <v>10</v>
      </c>
      <c r="AJ126">
        <v>10</v>
      </c>
      <c r="AK126" s="2" t="s">
        <v>88</v>
      </c>
      <c r="AL126">
        <v>10</v>
      </c>
      <c r="AM126">
        <v>1</v>
      </c>
      <c r="AN126">
        <v>10</v>
      </c>
      <c r="AO126">
        <v>10</v>
      </c>
      <c r="AP126" s="2" t="s">
        <v>134</v>
      </c>
      <c r="AR126" s="2" t="s">
        <v>96</v>
      </c>
      <c r="AS126" s="2" t="s">
        <v>91</v>
      </c>
      <c r="AT126" s="2" t="s">
        <v>97</v>
      </c>
      <c r="AU126">
        <v>1</v>
      </c>
      <c r="AV126">
        <v>1</v>
      </c>
      <c r="AW126">
        <v>1</v>
      </c>
      <c r="AX126">
        <v>10</v>
      </c>
      <c r="AY126">
        <v>1</v>
      </c>
      <c r="BF126">
        <v>10</v>
      </c>
      <c r="BG126">
        <v>1</v>
      </c>
      <c r="BH126">
        <v>10</v>
      </c>
      <c r="BI126">
        <v>10</v>
      </c>
      <c r="BJ126">
        <v>1</v>
      </c>
      <c r="BL126" s="2"/>
      <c r="BM126" s="2"/>
    </row>
    <row r="127" spans="1:65">
      <c r="A127" s="1">
        <v>44447</v>
      </c>
      <c r="B127">
        <v>5</v>
      </c>
      <c r="C127" s="2" t="s">
        <v>293</v>
      </c>
      <c r="D127" s="2" t="s">
        <v>93</v>
      </c>
      <c r="E127" s="2" t="s">
        <v>294</v>
      </c>
      <c r="K127" s="2" t="s">
        <v>77</v>
      </c>
      <c r="M127">
        <v>7</v>
      </c>
      <c r="N127">
        <v>5</v>
      </c>
      <c r="O127">
        <v>7</v>
      </c>
      <c r="P127">
        <v>7</v>
      </c>
      <c r="Q127">
        <v>8</v>
      </c>
      <c r="R127">
        <v>4</v>
      </c>
      <c r="S127" s="2" t="s">
        <v>95</v>
      </c>
      <c r="T127">
        <v>9</v>
      </c>
      <c r="U127">
        <v>5</v>
      </c>
      <c r="V127">
        <v>5</v>
      </c>
      <c r="W127">
        <v>7</v>
      </c>
      <c r="X127">
        <v>3</v>
      </c>
      <c r="Y127">
        <v>7</v>
      </c>
      <c r="Z127">
        <v>8</v>
      </c>
      <c r="AA127" s="2" t="s">
        <v>87</v>
      </c>
      <c r="AB127">
        <v>4</v>
      </c>
      <c r="AC127">
        <v>7</v>
      </c>
      <c r="AD127">
        <v>5</v>
      </c>
      <c r="AE127">
        <v>7</v>
      </c>
      <c r="AF127">
        <v>3</v>
      </c>
      <c r="AG127" s="2" t="s">
        <v>68</v>
      </c>
      <c r="AH127" s="2"/>
      <c r="AI127">
        <v>6</v>
      </c>
      <c r="AJ127">
        <v>5</v>
      </c>
      <c r="AK127" s="2" t="s">
        <v>103</v>
      </c>
      <c r="AL127">
        <v>7</v>
      </c>
      <c r="AM127">
        <v>5</v>
      </c>
      <c r="AN127">
        <v>8</v>
      </c>
      <c r="AO127">
        <v>5</v>
      </c>
      <c r="AP127" s="2" t="s">
        <v>89</v>
      </c>
      <c r="AR127" s="2" t="s">
        <v>97</v>
      </c>
      <c r="AS127" s="2" t="s">
        <v>70</v>
      </c>
      <c r="AT127" s="2" t="s">
        <v>91</v>
      </c>
      <c r="AU127">
        <v>6</v>
      </c>
      <c r="AV127">
        <v>6</v>
      </c>
      <c r="AW127">
        <v>6</v>
      </c>
      <c r="AX127">
        <v>7</v>
      </c>
      <c r="AY127">
        <v>1</v>
      </c>
      <c r="BF127">
        <v>7</v>
      </c>
      <c r="BG127">
        <v>7</v>
      </c>
      <c r="BH127">
        <v>6</v>
      </c>
      <c r="BI127">
        <v>8</v>
      </c>
      <c r="BJ127">
        <v>1</v>
      </c>
      <c r="BL127" s="2"/>
      <c r="BM127" s="2"/>
    </row>
    <row r="128" spans="1:65">
      <c r="A128" s="1">
        <v>44447</v>
      </c>
      <c r="B128">
        <v>5</v>
      </c>
      <c r="C128" s="2" t="s">
        <v>295</v>
      </c>
      <c r="D128" s="2" t="s">
        <v>85</v>
      </c>
      <c r="E128" s="2" t="s">
        <v>296</v>
      </c>
      <c r="K128" s="2" t="s">
        <v>77</v>
      </c>
      <c r="M128">
        <v>7</v>
      </c>
      <c r="N128">
        <v>4</v>
      </c>
      <c r="O128">
        <v>7</v>
      </c>
      <c r="P128">
        <v>5</v>
      </c>
      <c r="Q128">
        <v>5</v>
      </c>
      <c r="R128">
        <v>9</v>
      </c>
      <c r="S128" s="2" t="s">
        <v>95</v>
      </c>
      <c r="T128">
        <v>10</v>
      </c>
      <c r="U128">
        <v>9</v>
      </c>
      <c r="V128">
        <v>9</v>
      </c>
      <c r="W128">
        <v>9</v>
      </c>
      <c r="X128">
        <v>4</v>
      </c>
      <c r="Y128">
        <v>9</v>
      </c>
      <c r="Z128">
        <v>9</v>
      </c>
      <c r="AA128" s="2" t="s">
        <v>87</v>
      </c>
      <c r="AB128">
        <v>6</v>
      </c>
      <c r="AC128">
        <v>3</v>
      </c>
      <c r="AD128">
        <v>3</v>
      </c>
      <c r="AE128">
        <v>3</v>
      </c>
      <c r="AF128">
        <v>3</v>
      </c>
      <c r="AG128" s="2" t="s">
        <v>101</v>
      </c>
      <c r="AH128" s="2"/>
      <c r="AI128">
        <v>9</v>
      </c>
      <c r="AJ128">
        <v>2</v>
      </c>
      <c r="AK128" s="2" t="s">
        <v>103</v>
      </c>
      <c r="AL128">
        <v>9</v>
      </c>
      <c r="AM128">
        <v>9</v>
      </c>
      <c r="AN128">
        <v>9</v>
      </c>
      <c r="AO128">
        <v>2</v>
      </c>
      <c r="AP128" s="2"/>
      <c r="AR128" s="2" t="s">
        <v>96</v>
      </c>
      <c r="AS128" s="2" t="s">
        <v>69</v>
      </c>
      <c r="AT128" s="2" t="s">
        <v>97</v>
      </c>
      <c r="AU128">
        <v>5</v>
      </c>
      <c r="AV128">
        <v>2</v>
      </c>
      <c r="AW128">
        <v>8</v>
      </c>
      <c r="AX128">
        <v>8</v>
      </c>
      <c r="AY128">
        <v>1</v>
      </c>
      <c r="AZ128">
        <v>6</v>
      </c>
      <c r="BA128">
        <v>2</v>
      </c>
      <c r="BB128">
        <v>8</v>
      </c>
      <c r="BC128">
        <v>6</v>
      </c>
      <c r="BD128">
        <v>1</v>
      </c>
      <c r="BF128">
        <v>8</v>
      </c>
      <c r="BG128">
        <v>8</v>
      </c>
      <c r="BH128">
        <v>8</v>
      </c>
      <c r="BI128">
        <v>8</v>
      </c>
      <c r="BJ128">
        <v>1</v>
      </c>
      <c r="BL128" s="2"/>
      <c r="BM128" s="2"/>
    </row>
    <row r="129" spans="1:65">
      <c r="A129" s="1">
        <v>44447</v>
      </c>
      <c r="B129">
        <v>5</v>
      </c>
      <c r="C129" s="2"/>
      <c r="D129" s="2"/>
      <c r="E129" s="2"/>
      <c r="K129" s="2" t="s">
        <v>65</v>
      </c>
      <c r="M129">
        <v>8</v>
      </c>
      <c r="N129">
        <v>8</v>
      </c>
      <c r="O129">
        <v>8</v>
      </c>
      <c r="P129">
        <v>8</v>
      </c>
      <c r="Q129">
        <v>10</v>
      </c>
      <c r="R129">
        <v>10</v>
      </c>
      <c r="S129" s="2" t="s">
        <v>95</v>
      </c>
      <c r="T129">
        <v>10</v>
      </c>
      <c r="U129">
        <v>10</v>
      </c>
      <c r="V129">
        <v>10</v>
      </c>
      <c r="W129">
        <v>10</v>
      </c>
      <c r="X129">
        <v>5</v>
      </c>
      <c r="Y129">
        <v>10</v>
      </c>
      <c r="Z129">
        <v>10</v>
      </c>
      <c r="AA129" s="2" t="s">
        <v>87</v>
      </c>
      <c r="AB129">
        <v>2</v>
      </c>
      <c r="AC129">
        <v>6</v>
      </c>
      <c r="AD129">
        <v>6</v>
      </c>
      <c r="AE129">
        <v>1</v>
      </c>
      <c r="AF129">
        <v>5</v>
      </c>
      <c r="AG129" s="2" t="s">
        <v>68</v>
      </c>
      <c r="AH129" s="2"/>
      <c r="AI129">
        <v>10</v>
      </c>
      <c r="AJ129">
        <v>9</v>
      </c>
      <c r="AK129" s="2" t="s">
        <v>79</v>
      </c>
      <c r="AL129">
        <v>10</v>
      </c>
      <c r="AM129">
        <v>1</v>
      </c>
      <c r="AN129">
        <v>10</v>
      </c>
      <c r="AO129">
        <v>6</v>
      </c>
      <c r="AP129" s="2" t="s">
        <v>89</v>
      </c>
      <c r="AR129" s="2" t="s">
        <v>71</v>
      </c>
      <c r="AS129" s="2" t="s">
        <v>97</v>
      </c>
      <c r="AT129" s="2" t="s">
        <v>82</v>
      </c>
      <c r="AU129">
        <v>10</v>
      </c>
      <c r="AV129">
        <v>10</v>
      </c>
      <c r="AW129">
        <v>10</v>
      </c>
      <c r="AX129">
        <v>10</v>
      </c>
      <c r="AY129">
        <v>1</v>
      </c>
      <c r="AZ129">
        <v>10</v>
      </c>
      <c r="BA129">
        <v>10</v>
      </c>
      <c r="BB129">
        <v>10</v>
      </c>
      <c r="BC129">
        <v>10</v>
      </c>
      <c r="BD129">
        <v>1</v>
      </c>
      <c r="BF129">
        <v>10</v>
      </c>
      <c r="BG129">
        <v>10</v>
      </c>
      <c r="BH129">
        <v>10</v>
      </c>
      <c r="BI129">
        <v>10</v>
      </c>
      <c r="BJ129">
        <v>1</v>
      </c>
      <c r="BL129" s="2"/>
      <c r="BM129" s="2"/>
    </row>
    <row r="130" spans="1:65">
      <c r="A130" s="1">
        <v>44447</v>
      </c>
      <c r="B130">
        <v>5</v>
      </c>
      <c r="C130" s="2" t="s">
        <v>148</v>
      </c>
      <c r="D130" s="2" t="s">
        <v>85</v>
      </c>
      <c r="E130" s="2" t="s">
        <v>297</v>
      </c>
      <c r="K130" s="2" t="s">
        <v>77</v>
      </c>
      <c r="S130" s="2" t="s">
        <v>66</v>
      </c>
      <c r="T130">
        <v>10</v>
      </c>
      <c r="U130">
        <v>9</v>
      </c>
      <c r="V130">
        <v>2</v>
      </c>
      <c r="W130">
        <v>10</v>
      </c>
      <c r="X130">
        <v>9</v>
      </c>
      <c r="Y130">
        <v>9</v>
      </c>
      <c r="Z130">
        <v>9</v>
      </c>
      <c r="AA130" s="2" t="s">
        <v>87</v>
      </c>
      <c r="AB130">
        <v>4</v>
      </c>
      <c r="AC130">
        <v>8</v>
      </c>
      <c r="AD130">
        <v>3</v>
      </c>
      <c r="AE130">
        <v>3</v>
      </c>
      <c r="AF130">
        <v>6</v>
      </c>
      <c r="AG130" s="2" t="s">
        <v>146</v>
      </c>
      <c r="AH130" s="2"/>
      <c r="AI130">
        <v>9</v>
      </c>
      <c r="AJ130">
        <v>9</v>
      </c>
      <c r="AK130" s="2" t="s">
        <v>106</v>
      </c>
      <c r="AL130">
        <v>10</v>
      </c>
      <c r="AM130">
        <v>7</v>
      </c>
      <c r="AN130">
        <v>9</v>
      </c>
      <c r="AO130">
        <v>4</v>
      </c>
      <c r="AP130" s="2" t="s">
        <v>89</v>
      </c>
      <c r="AR130" s="2" t="s">
        <v>96</v>
      </c>
      <c r="AS130" s="2" t="s">
        <v>82</v>
      </c>
      <c r="AT130" s="2" t="s">
        <v>71</v>
      </c>
      <c r="AU130">
        <v>10</v>
      </c>
      <c r="AV130">
        <v>8</v>
      </c>
      <c r="AW130">
        <v>10</v>
      </c>
      <c r="AX130">
        <v>10</v>
      </c>
      <c r="AY130">
        <v>1</v>
      </c>
      <c r="AZ130">
        <v>9</v>
      </c>
      <c r="BA130">
        <v>7</v>
      </c>
      <c r="BB130">
        <v>9</v>
      </c>
      <c r="BC130">
        <v>9</v>
      </c>
      <c r="BD130">
        <v>1</v>
      </c>
      <c r="BF130">
        <v>7</v>
      </c>
      <c r="BG130">
        <v>9</v>
      </c>
      <c r="BH130">
        <v>9</v>
      </c>
      <c r="BI130">
        <v>8</v>
      </c>
      <c r="BJ130">
        <v>1</v>
      </c>
      <c r="BL130" s="2"/>
      <c r="BM130" s="2"/>
    </row>
    <row r="131" spans="1:65">
      <c r="A131" s="1">
        <v>44447</v>
      </c>
      <c r="B131">
        <v>5</v>
      </c>
      <c r="C131" s="2" t="s">
        <v>186</v>
      </c>
      <c r="D131" s="2" t="s">
        <v>93</v>
      </c>
      <c r="E131" s="2" t="s">
        <v>298</v>
      </c>
      <c r="K131" s="2" t="s">
        <v>77</v>
      </c>
      <c r="M131">
        <v>6</v>
      </c>
      <c r="N131">
        <v>6</v>
      </c>
      <c r="O131">
        <v>5</v>
      </c>
      <c r="P131">
        <v>5</v>
      </c>
      <c r="Q131">
        <v>8</v>
      </c>
      <c r="R131">
        <v>7</v>
      </c>
      <c r="S131" s="2" t="s">
        <v>95</v>
      </c>
      <c r="T131">
        <v>10</v>
      </c>
      <c r="U131">
        <v>8</v>
      </c>
      <c r="X131">
        <v>8</v>
      </c>
      <c r="Y131">
        <v>8</v>
      </c>
      <c r="Z131">
        <v>9</v>
      </c>
      <c r="AA131" s="2" t="s">
        <v>128</v>
      </c>
      <c r="AB131">
        <v>5</v>
      </c>
      <c r="AC131">
        <v>8</v>
      </c>
      <c r="AD131">
        <v>7</v>
      </c>
      <c r="AE131">
        <v>8</v>
      </c>
      <c r="AF131">
        <v>8</v>
      </c>
      <c r="AG131" s="2" t="s">
        <v>101</v>
      </c>
      <c r="AH131" s="2"/>
      <c r="AI131">
        <v>5</v>
      </c>
      <c r="AJ131">
        <v>5</v>
      </c>
      <c r="AK131" s="2" t="s">
        <v>79</v>
      </c>
      <c r="AL131">
        <v>10</v>
      </c>
      <c r="AM131">
        <v>9</v>
      </c>
      <c r="AN131">
        <v>9</v>
      </c>
      <c r="AO131">
        <v>7</v>
      </c>
      <c r="AP131" s="2" t="s">
        <v>102</v>
      </c>
      <c r="AR131" s="2" t="s">
        <v>91</v>
      </c>
      <c r="AS131" s="2" t="s">
        <v>69</v>
      </c>
      <c r="AT131" s="2" t="s">
        <v>71</v>
      </c>
      <c r="AW131">
        <v>7</v>
      </c>
      <c r="AX131">
        <v>6</v>
      </c>
      <c r="BB131">
        <v>8</v>
      </c>
      <c r="BC131">
        <v>8</v>
      </c>
      <c r="BF131">
        <v>5</v>
      </c>
      <c r="BG131">
        <v>8</v>
      </c>
      <c r="BH131">
        <v>8</v>
      </c>
      <c r="BI131">
        <v>5</v>
      </c>
      <c r="BL131" s="2"/>
      <c r="BM131" s="2"/>
    </row>
    <row r="132" spans="1:65">
      <c r="A132" s="1">
        <v>44447</v>
      </c>
      <c r="B132">
        <v>5</v>
      </c>
      <c r="C132" s="2" t="s">
        <v>148</v>
      </c>
      <c r="D132" s="2" t="s">
        <v>93</v>
      </c>
      <c r="E132" s="2" t="s">
        <v>299</v>
      </c>
      <c r="K132" s="2" t="s">
        <v>65</v>
      </c>
      <c r="M132">
        <v>2</v>
      </c>
      <c r="N132">
        <v>5</v>
      </c>
      <c r="O132">
        <v>2</v>
      </c>
      <c r="P132">
        <v>8</v>
      </c>
      <c r="Q132">
        <v>8</v>
      </c>
      <c r="R132">
        <v>8</v>
      </c>
      <c r="S132" s="2" t="s">
        <v>66</v>
      </c>
      <c r="T132">
        <v>10</v>
      </c>
      <c r="U132">
        <v>1</v>
      </c>
      <c r="V132">
        <v>2</v>
      </c>
      <c r="W132">
        <v>8</v>
      </c>
      <c r="X132">
        <v>7</v>
      </c>
      <c r="Y132">
        <v>9</v>
      </c>
      <c r="Z132">
        <v>10</v>
      </c>
      <c r="AA132" s="2"/>
      <c r="AB132">
        <v>8</v>
      </c>
      <c r="AC132">
        <v>6</v>
      </c>
      <c r="AD132">
        <v>6</v>
      </c>
      <c r="AE132">
        <v>2</v>
      </c>
      <c r="AF132">
        <v>3</v>
      </c>
      <c r="AG132" s="2" t="s">
        <v>146</v>
      </c>
      <c r="AH132" s="2"/>
      <c r="AI132">
        <v>5</v>
      </c>
      <c r="AJ132">
        <v>8</v>
      </c>
      <c r="AK132" s="2" t="s">
        <v>79</v>
      </c>
      <c r="AP132" s="2" t="s">
        <v>80</v>
      </c>
      <c r="AR132" s="2" t="s">
        <v>70</v>
      </c>
      <c r="AS132" s="2" t="s">
        <v>96</v>
      </c>
      <c r="AT132" s="2" t="s">
        <v>71</v>
      </c>
      <c r="AW132">
        <v>8</v>
      </c>
      <c r="BF132">
        <v>9</v>
      </c>
      <c r="BG132">
        <v>9</v>
      </c>
      <c r="BH132">
        <v>9</v>
      </c>
      <c r="BI132">
        <v>6</v>
      </c>
      <c r="BJ132">
        <v>1</v>
      </c>
      <c r="BL132" s="2"/>
      <c r="BM132" s="2"/>
    </row>
    <row r="133" spans="1:65">
      <c r="A133" s="1">
        <v>44447</v>
      </c>
      <c r="B133">
        <v>5</v>
      </c>
      <c r="C133" s="2" t="s">
        <v>130</v>
      </c>
      <c r="D133" s="2" t="s">
        <v>85</v>
      </c>
      <c r="E133" s="2" t="s">
        <v>131</v>
      </c>
      <c r="K133" s="2" t="s">
        <v>77</v>
      </c>
      <c r="S133" s="2" t="s">
        <v>95</v>
      </c>
      <c r="X133">
        <v>4</v>
      </c>
      <c r="Y133">
        <v>8</v>
      </c>
      <c r="Z133">
        <v>9</v>
      </c>
      <c r="AA133" s="2" t="s">
        <v>87</v>
      </c>
      <c r="AB133">
        <v>7</v>
      </c>
      <c r="AC133">
        <v>9</v>
      </c>
      <c r="AD133">
        <v>7</v>
      </c>
      <c r="AE133">
        <v>5</v>
      </c>
      <c r="AF133">
        <v>9</v>
      </c>
      <c r="AG133" s="2" t="s">
        <v>146</v>
      </c>
      <c r="AH133" s="2"/>
      <c r="AI133">
        <v>6</v>
      </c>
      <c r="AJ133">
        <v>9</v>
      </c>
      <c r="AK133" s="2" t="s">
        <v>79</v>
      </c>
      <c r="AL133">
        <v>8</v>
      </c>
      <c r="AM133">
        <v>6</v>
      </c>
      <c r="AN133">
        <v>6</v>
      </c>
      <c r="AO133">
        <v>6</v>
      </c>
      <c r="AP133" s="2" t="s">
        <v>102</v>
      </c>
      <c r="AR133" s="2" t="s">
        <v>69</v>
      </c>
      <c r="AS133" s="2" t="s">
        <v>82</v>
      </c>
      <c r="AT133" s="2" t="s">
        <v>91</v>
      </c>
      <c r="AU133">
        <v>6</v>
      </c>
      <c r="AV133">
        <v>5</v>
      </c>
      <c r="AW133">
        <v>6</v>
      </c>
      <c r="AX133">
        <v>5</v>
      </c>
      <c r="AZ133">
        <v>6</v>
      </c>
      <c r="BA133">
        <v>5</v>
      </c>
      <c r="BB133">
        <v>7</v>
      </c>
      <c r="BC133">
        <v>7</v>
      </c>
      <c r="BF133">
        <v>7</v>
      </c>
      <c r="BG133">
        <v>7</v>
      </c>
      <c r="BH133">
        <v>7</v>
      </c>
      <c r="BI133">
        <v>8</v>
      </c>
      <c r="BL133" s="2"/>
      <c r="BM133" s="2"/>
    </row>
    <row r="134" spans="1:65">
      <c r="A134" s="1">
        <v>44447</v>
      </c>
      <c r="B134">
        <v>5</v>
      </c>
      <c r="C134" s="2" t="s">
        <v>300</v>
      </c>
      <c r="D134" s="2" t="s">
        <v>136</v>
      </c>
      <c r="E134" s="2" t="s">
        <v>301</v>
      </c>
      <c r="K134" s="2" t="s">
        <v>65</v>
      </c>
      <c r="M134">
        <v>2</v>
      </c>
      <c r="N134">
        <v>2</v>
      </c>
      <c r="O134">
        <v>3</v>
      </c>
      <c r="P134">
        <v>1</v>
      </c>
      <c r="Q134">
        <v>8</v>
      </c>
      <c r="R134">
        <v>8</v>
      </c>
      <c r="S134" s="2"/>
      <c r="AA134" s="2"/>
      <c r="AG134" s="2"/>
      <c r="AH134" s="2"/>
      <c r="AI134">
        <v>7</v>
      </c>
      <c r="AJ134">
        <v>5</v>
      </c>
      <c r="AK134" s="2" t="s">
        <v>103</v>
      </c>
      <c r="AP134" s="2"/>
      <c r="AR134" s="2" t="s">
        <v>70</v>
      </c>
      <c r="AS134" s="2" t="s">
        <v>96</v>
      </c>
      <c r="AT134" s="2"/>
      <c r="BF134">
        <v>5</v>
      </c>
      <c r="BG134">
        <v>5</v>
      </c>
      <c r="BH134">
        <v>7</v>
      </c>
      <c r="BI134">
        <v>5</v>
      </c>
      <c r="BJ134">
        <v>1</v>
      </c>
      <c r="BL134" s="2"/>
      <c r="BM134" s="2"/>
    </row>
    <row r="135" spans="1:65">
      <c r="A135" s="1">
        <v>44447</v>
      </c>
      <c r="B135">
        <v>5</v>
      </c>
      <c r="C135" s="2" t="s">
        <v>302</v>
      </c>
      <c r="D135" s="2" t="s">
        <v>75</v>
      </c>
      <c r="E135" s="2" t="s">
        <v>303</v>
      </c>
      <c r="K135" s="2" t="s">
        <v>65</v>
      </c>
      <c r="M135">
        <v>7</v>
      </c>
      <c r="N135">
        <v>6</v>
      </c>
      <c r="O135">
        <v>6</v>
      </c>
      <c r="P135">
        <v>2</v>
      </c>
      <c r="Q135">
        <v>6</v>
      </c>
      <c r="R135">
        <v>8</v>
      </c>
      <c r="S135" s="2"/>
      <c r="X135">
        <v>9</v>
      </c>
      <c r="Y135">
        <v>6</v>
      </c>
      <c r="Z135">
        <v>6</v>
      </c>
      <c r="AA135" s="2" t="s">
        <v>87</v>
      </c>
      <c r="AB135">
        <v>5</v>
      </c>
      <c r="AC135">
        <v>8</v>
      </c>
      <c r="AD135">
        <v>5</v>
      </c>
      <c r="AE135">
        <v>5</v>
      </c>
      <c r="AF135">
        <v>5</v>
      </c>
      <c r="AG135" s="2"/>
      <c r="AH135" s="2"/>
      <c r="AI135">
        <v>6</v>
      </c>
      <c r="AJ135">
        <v>8</v>
      </c>
      <c r="AK135" s="2"/>
      <c r="AL135">
        <v>8</v>
      </c>
      <c r="AM135">
        <v>5</v>
      </c>
      <c r="AN135">
        <v>5</v>
      </c>
      <c r="AO135">
        <v>5</v>
      </c>
      <c r="AP135" s="2"/>
      <c r="AR135" s="2" t="s">
        <v>82</v>
      </c>
      <c r="AS135" s="2" t="s">
        <v>91</v>
      </c>
      <c r="AT135" s="2" t="s">
        <v>70</v>
      </c>
      <c r="AU135">
        <v>8</v>
      </c>
      <c r="AV135">
        <v>5</v>
      </c>
      <c r="AW135">
        <v>7</v>
      </c>
      <c r="AX135">
        <v>7</v>
      </c>
      <c r="AY135">
        <v>1</v>
      </c>
      <c r="BF135">
        <v>4</v>
      </c>
      <c r="BG135">
        <v>6</v>
      </c>
      <c r="BH135">
        <v>7</v>
      </c>
      <c r="BI135">
        <v>6</v>
      </c>
      <c r="BJ135">
        <v>1</v>
      </c>
      <c r="BL135" s="2"/>
      <c r="BM135" s="2"/>
    </row>
    <row r="136" spans="1:65">
      <c r="A136" s="1">
        <v>44447</v>
      </c>
      <c r="B136">
        <v>5</v>
      </c>
      <c r="C136" s="2" t="s">
        <v>304</v>
      </c>
      <c r="D136" s="2" t="s">
        <v>305</v>
      </c>
      <c r="E136" s="2" t="s">
        <v>306</v>
      </c>
      <c r="K136" s="2" t="s">
        <v>77</v>
      </c>
      <c r="M136">
        <v>7</v>
      </c>
      <c r="N136">
        <v>3</v>
      </c>
      <c r="O136">
        <v>7</v>
      </c>
      <c r="P136">
        <v>9</v>
      </c>
      <c r="Q136">
        <v>5</v>
      </c>
      <c r="R136">
        <v>9</v>
      </c>
      <c r="S136" s="2" t="s">
        <v>66</v>
      </c>
      <c r="T136">
        <v>5</v>
      </c>
      <c r="U136">
        <v>7</v>
      </c>
      <c r="V136">
        <v>8</v>
      </c>
      <c r="W136">
        <v>7</v>
      </c>
      <c r="AA136" s="2"/>
      <c r="AB136">
        <v>3</v>
      </c>
      <c r="AC136">
        <v>3</v>
      </c>
      <c r="AD136">
        <v>2</v>
      </c>
      <c r="AE136">
        <v>5</v>
      </c>
      <c r="AG136" s="2" t="s">
        <v>68</v>
      </c>
      <c r="AH136" s="2"/>
      <c r="AK136" s="2" t="s">
        <v>103</v>
      </c>
      <c r="AP136" s="2" t="s">
        <v>89</v>
      </c>
      <c r="AR136" s="2" t="s">
        <v>71</v>
      </c>
      <c r="AS136" s="2" t="s">
        <v>96</v>
      </c>
      <c r="AT136" s="2" t="s">
        <v>70</v>
      </c>
      <c r="AU136">
        <v>7</v>
      </c>
      <c r="AV136">
        <v>5</v>
      </c>
      <c r="AW136">
        <v>8</v>
      </c>
      <c r="AX136">
        <v>8</v>
      </c>
      <c r="AZ136">
        <v>6</v>
      </c>
      <c r="BA136">
        <v>7</v>
      </c>
      <c r="BB136">
        <v>7</v>
      </c>
      <c r="BC136">
        <v>8</v>
      </c>
      <c r="BF136">
        <v>4</v>
      </c>
      <c r="BG136">
        <v>8</v>
      </c>
      <c r="BH136">
        <v>7</v>
      </c>
      <c r="BI136">
        <v>5</v>
      </c>
      <c r="BL136" s="2"/>
      <c r="BM136" s="2"/>
    </row>
    <row r="137" spans="1:65">
      <c r="A137" s="1">
        <v>44447</v>
      </c>
      <c r="B137">
        <v>5</v>
      </c>
      <c r="C137" s="2" t="s">
        <v>273</v>
      </c>
      <c r="D137" s="2" t="s">
        <v>93</v>
      </c>
      <c r="E137" s="2" t="s">
        <v>307</v>
      </c>
      <c r="K137" s="2" t="s">
        <v>65</v>
      </c>
      <c r="M137">
        <v>7</v>
      </c>
      <c r="N137">
        <v>2</v>
      </c>
      <c r="O137">
        <v>2</v>
      </c>
      <c r="Q137">
        <v>9</v>
      </c>
      <c r="R137">
        <v>6</v>
      </c>
      <c r="S137" s="2" t="s">
        <v>66</v>
      </c>
      <c r="T137">
        <v>8</v>
      </c>
      <c r="U137">
        <v>8</v>
      </c>
      <c r="V137">
        <v>8</v>
      </c>
      <c r="W137">
        <v>8</v>
      </c>
      <c r="X137">
        <v>8</v>
      </c>
      <c r="Y137">
        <v>8</v>
      </c>
      <c r="Z137">
        <v>8</v>
      </c>
      <c r="AA137" s="2"/>
      <c r="AG137" s="2" t="s">
        <v>101</v>
      </c>
      <c r="AH137" s="2"/>
      <c r="AI137">
        <v>8</v>
      </c>
      <c r="AK137" s="2" t="s">
        <v>79</v>
      </c>
      <c r="AL137">
        <v>8</v>
      </c>
      <c r="AM137">
        <v>8</v>
      </c>
      <c r="AN137">
        <v>8</v>
      </c>
      <c r="AO137">
        <v>5</v>
      </c>
      <c r="AP137" s="2" t="s">
        <v>80</v>
      </c>
      <c r="AR137" s="2" t="s">
        <v>91</v>
      </c>
      <c r="AS137" s="2" t="s">
        <v>96</v>
      </c>
      <c r="AT137" s="2" t="s">
        <v>71</v>
      </c>
      <c r="AV137">
        <v>3</v>
      </c>
      <c r="AW137">
        <v>8</v>
      </c>
      <c r="AX137">
        <v>8</v>
      </c>
      <c r="AZ137">
        <v>8</v>
      </c>
      <c r="BA137">
        <v>3</v>
      </c>
      <c r="BB137">
        <v>8</v>
      </c>
      <c r="BC137">
        <v>8</v>
      </c>
      <c r="BL137" s="2"/>
      <c r="BM137" s="2"/>
    </row>
    <row r="138" spans="1:65">
      <c r="A138" s="1">
        <v>44447</v>
      </c>
      <c r="B138">
        <v>5</v>
      </c>
      <c r="C138" s="2" t="s">
        <v>157</v>
      </c>
      <c r="D138" s="2" t="s">
        <v>85</v>
      </c>
      <c r="E138" s="2" t="s">
        <v>308</v>
      </c>
      <c r="K138" s="2" t="s">
        <v>65</v>
      </c>
      <c r="M138">
        <v>6</v>
      </c>
      <c r="N138">
        <v>5</v>
      </c>
      <c r="O138">
        <v>7</v>
      </c>
      <c r="P138">
        <v>7</v>
      </c>
      <c r="Q138">
        <v>5</v>
      </c>
      <c r="R138">
        <v>7</v>
      </c>
      <c r="S138" s="2" t="s">
        <v>66</v>
      </c>
      <c r="T138">
        <v>7</v>
      </c>
      <c r="U138">
        <v>6</v>
      </c>
      <c r="V138">
        <v>5</v>
      </c>
      <c r="W138">
        <v>7</v>
      </c>
      <c r="X138">
        <v>7</v>
      </c>
      <c r="Y138">
        <v>8</v>
      </c>
      <c r="Z138">
        <v>8</v>
      </c>
      <c r="AA138" s="2" t="s">
        <v>87</v>
      </c>
      <c r="AB138">
        <v>6</v>
      </c>
      <c r="AC138">
        <v>4</v>
      </c>
      <c r="AD138">
        <v>6</v>
      </c>
      <c r="AE138">
        <v>3</v>
      </c>
      <c r="AF138">
        <v>7</v>
      </c>
      <c r="AG138" s="2" t="s">
        <v>146</v>
      </c>
      <c r="AH138" s="2"/>
      <c r="AI138">
        <v>7</v>
      </c>
      <c r="AJ138">
        <v>5</v>
      </c>
      <c r="AK138" s="2" t="s">
        <v>103</v>
      </c>
      <c r="AL138">
        <v>8</v>
      </c>
      <c r="AM138">
        <v>6</v>
      </c>
      <c r="AN138">
        <v>7</v>
      </c>
      <c r="AO138">
        <v>5</v>
      </c>
      <c r="AP138" s="2"/>
      <c r="AR138" s="2"/>
      <c r="AS138" s="2"/>
      <c r="AT138" s="2"/>
      <c r="BL138" s="2"/>
      <c r="BM138" s="2"/>
    </row>
    <row r="139" spans="1:65">
      <c r="A139" s="1">
        <v>44447</v>
      </c>
      <c r="B139">
        <v>5</v>
      </c>
      <c r="C139" s="2" t="s">
        <v>309</v>
      </c>
      <c r="D139" s="2" t="s">
        <v>115</v>
      </c>
      <c r="E139" s="2" t="s">
        <v>310</v>
      </c>
      <c r="K139" s="2" t="s">
        <v>65</v>
      </c>
      <c r="M139">
        <v>5</v>
      </c>
      <c r="N139">
        <v>5</v>
      </c>
      <c r="O139">
        <v>5</v>
      </c>
      <c r="P139">
        <v>2</v>
      </c>
      <c r="Q139">
        <v>4</v>
      </c>
      <c r="R139">
        <v>10</v>
      </c>
      <c r="S139" s="2" t="s">
        <v>66</v>
      </c>
      <c r="T139">
        <v>1</v>
      </c>
      <c r="U139">
        <v>2</v>
      </c>
      <c r="V139">
        <v>9</v>
      </c>
      <c r="W139">
        <v>9</v>
      </c>
      <c r="X139">
        <v>1</v>
      </c>
      <c r="Y139">
        <v>5</v>
      </c>
      <c r="Z139">
        <v>10</v>
      </c>
      <c r="AA139" s="2" t="s">
        <v>87</v>
      </c>
      <c r="AB139">
        <v>4</v>
      </c>
      <c r="AC139">
        <v>3</v>
      </c>
      <c r="AD139">
        <v>8</v>
      </c>
      <c r="AE139">
        <v>8</v>
      </c>
      <c r="AF139">
        <v>3</v>
      </c>
      <c r="AG139" s="2" t="s">
        <v>68</v>
      </c>
      <c r="AH139" s="2"/>
      <c r="AI139">
        <v>10</v>
      </c>
      <c r="AJ139">
        <v>6</v>
      </c>
      <c r="AK139" s="2" t="s">
        <v>103</v>
      </c>
      <c r="AP139" s="2"/>
      <c r="AR139" s="2"/>
      <c r="AS139" s="2"/>
      <c r="AT139" s="2"/>
      <c r="AU139">
        <v>9</v>
      </c>
      <c r="AV139">
        <v>5</v>
      </c>
      <c r="AW139">
        <v>7</v>
      </c>
      <c r="AX139">
        <v>7</v>
      </c>
      <c r="AY139">
        <v>1</v>
      </c>
      <c r="AZ139">
        <v>8</v>
      </c>
      <c r="BA139">
        <v>6</v>
      </c>
      <c r="BB139">
        <v>7</v>
      </c>
      <c r="BC139">
        <v>1</v>
      </c>
      <c r="BD139">
        <v>1</v>
      </c>
      <c r="BL139" s="2"/>
      <c r="BM139" s="2"/>
    </row>
    <row r="140" spans="1:65">
      <c r="A140" s="1">
        <v>44447</v>
      </c>
      <c r="B140">
        <v>5</v>
      </c>
      <c r="C140" s="2" t="s">
        <v>311</v>
      </c>
      <c r="D140" s="2" t="s">
        <v>85</v>
      </c>
      <c r="E140" s="2" t="s">
        <v>312</v>
      </c>
      <c r="K140" s="2" t="s">
        <v>65</v>
      </c>
      <c r="M140">
        <v>6</v>
      </c>
      <c r="N140">
        <v>6</v>
      </c>
      <c r="O140">
        <v>6</v>
      </c>
      <c r="P140">
        <v>3</v>
      </c>
      <c r="Q140">
        <v>7</v>
      </c>
      <c r="R140">
        <v>9</v>
      </c>
      <c r="S140" s="2" t="s">
        <v>95</v>
      </c>
      <c r="T140">
        <v>9</v>
      </c>
      <c r="U140">
        <v>8</v>
      </c>
      <c r="V140">
        <v>6</v>
      </c>
      <c r="W140">
        <v>6</v>
      </c>
      <c r="X140">
        <v>6</v>
      </c>
      <c r="Y140">
        <v>6</v>
      </c>
      <c r="Z140">
        <v>8</v>
      </c>
      <c r="AA140" s="2"/>
      <c r="AB140">
        <v>5</v>
      </c>
      <c r="AC140">
        <v>8</v>
      </c>
      <c r="AD140">
        <v>8</v>
      </c>
      <c r="AE140">
        <v>5</v>
      </c>
      <c r="AF140">
        <v>7</v>
      </c>
      <c r="AG140" s="2" t="s">
        <v>68</v>
      </c>
      <c r="AH140" s="2"/>
      <c r="AI140">
        <v>7</v>
      </c>
      <c r="AJ140">
        <v>6</v>
      </c>
      <c r="AK140" s="2" t="s">
        <v>103</v>
      </c>
      <c r="AL140">
        <v>6</v>
      </c>
      <c r="AM140">
        <v>7</v>
      </c>
      <c r="AN140">
        <v>7</v>
      </c>
      <c r="AP140" s="2" t="s">
        <v>102</v>
      </c>
      <c r="AR140" s="2" t="s">
        <v>70</v>
      </c>
      <c r="AS140" s="2" t="s">
        <v>96</v>
      </c>
      <c r="AT140" s="2" t="s">
        <v>82</v>
      </c>
      <c r="BF140">
        <v>6</v>
      </c>
      <c r="BG140">
        <v>9</v>
      </c>
      <c r="BH140">
        <v>8</v>
      </c>
      <c r="BI140">
        <v>6</v>
      </c>
      <c r="BL140" s="2"/>
      <c r="BM140" s="2"/>
    </row>
    <row r="141" spans="1:65">
      <c r="A141" s="1">
        <v>44447</v>
      </c>
      <c r="B141">
        <v>5</v>
      </c>
      <c r="C141" s="2" t="s">
        <v>313</v>
      </c>
      <c r="D141" s="2" t="s">
        <v>85</v>
      </c>
      <c r="E141" s="2" t="s">
        <v>314</v>
      </c>
      <c r="K141" s="2" t="s">
        <v>65</v>
      </c>
      <c r="M141">
        <v>5</v>
      </c>
      <c r="O141">
        <v>8</v>
      </c>
      <c r="R141">
        <v>8</v>
      </c>
      <c r="S141" s="2" t="s">
        <v>66</v>
      </c>
      <c r="T141">
        <v>8</v>
      </c>
      <c r="U141">
        <v>7</v>
      </c>
      <c r="V141">
        <v>8</v>
      </c>
      <c r="W141">
        <v>8</v>
      </c>
      <c r="X141">
        <v>2</v>
      </c>
      <c r="Z141">
        <v>5</v>
      </c>
      <c r="AA141" s="2" t="s">
        <v>315</v>
      </c>
      <c r="AB141">
        <v>6</v>
      </c>
      <c r="AC141">
        <v>5</v>
      </c>
      <c r="AD141">
        <v>6</v>
      </c>
      <c r="AF141">
        <v>7</v>
      </c>
      <c r="AG141" s="2" t="s">
        <v>68</v>
      </c>
      <c r="AH141" s="2" t="s">
        <v>316</v>
      </c>
      <c r="AK141" s="2" t="s">
        <v>106</v>
      </c>
      <c r="AL141">
        <v>6</v>
      </c>
      <c r="AP141" s="2" t="s">
        <v>80</v>
      </c>
      <c r="AR141" s="2" t="s">
        <v>96</v>
      </c>
      <c r="AS141" s="2" t="s">
        <v>82</v>
      </c>
      <c r="AT141" s="2" t="s">
        <v>70</v>
      </c>
      <c r="AW141">
        <v>8</v>
      </c>
      <c r="AX141">
        <v>6</v>
      </c>
      <c r="BF141">
        <v>7</v>
      </c>
      <c r="BG141">
        <v>8</v>
      </c>
      <c r="BH141">
        <v>8</v>
      </c>
      <c r="BI141">
        <v>8</v>
      </c>
      <c r="BL141" s="2"/>
      <c r="BM141" s="2"/>
    </row>
    <row r="142" spans="1:65">
      <c r="A142" s="1">
        <v>44447</v>
      </c>
      <c r="B142">
        <v>5</v>
      </c>
      <c r="C142" s="2" t="s">
        <v>311</v>
      </c>
      <c r="D142" s="2" t="s">
        <v>115</v>
      </c>
      <c r="E142" s="2" t="s">
        <v>317</v>
      </c>
      <c r="K142" s="2" t="s">
        <v>65</v>
      </c>
      <c r="M142">
        <v>8</v>
      </c>
      <c r="N142">
        <v>10</v>
      </c>
      <c r="O142">
        <v>8</v>
      </c>
      <c r="P142">
        <v>9</v>
      </c>
      <c r="Q142">
        <v>8</v>
      </c>
      <c r="R142">
        <v>1</v>
      </c>
      <c r="S142" s="2" t="s">
        <v>66</v>
      </c>
      <c r="T142">
        <v>10</v>
      </c>
      <c r="U142">
        <v>9</v>
      </c>
      <c r="V142">
        <v>1</v>
      </c>
      <c r="W142">
        <v>9</v>
      </c>
      <c r="X142">
        <v>6</v>
      </c>
      <c r="Y142">
        <v>6</v>
      </c>
      <c r="Z142">
        <v>9</v>
      </c>
      <c r="AA142" s="2" t="s">
        <v>87</v>
      </c>
      <c r="AB142">
        <v>6</v>
      </c>
      <c r="AC142">
        <v>8</v>
      </c>
      <c r="AD142">
        <v>7</v>
      </c>
      <c r="AE142">
        <v>7</v>
      </c>
      <c r="AF142">
        <v>1</v>
      </c>
      <c r="AG142" s="2" t="s">
        <v>68</v>
      </c>
      <c r="AH142" s="2"/>
      <c r="AK142" s="2" t="s">
        <v>103</v>
      </c>
      <c r="AL142">
        <v>4</v>
      </c>
      <c r="AN142">
        <v>4</v>
      </c>
      <c r="AO142">
        <v>1</v>
      </c>
      <c r="AP142" s="2"/>
      <c r="AR142" s="2"/>
      <c r="AS142" s="2"/>
      <c r="AT142" s="2"/>
      <c r="AU142">
        <v>7</v>
      </c>
      <c r="AV142">
        <v>7</v>
      </c>
      <c r="AW142">
        <v>7</v>
      </c>
      <c r="AX142">
        <v>7</v>
      </c>
      <c r="AY142">
        <v>1</v>
      </c>
      <c r="AZ142">
        <v>1</v>
      </c>
      <c r="BA142">
        <v>1</v>
      </c>
      <c r="BB142">
        <v>1</v>
      </c>
      <c r="BC142">
        <v>1</v>
      </c>
      <c r="BD142">
        <v>1</v>
      </c>
      <c r="BF142">
        <v>10</v>
      </c>
      <c r="BG142">
        <v>10</v>
      </c>
      <c r="BH142">
        <v>10</v>
      </c>
      <c r="BI142">
        <v>9</v>
      </c>
      <c r="BJ142">
        <v>1</v>
      </c>
      <c r="BL142" s="2"/>
      <c r="BM142" s="2"/>
    </row>
    <row r="143" spans="1:65">
      <c r="A143" s="1">
        <v>44447</v>
      </c>
      <c r="B143">
        <v>5</v>
      </c>
      <c r="C143" s="2" t="s">
        <v>318</v>
      </c>
      <c r="D143" s="2" t="s">
        <v>85</v>
      </c>
      <c r="E143" s="2" t="s">
        <v>83</v>
      </c>
      <c r="K143" s="2" t="s">
        <v>77</v>
      </c>
      <c r="M143">
        <v>10</v>
      </c>
      <c r="N143">
        <v>10</v>
      </c>
      <c r="O143">
        <v>10</v>
      </c>
      <c r="P143">
        <v>7</v>
      </c>
      <c r="Q143">
        <v>8</v>
      </c>
      <c r="R143">
        <v>10</v>
      </c>
      <c r="S143" s="2"/>
      <c r="X143">
        <v>9</v>
      </c>
      <c r="Y143">
        <v>9</v>
      </c>
      <c r="Z143">
        <v>9</v>
      </c>
      <c r="AA143" s="2" t="s">
        <v>87</v>
      </c>
      <c r="AB143">
        <v>6</v>
      </c>
      <c r="AC143">
        <v>6</v>
      </c>
      <c r="AD143">
        <v>6</v>
      </c>
      <c r="AE143">
        <v>5</v>
      </c>
      <c r="AF143">
        <v>6</v>
      </c>
      <c r="AG143" s="2" t="s">
        <v>146</v>
      </c>
      <c r="AH143" s="2"/>
      <c r="AK143" s="2" t="s">
        <v>88</v>
      </c>
      <c r="AL143">
        <v>10</v>
      </c>
      <c r="AM143">
        <v>9</v>
      </c>
      <c r="AN143">
        <v>5</v>
      </c>
      <c r="AO143">
        <v>10</v>
      </c>
      <c r="AP143" s="2" t="s">
        <v>89</v>
      </c>
      <c r="AR143" s="2" t="s">
        <v>125</v>
      </c>
      <c r="AS143" s="2" t="s">
        <v>82</v>
      </c>
      <c r="AT143" s="2" t="s">
        <v>97</v>
      </c>
      <c r="AU143">
        <v>9</v>
      </c>
      <c r="AV143">
        <v>6</v>
      </c>
      <c r="AW143">
        <v>9</v>
      </c>
      <c r="AX143">
        <v>9</v>
      </c>
      <c r="AY143">
        <v>1</v>
      </c>
      <c r="AZ143">
        <v>9</v>
      </c>
      <c r="BA143">
        <v>6</v>
      </c>
      <c r="BB143">
        <v>9</v>
      </c>
      <c r="BC143">
        <v>10</v>
      </c>
      <c r="BD143">
        <v>1</v>
      </c>
      <c r="BF143">
        <v>7</v>
      </c>
      <c r="BG143">
        <v>9</v>
      </c>
      <c r="BH143">
        <v>10</v>
      </c>
      <c r="BI143">
        <v>7</v>
      </c>
      <c r="BJ143">
        <v>1</v>
      </c>
      <c r="BL143" s="2"/>
      <c r="BM143" s="2"/>
    </row>
    <row r="144" spans="1:65">
      <c r="A144" s="1">
        <v>44447</v>
      </c>
      <c r="B144">
        <v>5</v>
      </c>
      <c r="C144" s="2" t="s">
        <v>319</v>
      </c>
      <c r="D144" s="2" t="s">
        <v>85</v>
      </c>
      <c r="E144" s="2" t="s">
        <v>320</v>
      </c>
      <c r="K144" s="2" t="s">
        <v>65</v>
      </c>
      <c r="M144">
        <v>6</v>
      </c>
      <c r="N144">
        <v>10</v>
      </c>
      <c r="O144">
        <v>10</v>
      </c>
      <c r="P144">
        <v>10</v>
      </c>
      <c r="Q144">
        <v>10</v>
      </c>
      <c r="R144">
        <v>7</v>
      </c>
      <c r="S144" s="2" t="s">
        <v>95</v>
      </c>
      <c r="T144">
        <v>10</v>
      </c>
      <c r="U144">
        <v>9</v>
      </c>
      <c r="V144">
        <v>9</v>
      </c>
      <c r="W144">
        <v>10</v>
      </c>
      <c r="X144">
        <v>6</v>
      </c>
      <c r="Y144">
        <v>9</v>
      </c>
      <c r="Z144">
        <v>7</v>
      </c>
      <c r="AA144" s="2"/>
      <c r="AB144">
        <v>4</v>
      </c>
      <c r="AC144">
        <v>7</v>
      </c>
      <c r="AD144">
        <v>7</v>
      </c>
      <c r="AE144">
        <v>4</v>
      </c>
      <c r="AF144">
        <v>6</v>
      </c>
      <c r="AG144" s="2" t="s">
        <v>68</v>
      </c>
      <c r="AH144" s="2"/>
      <c r="AI144">
        <v>5</v>
      </c>
      <c r="AJ144">
        <v>7</v>
      </c>
      <c r="AK144" s="2" t="s">
        <v>103</v>
      </c>
      <c r="AL144">
        <v>7</v>
      </c>
      <c r="AM144">
        <v>6</v>
      </c>
      <c r="AN144">
        <v>5</v>
      </c>
      <c r="AO144">
        <v>5</v>
      </c>
      <c r="AP144" s="2"/>
      <c r="AR144" s="2" t="s">
        <v>90</v>
      </c>
      <c r="AS144" s="2" t="s">
        <v>70</v>
      </c>
      <c r="AT144" s="2" t="s">
        <v>96</v>
      </c>
      <c r="AU144">
        <v>3</v>
      </c>
      <c r="AV144">
        <v>1</v>
      </c>
      <c r="AW144">
        <v>7</v>
      </c>
      <c r="AX144">
        <v>7</v>
      </c>
      <c r="AY144">
        <v>1</v>
      </c>
      <c r="AZ144">
        <v>3</v>
      </c>
      <c r="BA144">
        <v>3</v>
      </c>
      <c r="BB144">
        <v>7</v>
      </c>
      <c r="BC144">
        <v>7</v>
      </c>
      <c r="BD144">
        <v>1</v>
      </c>
      <c r="BF144">
        <v>8</v>
      </c>
      <c r="BG144">
        <v>8</v>
      </c>
      <c r="BH144">
        <v>6</v>
      </c>
      <c r="BI144">
        <v>9</v>
      </c>
      <c r="BJ144">
        <v>1</v>
      </c>
      <c r="BL144" s="2"/>
      <c r="BM144" s="2"/>
    </row>
    <row r="145" spans="1:65">
      <c r="A145" s="1">
        <v>44447</v>
      </c>
      <c r="B145">
        <v>5</v>
      </c>
      <c r="C145" s="2" t="s">
        <v>83</v>
      </c>
      <c r="D145" s="2" t="s">
        <v>85</v>
      </c>
      <c r="E145" s="2" t="s">
        <v>83</v>
      </c>
      <c r="K145" s="2" t="s">
        <v>77</v>
      </c>
      <c r="M145">
        <v>5</v>
      </c>
      <c r="N145">
        <v>5</v>
      </c>
      <c r="O145">
        <v>5</v>
      </c>
      <c r="P145">
        <v>5</v>
      </c>
      <c r="Q145">
        <v>5</v>
      </c>
      <c r="R145">
        <v>7</v>
      </c>
      <c r="S145" s="2"/>
      <c r="T145">
        <v>6</v>
      </c>
      <c r="U145">
        <v>5</v>
      </c>
      <c r="V145">
        <v>5</v>
      </c>
      <c r="W145">
        <v>7</v>
      </c>
      <c r="X145">
        <v>4</v>
      </c>
      <c r="Y145">
        <v>5</v>
      </c>
      <c r="Z145">
        <v>9</v>
      </c>
      <c r="AA145" s="2" t="s">
        <v>87</v>
      </c>
      <c r="AB145">
        <v>6</v>
      </c>
      <c r="AC145">
        <v>7</v>
      </c>
      <c r="AD145">
        <v>7</v>
      </c>
      <c r="AE145">
        <v>7</v>
      </c>
      <c r="AF145">
        <v>7</v>
      </c>
      <c r="AG145" s="2"/>
      <c r="AH145" s="2"/>
      <c r="AI145">
        <v>5</v>
      </c>
      <c r="AJ145">
        <v>5</v>
      </c>
      <c r="AK145" s="2" t="s">
        <v>88</v>
      </c>
      <c r="AL145">
        <v>8</v>
      </c>
      <c r="AM145">
        <v>6</v>
      </c>
      <c r="AN145">
        <v>7</v>
      </c>
      <c r="AO145">
        <v>5</v>
      </c>
      <c r="AP145" s="2"/>
      <c r="AR145" s="2" t="s">
        <v>96</v>
      </c>
      <c r="AS145" s="2" t="s">
        <v>71</v>
      </c>
      <c r="AT145" s="2" t="s">
        <v>70</v>
      </c>
      <c r="AU145">
        <v>7</v>
      </c>
      <c r="AW145">
        <v>7</v>
      </c>
      <c r="AX145">
        <v>8</v>
      </c>
      <c r="AZ145">
        <v>7</v>
      </c>
      <c r="BB145">
        <v>8</v>
      </c>
      <c r="BC145">
        <v>8</v>
      </c>
      <c r="BF145">
        <v>9</v>
      </c>
      <c r="BG145">
        <v>9</v>
      </c>
      <c r="BI145">
        <v>9</v>
      </c>
      <c r="BL145" s="2"/>
      <c r="BM145" s="2"/>
    </row>
    <row r="146" spans="1:65">
      <c r="A146" s="1">
        <v>44447</v>
      </c>
      <c r="B146">
        <v>5</v>
      </c>
      <c r="C146" s="2" t="s">
        <v>321</v>
      </c>
      <c r="D146" s="2" t="s">
        <v>93</v>
      </c>
      <c r="E146" s="2" t="s">
        <v>137</v>
      </c>
      <c r="K146" s="2"/>
      <c r="M146">
        <v>8</v>
      </c>
      <c r="N146">
        <v>5</v>
      </c>
      <c r="O146">
        <v>10</v>
      </c>
      <c r="P146">
        <v>10</v>
      </c>
      <c r="Q146">
        <v>7</v>
      </c>
      <c r="R146">
        <v>10</v>
      </c>
      <c r="S146" s="2" t="s">
        <v>66</v>
      </c>
      <c r="T146">
        <v>8</v>
      </c>
      <c r="U146">
        <v>8</v>
      </c>
      <c r="V146">
        <v>3</v>
      </c>
      <c r="W146">
        <v>8</v>
      </c>
      <c r="X146">
        <v>5</v>
      </c>
      <c r="Y146">
        <v>5</v>
      </c>
      <c r="Z146">
        <v>5</v>
      </c>
      <c r="AA146" s="2" t="s">
        <v>67</v>
      </c>
      <c r="AB146">
        <v>6</v>
      </c>
      <c r="AC146">
        <v>6</v>
      </c>
      <c r="AD146">
        <v>6</v>
      </c>
      <c r="AE146">
        <v>6</v>
      </c>
      <c r="AF146">
        <v>9</v>
      </c>
      <c r="AG146" s="2" t="s">
        <v>146</v>
      </c>
      <c r="AH146" s="2"/>
      <c r="AI146">
        <v>5</v>
      </c>
      <c r="AJ146">
        <v>5</v>
      </c>
      <c r="AK146" s="2"/>
      <c r="AL146">
        <v>8</v>
      </c>
      <c r="AM146">
        <v>8</v>
      </c>
      <c r="AN146">
        <v>8</v>
      </c>
      <c r="AO146">
        <v>8</v>
      </c>
      <c r="AP146" s="2" t="s">
        <v>80</v>
      </c>
      <c r="AR146" s="2" t="s">
        <v>82</v>
      </c>
      <c r="AS146" s="2" t="s">
        <v>70</v>
      </c>
      <c r="AT146" s="2" t="s">
        <v>96</v>
      </c>
      <c r="AU146">
        <v>8</v>
      </c>
      <c r="AV146">
        <v>8</v>
      </c>
      <c r="AW146">
        <v>10</v>
      </c>
      <c r="AX146">
        <v>10</v>
      </c>
      <c r="AZ146">
        <v>9</v>
      </c>
      <c r="BA146">
        <v>9</v>
      </c>
      <c r="BB146">
        <v>10</v>
      </c>
      <c r="BC146">
        <v>10</v>
      </c>
      <c r="BF146">
        <v>10</v>
      </c>
      <c r="BG146">
        <v>10</v>
      </c>
      <c r="BH146">
        <v>10</v>
      </c>
      <c r="BI146">
        <v>10</v>
      </c>
      <c r="BL146" s="2"/>
      <c r="BM146" s="2"/>
    </row>
    <row r="147" spans="1:65">
      <c r="A147" s="1">
        <v>44447</v>
      </c>
      <c r="B147">
        <v>5</v>
      </c>
      <c r="C147" s="2" t="s">
        <v>322</v>
      </c>
      <c r="D147" s="2" t="s">
        <v>93</v>
      </c>
      <c r="E147" s="2" t="s">
        <v>323</v>
      </c>
      <c r="K147" s="2" t="s">
        <v>65</v>
      </c>
      <c r="M147">
        <v>8</v>
      </c>
      <c r="N147">
        <v>8</v>
      </c>
      <c r="O147">
        <v>3</v>
      </c>
      <c r="P147">
        <v>8</v>
      </c>
      <c r="Q147">
        <v>8</v>
      </c>
      <c r="R147">
        <v>8</v>
      </c>
      <c r="S147" s="2" t="s">
        <v>66</v>
      </c>
      <c r="T147">
        <v>9</v>
      </c>
      <c r="U147">
        <v>4</v>
      </c>
      <c r="V147">
        <v>5</v>
      </c>
      <c r="W147">
        <v>10</v>
      </c>
      <c r="X147">
        <v>8</v>
      </c>
      <c r="Y147">
        <v>8</v>
      </c>
      <c r="Z147">
        <v>8</v>
      </c>
      <c r="AA147" s="2" t="s">
        <v>87</v>
      </c>
      <c r="AB147">
        <v>8</v>
      </c>
      <c r="AC147">
        <v>7</v>
      </c>
      <c r="AD147">
        <v>7</v>
      </c>
      <c r="AE147">
        <v>7</v>
      </c>
      <c r="AF147">
        <v>7</v>
      </c>
      <c r="AG147" s="2" t="s">
        <v>68</v>
      </c>
      <c r="AH147" s="2"/>
      <c r="AI147">
        <v>3</v>
      </c>
      <c r="AJ147">
        <v>4</v>
      </c>
      <c r="AK147" s="2" t="s">
        <v>88</v>
      </c>
      <c r="AL147">
        <v>6</v>
      </c>
      <c r="AM147">
        <v>7</v>
      </c>
      <c r="AN147">
        <v>6</v>
      </c>
      <c r="AO147">
        <v>3</v>
      </c>
      <c r="AP147" s="2" t="s">
        <v>89</v>
      </c>
      <c r="AR147" s="2" t="s">
        <v>71</v>
      </c>
      <c r="AS147" s="2" t="s">
        <v>70</v>
      </c>
      <c r="AT147" s="2" t="s">
        <v>82</v>
      </c>
      <c r="AU147">
        <v>7</v>
      </c>
      <c r="AV147">
        <v>8</v>
      </c>
      <c r="AW147">
        <v>8</v>
      </c>
      <c r="AX147">
        <v>8</v>
      </c>
      <c r="AY147">
        <v>1</v>
      </c>
      <c r="AZ147">
        <v>7</v>
      </c>
      <c r="BA147">
        <v>7</v>
      </c>
      <c r="BB147">
        <v>8</v>
      </c>
      <c r="BC147">
        <v>8</v>
      </c>
      <c r="BD147">
        <v>1</v>
      </c>
      <c r="BF147">
        <v>7</v>
      </c>
      <c r="BG147">
        <v>8</v>
      </c>
      <c r="BH147">
        <v>8</v>
      </c>
      <c r="BI147">
        <v>7</v>
      </c>
      <c r="BJ147">
        <v>1</v>
      </c>
      <c r="BL147" s="2"/>
      <c r="BM147" s="2"/>
    </row>
    <row r="148" spans="1:65">
      <c r="A148" s="1">
        <v>44447</v>
      </c>
      <c r="B148">
        <v>5</v>
      </c>
      <c r="C148" s="2" t="s">
        <v>324</v>
      </c>
      <c r="D148" s="2" t="s">
        <v>325</v>
      </c>
      <c r="E148" s="2" t="s">
        <v>326</v>
      </c>
      <c r="K148" s="2"/>
      <c r="S148" s="2"/>
      <c r="AA148" s="2"/>
      <c r="AG148" s="2"/>
      <c r="AH148" s="2"/>
      <c r="AK148" s="2"/>
      <c r="AP148" s="2"/>
      <c r="AR148" s="2"/>
      <c r="AS148" s="2"/>
      <c r="AT148" s="2"/>
      <c r="BL148" s="2"/>
      <c r="BM148" s="2"/>
    </row>
    <row r="149" spans="1:65">
      <c r="A149" s="1">
        <v>44447</v>
      </c>
      <c r="B149">
        <v>5</v>
      </c>
      <c r="C149" s="2" t="s">
        <v>84</v>
      </c>
      <c r="D149" s="2" t="s">
        <v>115</v>
      </c>
      <c r="E149" s="2" t="s">
        <v>327</v>
      </c>
      <c r="K149" s="2" t="s">
        <v>77</v>
      </c>
      <c r="M149">
        <v>1</v>
      </c>
      <c r="N149">
        <v>5</v>
      </c>
      <c r="O149">
        <v>3</v>
      </c>
      <c r="P149">
        <v>1</v>
      </c>
      <c r="R149">
        <v>10</v>
      </c>
      <c r="S149" s="2" t="s">
        <v>95</v>
      </c>
      <c r="T149">
        <v>10</v>
      </c>
      <c r="U149">
        <v>5</v>
      </c>
      <c r="V149">
        <v>5</v>
      </c>
      <c r="W149">
        <v>5</v>
      </c>
      <c r="X149">
        <v>2</v>
      </c>
      <c r="Y149">
        <v>6</v>
      </c>
      <c r="Z149">
        <v>9</v>
      </c>
      <c r="AA149" s="2" t="s">
        <v>87</v>
      </c>
      <c r="AB149">
        <v>9</v>
      </c>
      <c r="AC149">
        <v>9</v>
      </c>
      <c r="AD149">
        <v>9</v>
      </c>
      <c r="AE149">
        <v>9</v>
      </c>
      <c r="AF149">
        <v>5</v>
      </c>
      <c r="AG149" s="2" t="s">
        <v>146</v>
      </c>
      <c r="AH149" s="2"/>
      <c r="AI149">
        <v>5</v>
      </c>
      <c r="AJ149">
        <v>5</v>
      </c>
      <c r="AK149" s="2" t="s">
        <v>88</v>
      </c>
      <c r="AL149">
        <v>10</v>
      </c>
      <c r="AM149">
        <v>5</v>
      </c>
      <c r="AN149">
        <v>5</v>
      </c>
      <c r="AO149">
        <v>5</v>
      </c>
      <c r="AP149" s="2"/>
      <c r="AR149" s="2" t="s">
        <v>97</v>
      </c>
      <c r="AS149" s="2" t="s">
        <v>91</v>
      </c>
      <c r="AT149" s="2" t="s">
        <v>82</v>
      </c>
      <c r="AU149">
        <v>6</v>
      </c>
      <c r="AV149">
        <v>2</v>
      </c>
      <c r="AW149">
        <v>7</v>
      </c>
      <c r="AX149">
        <v>5</v>
      </c>
      <c r="AY149">
        <v>1</v>
      </c>
      <c r="BF149">
        <v>6</v>
      </c>
      <c r="BG149">
        <v>9</v>
      </c>
      <c r="BH149">
        <v>5</v>
      </c>
      <c r="BI149">
        <v>7</v>
      </c>
      <c r="BJ149">
        <v>1</v>
      </c>
      <c r="BL149" s="2"/>
      <c r="BM149" s="2"/>
    </row>
    <row r="150" spans="1:65">
      <c r="A150" s="1">
        <v>44447</v>
      </c>
      <c r="B150">
        <v>5</v>
      </c>
      <c r="C150" s="2" t="s">
        <v>328</v>
      </c>
      <c r="D150" s="2" t="s">
        <v>85</v>
      </c>
      <c r="E150" s="2" t="s">
        <v>329</v>
      </c>
      <c r="K150" s="2" t="s">
        <v>65</v>
      </c>
      <c r="M150">
        <v>6</v>
      </c>
      <c r="N150">
        <v>5</v>
      </c>
      <c r="O150">
        <v>6</v>
      </c>
      <c r="P150">
        <v>5</v>
      </c>
      <c r="Q150">
        <v>7</v>
      </c>
      <c r="R150">
        <v>9</v>
      </c>
      <c r="S150" s="2" t="s">
        <v>95</v>
      </c>
      <c r="X150">
        <v>1</v>
      </c>
      <c r="Y150">
        <v>5</v>
      </c>
      <c r="Z150">
        <v>5</v>
      </c>
      <c r="AA150" s="2" t="s">
        <v>87</v>
      </c>
      <c r="AB150">
        <v>4</v>
      </c>
      <c r="AC150">
        <v>3</v>
      </c>
      <c r="AD150">
        <v>4</v>
      </c>
      <c r="AE150">
        <v>5</v>
      </c>
      <c r="AF150">
        <v>6</v>
      </c>
      <c r="AG150" s="2" t="s">
        <v>68</v>
      </c>
      <c r="AH150" s="2"/>
      <c r="AK150" s="2"/>
      <c r="AP150" s="2"/>
      <c r="AR150" s="2"/>
      <c r="AS150" s="2"/>
      <c r="AT150" s="2"/>
      <c r="BL150" s="2"/>
      <c r="BM150" s="2"/>
    </row>
    <row r="151" spans="1:65">
      <c r="A151" s="1">
        <v>44447</v>
      </c>
      <c r="B151">
        <v>5</v>
      </c>
      <c r="C151" s="2" t="s">
        <v>330</v>
      </c>
      <c r="D151" s="2" t="s">
        <v>93</v>
      </c>
      <c r="E151" s="2" t="s">
        <v>331</v>
      </c>
      <c r="K151" s="2" t="s">
        <v>65</v>
      </c>
      <c r="M151">
        <v>5</v>
      </c>
      <c r="N151">
        <v>4</v>
      </c>
      <c r="O151">
        <v>6</v>
      </c>
      <c r="P151">
        <v>7</v>
      </c>
      <c r="Q151">
        <v>6</v>
      </c>
      <c r="R151">
        <v>9</v>
      </c>
      <c r="S151" s="2" t="s">
        <v>95</v>
      </c>
      <c r="T151">
        <v>4</v>
      </c>
      <c r="U151">
        <v>1</v>
      </c>
      <c r="V151">
        <v>6</v>
      </c>
      <c r="W151">
        <v>5</v>
      </c>
      <c r="X151">
        <v>1</v>
      </c>
      <c r="Y151">
        <v>5</v>
      </c>
      <c r="Z151">
        <v>10</v>
      </c>
      <c r="AA151" s="2"/>
      <c r="AG151" s="2"/>
      <c r="AH151" s="2"/>
      <c r="AK151" s="2"/>
      <c r="AP151" s="2"/>
      <c r="AR151" s="2"/>
      <c r="AS151" s="2"/>
      <c r="AT151" s="2"/>
      <c r="BL151" s="2"/>
      <c r="BM151" s="2"/>
    </row>
    <row r="152" spans="1:65">
      <c r="A152" s="1">
        <v>44447</v>
      </c>
      <c r="B152">
        <v>5</v>
      </c>
      <c r="C152" s="2" t="s">
        <v>332</v>
      </c>
      <c r="D152" s="2" t="s">
        <v>85</v>
      </c>
      <c r="E152" s="2" t="s">
        <v>333</v>
      </c>
      <c r="K152" s="2" t="s">
        <v>65</v>
      </c>
      <c r="M152">
        <v>8</v>
      </c>
      <c r="N152">
        <v>8</v>
      </c>
      <c r="O152">
        <v>8</v>
      </c>
      <c r="P152">
        <v>8</v>
      </c>
      <c r="Q152">
        <v>9</v>
      </c>
      <c r="R152">
        <v>9</v>
      </c>
      <c r="S152" s="2" t="s">
        <v>66</v>
      </c>
      <c r="T152">
        <v>10</v>
      </c>
      <c r="U152">
        <v>8</v>
      </c>
      <c r="V152">
        <v>5</v>
      </c>
      <c r="W152">
        <v>10</v>
      </c>
      <c r="X152">
        <v>5</v>
      </c>
      <c r="Y152">
        <v>8</v>
      </c>
      <c r="Z152">
        <v>10</v>
      </c>
      <c r="AA152" s="2" t="s">
        <v>87</v>
      </c>
      <c r="AB152">
        <v>8</v>
      </c>
      <c r="AC152">
        <v>5</v>
      </c>
      <c r="AD152">
        <v>8</v>
      </c>
      <c r="AE152">
        <v>5</v>
      </c>
      <c r="AF152">
        <v>10</v>
      </c>
      <c r="AG152" s="2" t="s">
        <v>68</v>
      </c>
      <c r="AH152" s="2"/>
      <c r="AI152">
        <v>9</v>
      </c>
      <c r="AJ152">
        <v>3</v>
      </c>
      <c r="AK152" s="2" t="s">
        <v>79</v>
      </c>
      <c r="AL152">
        <v>9</v>
      </c>
      <c r="AM152">
        <v>5</v>
      </c>
      <c r="AN152">
        <v>5</v>
      </c>
      <c r="AO152">
        <v>5</v>
      </c>
      <c r="AP152" s="2" t="s">
        <v>102</v>
      </c>
      <c r="AR152" s="2"/>
      <c r="AS152" s="2"/>
      <c r="AT152" s="2"/>
      <c r="AU152">
        <v>5</v>
      </c>
      <c r="AV152">
        <v>6</v>
      </c>
      <c r="AW152">
        <v>6</v>
      </c>
      <c r="AX152">
        <v>5</v>
      </c>
      <c r="AY152">
        <v>1</v>
      </c>
      <c r="AZ152">
        <v>6</v>
      </c>
      <c r="BA152">
        <v>6</v>
      </c>
      <c r="BB152">
        <v>8</v>
      </c>
      <c r="BC152">
        <v>7</v>
      </c>
      <c r="BD152">
        <v>5</v>
      </c>
      <c r="BF152">
        <v>9</v>
      </c>
      <c r="BG152">
        <v>9</v>
      </c>
      <c r="BH152">
        <v>6</v>
      </c>
      <c r="BI152">
        <v>8</v>
      </c>
      <c r="BJ152">
        <v>1</v>
      </c>
      <c r="BL152" s="2"/>
      <c r="BM152" s="2"/>
    </row>
    <row r="153" spans="1:65">
      <c r="A153" s="1">
        <v>44447</v>
      </c>
      <c r="B153">
        <v>5</v>
      </c>
      <c r="C153" s="2" t="s">
        <v>334</v>
      </c>
      <c r="D153" s="2" t="s">
        <v>93</v>
      </c>
      <c r="E153" s="2" t="s">
        <v>335</v>
      </c>
      <c r="K153" s="2" t="s">
        <v>77</v>
      </c>
      <c r="S153" s="2" t="s">
        <v>66</v>
      </c>
      <c r="AA153" s="2"/>
      <c r="AG153" s="2"/>
      <c r="AH153" s="2"/>
      <c r="AK153" s="2" t="s">
        <v>88</v>
      </c>
      <c r="AP153" s="2"/>
      <c r="AR153" s="2"/>
      <c r="AS153" s="2"/>
      <c r="AT153" s="2"/>
      <c r="BL153" s="2"/>
      <c r="BM153" s="2"/>
    </row>
    <row r="154" spans="1:65">
      <c r="A154" s="1">
        <v>44447</v>
      </c>
      <c r="B154">
        <v>5</v>
      </c>
      <c r="C154" s="2" t="s">
        <v>336</v>
      </c>
      <c r="D154" s="2" t="s">
        <v>93</v>
      </c>
      <c r="E154" s="2" t="s">
        <v>337</v>
      </c>
      <c r="K154" s="2" t="s">
        <v>65</v>
      </c>
      <c r="M154">
        <v>7</v>
      </c>
      <c r="N154">
        <v>7</v>
      </c>
      <c r="O154">
        <v>3</v>
      </c>
      <c r="P154">
        <v>4</v>
      </c>
      <c r="Q154">
        <v>4</v>
      </c>
      <c r="R154">
        <v>7</v>
      </c>
      <c r="S154" s="2" t="s">
        <v>66</v>
      </c>
      <c r="T154">
        <v>9</v>
      </c>
      <c r="U154">
        <v>5</v>
      </c>
      <c r="V154">
        <v>5</v>
      </c>
      <c r="W154">
        <v>9</v>
      </c>
      <c r="X154">
        <v>5</v>
      </c>
      <c r="Y154">
        <v>8</v>
      </c>
      <c r="Z154">
        <v>5</v>
      </c>
      <c r="AA154" s="2"/>
      <c r="AG154" s="2"/>
      <c r="AH154" s="2"/>
      <c r="AJ154">
        <v>5</v>
      </c>
      <c r="AK154" s="2" t="s">
        <v>103</v>
      </c>
      <c r="AL154">
        <v>8</v>
      </c>
      <c r="AP154" s="2"/>
      <c r="AR154" s="2"/>
      <c r="AS154" s="2"/>
      <c r="AT154" s="2"/>
      <c r="BL154" s="2"/>
      <c r="BM154" s="2"/>
    </row>
    <row r="155" spans="1:65">
      <c r="A155" s="1">
        <v>44447</v>
      </c>
      <c r="B155">
        <v>5</v>
      </c>
      <c r="C155" s="2" t="s">
        <v>338</v>
      </c>
      <c r="D155" s="2" t="s">
        <v>85</v>
      </c>
      <c r="E155" s="2" t="s">
        <v>339</v>
      </c>
      <c r="K155" s="2" t="s">
        <v>77</v>
      </c>
      <c r="M155">
        <v>3</v>
      </c>
      <c r="N155">
        <v>10</v>
      </c>
      <c r="O155">
        <v>10</v>
      </c>
      <c r="P155">
        <v>10</v>
      </c>
      <c r="Q155">
        <v>6</v>
      </c>
      <c r="R155">
        <v>8</v>
      </c>
      <c r="S155" s="2" t="s">
        <v>121</v>
      </c>
      <c r="T155">
        <v>6</v>
      </c>
      <c r="U155">
        <v>7</v>
      </c>
      <c r="V155">
        <v>7</v>
      </c>
      <c r="W155">
        <v>7</v>
      </c>
      <c r="X155">
        <v>6</v>
      </c>
      <c r="Y155">
        <v>9</v>
      </c>
      <c r="Z155">
        <v>8</v>
      </c>
      <c r="AA155" s="2" t="s">
        <v>87</v>
      </c>
      <c r="AB155">
        <v>3</v>
      </c>
      <c r="AC155">
        <v>7</v>
      </c>
      <c r="AD155">
        <v>7</v>
      </c>
      <c r="AE155">
        <v>7</v>
      </c>
      <c r="AF155">
        <v>7</v>
      </c>
      <c r="AG155" s="2" t="s">
        <v>68</v>
      </c>
      <c r="AH155" s="2"/>
      <c r="AI155">
        <v>8</v>
      </c>
      <c r="AJ155">
        <v>8</v>
      </c>
      <c r="AK155" s="2" t="s">
        <v>103</v>
      </c>
      <c r="AL155">
        <v>8</v>
      </c>
      <c r="AM155">
        <v>6</v>
      </c>
      <c r="AN155">
        <v>9</v>
      </c>
      <c r="AO155">
        <v>5</v>
      </c>
      <c r="AP155" s="2" t="s">
        <v>89</v>
      </c>
      <c r="AR155" s="2" t="s">
        <v>96</v>
      </c>
      <c r="AS155" s="2" t="s">
        <v>90</v>
      </c>
      <c r="AT155" s="2" t="s">
        <v>82</v>
      </c>
      <c r="AU155">
        <v>10</v>
      </c>
      <c r="AV155">
        <v>8</v>
      </c>
      <c r="AW155">
        <v>8</v>
      </c>
      <c r="AX155">
        <v>9</v>
      </c>
      <c r="AY155">
        <v>6</v>
      </c>
      <c r="AZ155">
        <v>10</v>
      </c>
      <c r="BA155">
        <v>9</v>
      </c>
      <c r="BB155">
        <v>8</v>
      </c>
      <c r="BC155">
        <v>9</v>
      </c>
      <c r="BD155">
        <v>6</v>
      </c>
      <c r="BF155">
        <v>10</v>
      </c>
      <c r="BG155">
        <v>9</v>
      </c>
      <c r="BH155">
        <v>9</v>
      </c>
      <c r="BI155">
        <v>10</v>
      </c>
      <c r="BJ155">
        <v>5</v>
      </c>
      <c r="BL155" s="2"/>
      <c r="BM155" s="2"/>
    </row>
    <row r="156" spans="1:65">
      <c r="A156" s="1">
        <v>44447</v>
      </c>
      <c r="B156">
        <v>5</v>
      </c>
      <c r="C156" s="2" t="s">
        <v>228</v>
      </c>
      <c r="D156" s="2" t="s">
        <v>85</v>
      </c>
      <c r="E156" s="2" t="s">
        <v>340</v>
      </c>
      <c r="K156" s="2" t="s">
        <v>77</v>
      </c>
      <c r="S156" s="2"/>
      <c r="AA156" s="2"/>
      <c r="AG156" s="2"/>
      <c r="AH156" s="2"/>
      <c r="AK156" s="2"/>
      <c r="AP156" s="2"/>
      <c r="AR156" s="2"/>
      <c r="AS156" s="2"/>
      <c r="AT156" s="2"/>
      <c r="BL156" s="2"/>
      <c r="BM156" s="2"/>
    </row>
    <row r="157" spans="1:65">
      <c r="A157" s="1">
        <v>44447</v>
      </c>
      <c r="B157">
        <v>5</v>
      </c>
      <c r="C157" s="2" t="s">
        <v>341</v>
      </c>
      <c r="D157" s="2" t="s">
        <v>259</v>
      </c>
      <c r="E157" s="2" t="s">
        <v>342</v>
      </c>
      <c r="K157" s="2" t="s">
        <v>77</v>
      </c>
      <c r="M157">
        <v>7</v>
      </c>
      <c r="N157">
        <v>3</v>
      </c>
      <c r="O157">
        <v>5</v>
      </c>
      <c r="P157">
        <v>5</v>
      </c>
      <c r="Q157">
        <v>5</v>
      </c>
      <c r="R157">
        <v>7</v>
      </c>
      <c r="S157" s="2" t="s">
        <v>95</v>
      </c>
      <c r="T157">
        <v>10</v>
      </c>
      <c r="U157">
        <v>5</v>
      </c>
      <c r="W157">
        <v>10</v>
      </c>
      <c r="X157">
        <v>5</v>
      </c>
      <c r="Y157">
        <v>8</v>
      </c>
      <c r="Z157">
        <v>8</v>
      </c>
      <c r="AA157" s="2"/>
      <c r="AG157" s="2"/>
      <c r="AH157" s="2"/>
      <c r="AK157" s="2"/>
      <c r="AP157" s="2"/>
      <c r="AR157" s="2" t="s">
        <v>71</v>
      </c>
      <c r="AS157" s="2" t="s">
        <v>82</v>
      </c>
      <c r="AT157" s="2" t="s">
        <v>134</v>
      </c>
      <c r="AU157">
        <v>7</v>
      </c>
      <c r="AV157">
        <v>2</v>
      </c>
      <c r="AW157">
        <v>2</v>
      </c>
      <c r="AX157">
        <v>2</v>
      </c>
      <c r="AY157">
        <v>8</v>
      </c>
      <c r="AZ157">
        <v>7</v>
      </c>
      <c r="BA157">
        <v>1</v>
      </c>
      <c r="BB157">
        <v>4</v>
      </c>
      <c r="BC157">
        <v>5</v>
      </c>
      <c r="BL157" s="2"/>
      <c r="BM157" s="2"/>
    </row>
    <row r="158" spans="1:65">
      <c r="A158" s="1">
        <v>44447</v>
      </c>
      <c r="B158">
        <v>5</v>
      </c>
      <c r="C158" s="2" t="s">
        <v>162</v>
      </c>
      <c r="D158" s="2" t="s">
        <v>93</v>
      </c>
      <c r="E158" s="2" t="s">
        <v>343</v>
      </c>
      <c r="K158" s="2" t="s">
        <v>65</v>
      </c>
      <c r="M158">
        <v>8</v>
      </c>
      <c r="N158">
        <v>5</v>
      </c>
      <c r="O158">
        <v>3</v>
      </c>
      <c r="P158">
        <v>8</v>
      </c>
      <c r="Q158">
        <v>7</v>
      </c>
      <c r="R158">
        <v>8</v>
      </c>
      <c r="S158" s="2" t="s">
        <v>66</v>
      </c>
      <c r="T158">
        <v>8</v>
      </c>
      <c r="U158">
        <v>5</v>
      </c>
      <c r="V158">
        <v>5</v>
      </c>
      <c r="W158">
        <v>8</v>
      </c>
      <c r="X158">
        <v>9</v>
      </c>
      <c r="Y158">
        <v>8</v>
      </c>
      <c r="Z158">
        <v>9</v>
      </c>
      <c r="AA158" s="2" t="s">
        <v>87</v>
      </c>
      <c r="AB158">
        <v>7</v>
      </c>
      <c r="AC158">
        <v>9</v>
      </c>
      <c r="AD158">
        <v>7</v>
      </c>
      <c r="AE158">
        <v>1</v>
      </c>
      <c r="AF158">
        <v>6</v>
      </c>
      <c r="AG158" s="2" t="s">
        <v>101</v>
      </c>
      <c r="AH158" s="2"/>
      <c r="AK158" s="2" t="s">
        <v>88</v>
      </c>
      <c r="AL158">
        <v>9</v>
      </c>
      <c r="AM158">
        <v>5</v>
      </c>
      <c r="AN158">
        <v>7</v>
      </c>
      <c r="AO158">
        <v>4</v>
      </c>
      <c r="AP158" s="2"/>
      <c r="AR158" s="2" t="s">
        <v>91</v>
      </c>
      <c r="AS158" s="2" t="s">
        <v>82</v>
      </c>
      <c r="AT158" s="2" t="s">
        <v>96</v>
      </c>
      <c r="AU158">
        <v>10</v>
      </c>
      <c r="AV158">
        <v>8</v>
      </c>
      <c r="AW158">
        <v>9</v>
      </c>
      <c r="AX158">
        <v>9</v>
      </c>
      <c r="AY158">
        <v>1</v>
      </c>
      <c r="AZ158">
        <v>8</v>
      </c>
      <c r="BA158">
        <v>8</v>
      </c>
      <c r="BB158">
        <v>9</v>
      </c>
      <c r="BC158">
        <v>8</v>
      </c>
      <c r="BD158">
        <v>1</v>
      </c>
      <c r="BF158">
        <v>8</v>
      </c>
      <c r="BG158">
        <v>8</v>
      </c>
      <c r="BH158">
        <v>8</v>
      </c>
      <c r="BI158">
        <v>9</v>
      </c>
      <c r="BJ158">
        <v>1</v>
      </c>
      <c r="BL158" s="2"/>
      <c r="BM158" s="2"/>
    </row>
    <row r="159" spans="1:65">
      <c r="A159" s="1">
        <v>44447</v>
      </c>
      <c r="B159">
        <v>5</v>
      </c>
      <c r="C159" s="2" t="s">
        <v>344</v>
      </c>
      <c r="D159" s="2" t="s">
        <v>85</v>
      </c>
      <c r="E159" s="2" t="s">
        <v>345</v>
      </c>
      <c r="K159" s="2" t="s">
        <v>65</v>
      </c>
      <c r="M159">
        <v>4</v>
      </c>
      <c r="N159">
        <v>5</v>
      </c>
      <c r="O159">
        <v>8</v>
      </c>
      <c r="P159">
        <v>4</v>
      </c>
      <c r="Q159">
        <v>8</v>
      </c>
      <c r="R159">
        <v>7</v>
      </c>
      <c r="S159" s="2" t="s">
        <v>95</v>
      </c>
      <c r="T159">
        <v>10</v>
      </c>
      <c r="U159">
        <v>10</v>
      </c>
      <c r="V159">
        <v>10</v>
      </c>
      <c r="W159">
        <v>10</v>
      </c>
      <c r="AA159" s="2"/>
      <c r="AG159" s="2" t="s">
        <v>68</v>
      </c>
      <c r="AH159" s="2"/>
      <c r="AK159" s="2"/>
      <c r="AP159" s="2"/>
      <c r="AR159" s="2"/>
      <c r="AS159" s="2"/>
      <c r="AT159" s="2"/>
      <c r="BL159" s="2"/>
      <c r="BM159" s="2"/>
    </row>
    <row r="160" spans="1:65">
      <c r="A160" s="1">
        <v>44447</v>
      </c>
      <c r="B160">
        <v>5</v>
      </c>
      <c r="C160" s="2" t="s">
        <v>346</v>
      </c>
      <c r="D160" s="2" t="s">
        <v>85</v>
      </c>
      <c r="E160" s="2" t="s">
        <v>347</v>
      </c>
      <c r="K160" s="2" t="s">
        <v>77</v>
      </c>
      <c r="M160">
        <v>8</v>
      </c>
      <c r="N160">
        <v>10</v>
      </c>
      <c r="O160">
        <v>8</v>
      </c>
      <c r="P160">
        <v>10</v>
      </c>
      <c r="Q160">
        <v>10</v>
      </c>
      <c r="R160">
        <v>10</v>
      </c>
      <c r="S160" s="2" t="s">
        <v>66</v>
      </c>
      <c r="T160">
        <v>10</v>
      </c>
      <c r="U160">
        <v>10</v>
      </c>
      <c r="V160">
        <v>10</v>
      </c>
      <c r="W160">
        <v>7</v>
      </c>
      <c r="X160">
        <v>8</v>
      </c>
      <c r="Y160">
        <v>8</v>
      </c>
      <c r="Z160">
        <v>10</v>
      </c>
      <c r="AA160" s="2" t="s">
        <v>87</v>
      </c>
      <c r="AB160">
        <v>5</v>
      </c>
      <c r="AC160">
        <v>3</v>
      </c>
      <c r="AD160">
        <v>8</v>
      </c>
      <c r="AE160">
        <v>8</v>
      </c>
      <c r="AF160">
        <v>5</v>
      </c>
      <c r="AG160" s="2" t="s">
        <v>68</v>
      </c>
      <c r="AH160" s="2"/>
      <c r="AI160">
        <v>4</v>
      </c>
      <c r="AJ160">
        <v>10</v>
      </c>
      <c r="AK160" s="2" t="s">
        <v>88</v>
      </c>
      <c r="AL160">
        <v>5</v>
      </c>
      <c r="AM160">
        <v>3</v>
      </c>
      <c r="AN160">
        <v>5</v>
      </c>
      <c r="AO160">
        <v>1</v>
      </c>
      <c r="AP160" s="2" t="s">
        <v>89</v>
      </c>
      <c r="AR160" s="2" t="s">
        <v>90</v>
      </c>
      <c r="AS160" s="2" t="s">
        <v>70</v>
      </c>
      <c r="AT160" s="2" t="s">
        <v>82</v>
      </c>
      <c r="AU160">
        <v>10</v>
      </c>
      <c r="AV160">
        <v>8</v>
      </c>
      <c r="AW160">
        <v>8</v>
      </c>
      <c r="AX160">
        <v>8</v>
      </c>
      <c r="AY160">
        <v>1</v>
      </c>
      <c r="AZ160">
        <v>10</v>
      </c>
      <c r="BA160">
        <v>8</v>
      </c>
      <c r="BB160">
        <v>8</v>
      </c>
      <c r="BC160">
        <v>9</v>
      </c>
      <c r="BD160">
        <v>1</v>
      </c>
      <c r="BF160">
        <v>7</v>
      </c>
      <c r="BG160">
        <v>10</v>
      </c>
      <c r="BH160">
        <v>10</v>
      </c>
      <c r="BI160">
        <v>10</v>
      </c>
      <c r="BJ160">
        <v>1</v>
      </c>
      <c r="BL160" s="2"/>
      <c r="BM160" s="2"/>
    </row>
    <row r="161" spans="1:65">
      <c r="A161" s="1">
        <v>44447</v>
      </c>
      <c r="B161">
        <v>5</v>
      </c>
      <c r="C161" s="2"/>
      <c r="D161" s="2"/>
      <c r="E161" s="2"/>
      <c r="K161" s="2"/>
      <c r="S161" s="2"/>
      <c r="T161">
        <v>9</v>
      </c>
      <c r="U161">
        <v>3</v>
      </c>
      <c r="V161">
        <v>2</v>
      </c>
      <c r="W161">
        <v>9</v>
      </c>
      <c r="AA161" s="2"/>
      <c r="AG161" s="2"/>
      <c r="AH161" s="2"/>
      <c r="AK161" s="2"/>
      <c r="AP161" s="2"/>
      <c r="AR161" s="2"/>
      <c r="AS161" s="2"/>
      <c r="AT161" s="2"/>
      <c r="BL161" s="2"/>
      <c r="BM161" s="2"/>
    </row>
    <row r="162" spans="1:65">
      <c r="A162" s="1">
        <v>44447</v>
      </c>
      <c r="B162">
        <v>5</v>
      </c>
      <c r="C162" s="2" t="s">
        <v>348</v>
      </c>
      <c r="D162" s="2" t="s">
        <v>136</v>
      </c>
      <c r="E162" s="2" t="s">
        <v>166</v>
      </c>
      <c r="K162" s="2"/>
      <c r="S162" s="2"/>
      <c r="AA162" s="2"/>
      <c r="AG162" s="2"/>
      <c r="AH162" s="2"/>
      <c r="AK162" s="2"/>
      <c r="AP162" s="2"/>
      <c r="AR162" s="2"/>
      <c r="AS162" s="2"/>
      <c r="AT162" s="2"/>
      <c r="BL162" s="2"/>
      <c r="BM162" s="2"/>
    </row>
    <row r="163" spans="1:65">
      <c r="A163" s="1">
        <v>44447</v>
      </c>
      <c r="B163">
        <v>5</v>
      </c>
      <c r="C163" s="2"/>
      <c r="D163" s="2"/>
      <c r="E163" s="2"/>
      <c r="K163" s="2"/>
      <c r="M163">
        <v>7</v>
      </c>
      <c r="N163">
        <v>7</v>
      </c>
      <c r="O163">
        <v>7</v>
      </c>
      <c r="P163">
        <v>7</v>
      </c>
      <c r="Q163">
        <v>7</v>
      </c>
      <c r="R163">
        <v>9</v>
      </c>
      <c r="S163" s="2"/>
      <c r="T163">
        <v>9</v>
      </c>
      <c r="U163">
        <v>9</v>
      </c>
      <c r="V163">
        <v>8</v>
      </c>
      <c r="W163">
        <v>9</v>
      </c>
      <c r="AA163" s="2"/>
      <c r="AG163" s="2"/>
      <c r="AH163" s="2"/>
      <c r="AK163" s="2"/>
      <c r="AP163" s="2"/>
      <c r="AR163" s="2"/>
      <c r="AS163" s="2"/>
      <c r="AT163" s="2"/>
      <c r="BL163" s="2"/>
      <c r="BM163" s="2"/>
    </row>
    <row r="164" spans="1:65">
      <c r="A164" s="1">
        <v>44447</v>
      </c>
      <c r="B164">
        <v>5</v>
      </c>
      <c r="C164" s="2"/>
      <c r="D164" s="2"/>
      <c r="E164" s="2"/>
      <c r="K164" s="2" t="s">
        <v>65</v>
      </c>
      <c r="M164">
        <v>3</v>
      </c>
      <c r="N164">
        <v>5</v>
      </c>
      <c r="O164">
        <v>3</v>
      </c>
      <c r="P164">
        <v>5</v>
      </c>
      <c r="Q164">
        <v>8</v>
      </c>
      <c r="R164">
        <v>10</v>
      </c>
      <c r="S164" s="2"/>
      <c r="T164">
        <v>10</v>
      </c>
      <c r="U164">
        <v>5</v>
      </c>
      <c r="V164">
        <v>10</v>
      </c>
      <c r="W164">
        <v>10</v>
      </c>
      <c r="AA164" s="2"/>
      <c r="AG164" s="2" t="s">
        <v>68</v>
      </c>
      <c r="AH164" s="2"/>
      <c r="AK164" s="2"/>
      <c r="AP164" s="2"/>
      <c r="AR164" s="2"/>
      <c r="AS164" s="2"/>
      <c r="AT164" s="2"/>
      <c r="BL164" s="2"/>
      <c r="BM164" s="2"/>
    </row>
    <row r="165" spans="1:65">
      <c r="A165" s="1">
        <v>44447</v>
      </c>
      <c r="B165">
        <v>5</v>
      </c>
      <c r="C165" s="2"/>
      <c r="D165" s="2"/>
      <c r="E165" s="2"/>
      <c r="K165" s="2" t="s">
        <v>65</v>
      </c>
      <c r="M165">
        <v>5</v>
      </c>
      <c r="N165">
        <v>10</v>
      </c>
      <c r="O165">
        <v>2</v>
      </c>
      <c r="P165">
        <v>2</v>
      </c>
      <c r="Q165">
        <v>10</v>
      </c>
      <c r="R165">
        <v>10</v>
      </c>
      <c r="S165" s="2" t="s">
        <v>66</v>
      </c>
      <c r="T165">
        <v>10</v>
      </c>
      <c r="U165">
        <v>2</v>
      </c>
      <c r="V165">
        <v>10</v>
      </c>
      <c r="W165">
        <v>10</v>
      </c>
      <c r="X165">
        <v>1</v>
      </c>
      <c r="Y165">
        <v>2</v>
      </c>
      <c r="Z165">
        <v>10</v>
      </c>
      <c r="AA165" s="2" t="s">
        <v>87</v>
      </c>
      <c r="AB165">
        <v>4</v>
      </c>
      <c r="AC165">
        <v>10</v>
      </c>
      <c r="AD165">
        <v>10</v>
      </c>
      <c r="AE165">
        <v>10</v>
      </c>
      <c r="AF165">
        <v>10</v>
      </c>
      <c r="AG165" s="2" t="s">
        <v>146</v>
      </c>
      <c r="AH165" s="2"/>
      <c r="AI165">
        <v>10</v>
      </c>
      <c r="AJ165">
        <v>6</v>
      </c>
      <c r="AK165" s="2" t="s">
        <v>103</v>
      </c>
      <c r="AL165">
        <v>10</v>
      </c>
      <c r="AM165">
        <v>10</v>
      </c>
      <c r="AN165">
        <v>10</v>
      </c>
      <c r="AO165">
        <v>10</v>
      </c>
      <c r="AP165" s="2" t="s">
        <v>89</v>
      </c>
      <c r="AR165" s="2" t="s">
        <v>91</v>
      </c>
      <c r="AS165" s="2" t="s">
        <v>97</v>
      </c>
      <c r="AT165" s="2" t="s">
        <v>82</v>
      </c>
      <c r="AU165">
        <v>10</v>
      </c>
      <c r="AV165">
        <v>7</v>
      </c>
      <c r="AW165">
        <v>10</v>
      </c>
      <c r="AX165">
        <v>4</v>
      </c>
      <c r="AY165">
        <v>1</v>
      </c>
      <c r="AZ165">
        <v>10</v>
      </c>
      <c r="BA165">
        <v>1</v>
      </c>
      <c r="BB165">
        <v>10</v>
      </c>
      <c r="BC165">
        <v>6</v>
      </c>
      <c r="BD165">
        <v>1</v>
      </c>
      <c r="BF165">
        <v>7</v>
      </c>
      <c r="BG165">
        <v>7</v>
      </c>
      <c r="BH165">
        <v>7</v>
      </c>
      <c r="BI165">
        <v>7</v>
      </c>
      <c r="BJ165">
        <v>1</v>
      </c>
      <c r="BL165" s="2"/>
      <c r="BM165" s="2"/>
    </row>
    <row r="166" spans="1:65">
      <c r="A166" s="1">
        <v>44447</v>
      </c>
      <c r="B166">
        <v>5</v>
      </c>
      <c r="C166" s="2"/>
      <c r="D166" s="2"/>
      <c r="E166" s="2"/>
      <c r="K166" s="2" t="s">
        <v>65</v>
      </c>
      <c r="M166">
        <v>6</v>
      </c>
      <c r="N166">
        <v>6</v>
      </c>
      <c r="O166">
        <v>7</v>
      </c>
      <c r="P166">
        <v>5</v>
      </c>
      <c r="Q166">
        <v>7</v>
      </c>
      <c r="R166">
        <v>4</v>
      </c>
      <c r="S166" s="2" t="s">
        <v>95</v>
      </c>
      <c r="T166">
        <v>9</v>
      </c>
      <c r="U166">
        <v>6</v>
      </c>
      <c r="V166">
        <v>3</v>
      </c>
      <c r="W166">
        <v>7</v>
      </c>
      <c r="AA166" s="2"/>
      <c r="AG166" s="2"/>
      <c r="AH166" s="2"/>
      <c r="AK166" s="2"/>
      <c r="AP166" s="2"/>
      <c r="AR166" s="2"/>
      <c r="AS166" s="2"/>
      <c r="AT166" s="2"/>
      <c r="BL166" s="2"/>
      <c r="BM166" s="2"/>
    </row>
    <row r="167" spans="1:65">
      <c r="A167" s="1">
        <v>44447</v>
      </c>
      <c r="B167">
        <v>5</v>
      </c>
      <c r="C167" s="2"/>
      <c r="D167" s="2"/>
      <c r="E167" s="2"/>
      <c r="K167" s="2" t="s">
        <v>77</v>
      </c>
      <c r="M167">
        <v>10</v>
      </c>
      <c r="N167">
        <v>10</v>
      </c>
      <c r="O167">
        <v>10</v>
      </c>
      <c r="P167">
        <v>10</v>
      </c>
      <c r="Q167">
        <v>10</v>
      </c>
      <c r="R167">
        <v>1</v>
      </c>
      <c r="S167" s="2" t="s">
        <v>66</v>
      </c>
      <c r="T167">
        <v>10</v>
      </c>
      <c r="U167">
        <v>5</v>
      </c>
      <c r="V167">
        <v>5</v>
      </c>
      <c r="W167">
        <v>10</v>
      </c>
      <c r="X167">
        <v>1</v>
      </c>
      <c r="Y167">
        <v>1</v>
      </c>
      <c r="Z167">
        <v>1</v>
      </c>
      <c r="AA167" s="2" t="s">
        <v>78</v>
      </c>
      <c r="AB167">
        <v>9</v>
      </c>
      <c r="AC167">
        <v>5</v>
      </c>
      <c r="AD167">
        <v>5</v>
      </c>
      <c r="AE167">
        <v>10</v>
      </c>
      <c r="AF167">
        <v>7</v>
      </c>
      <c r="AG167" s="2" t="s">
        <v>101</v>
      </c>
      <c r="AH167" s="2"/>
      <c r="AI167">
        <v>5</v>
      </c>
      <c r="AJ167">
        <v>5</v>
      </c>
      <c r="AK167" s="2" t="s">
        <v>88</v>
      </c>
      <c r="AL167">
        <v>10</v>
      </c>
      <c r="AM167">
        <v>3</v>
      </c>
      <c r="AN167">
        <v>8</v>
      </c>
      <c r="AO167">
        <v>1</v>
      </c>
      <c r="AP167" s="2"/>
      <c r="AR167" s="2"/>
      <c r="AS167" s="2"/>
      <c r="AT167" s="2"/>
      <c r="AU167">
        <v>1</v>
      </c>
      <c r="AV167">
        <v>1</v>
      </c>
      <c r="AW167">
        <v>1</v>
      </c>
      <c r="AX167">
        <v>1</v>
      </c>
      <c r="AY167">
        <v>1</v>
      </c>
      <c r="AZ167">
        <v>4</v>
      </c>
      <c r="BA167">
        <v>2</v>
      </c>
      <c r="BB167">
        <v>7</v>
      </c>
      <c r="BC167">
        <v>5</v>
      </c>
      <c r="BD167">
        <v>1</v>
      </c>
      <c r="BF167">
        <v>10</v>
      </c>
      <c r="BG167">
        <v>10</v>
      </c>
      <c r="BH167">
        <v>6</v>
      </c>
      <c r="BI167">
        <v>8</v>
      </c>
      <c r="BJ167">
        <v>1</v>
      </c>
      <c r="BL167" s="2"/>
      <c r="BM167" s="2"/>
    </row>
    <row r="168" spans="1:65">
      <c r="A168" s="1">
        <v>44447</v>
      </c>
      <c r="B168">
        <v>5</v>
      </c>
      <c r="C168" s="2"/>
      <c r="D168" s="2"/>
      <c r="E168" s="2"/>
      <c r="K168" s="2" t="s">
        <v>77</v>
      </c>
      <c r="M168">
        <v>5</v>
      </c>
      <c r="N168">
        <v>5</v>
      </c>
      <c r="O168">
        <v>8</v>
      </c>
      <c r="P168">
        <v>8</v>
      </c>
      <c r="Q168">
        <v>10</v>
      </c>
      <c r="R168">
        <v>10</v>
      </c>
      <c r="S168" s="2" t="s">
        <v>66</v>
      </c>
      <c r="T168">
        <v>10</v>
      </c>
      <c r="U168">
        <v>10</v>
      </c>
      <c r="V168">
        <v>5</v>
      </c>
      <c r="W168">
        <v>10</v>
      </c>
      <c r="X168">
        <v>3</v>
      </c>
      <c r="Y168">
        <v>9</v>
      </c>
      <c r="Z168">
        <v>9</v>
      </c>
      <c r="AA168" s="2" t="s">
        <v>87</v>
      </c>
      <c r="AB168">
        <v>6</v>
      </c>
      <c r="AC168">
        <v>4</v>
      </c>
      <c r="AD168">
        <v>4</v>
      </c>
      <c r="AE168">
        <v>4</v>
      </c>
      <c r="AF168">
        <v>5</v>
      </c>
      <c r="AG168" s="2" t="s">
        <v>68</v>
      </c>
      <c r="AH168" s="2"/>
      <c r="AI168">
        <v>7</v>
      </c>
      <c r="AJ168">
        <v>5</v>
      </c>
      <c r="AK168" s="2" t="s">
        <v>88</v>
      </c>
      <c r="AL168">
        <v>10</v>
      </c>
      <c r="AM168">
        <v>5</v>
      </c>
      <c r="AN168">
        <v>10</v>
      </c>
      <c r="AO168">
        <v>5</v>
      </c>
      <c r="AP168" s="2" t="s">
        <v>102</v>
      </c>
      <c r="AR168" s="2"/>
      <c r="AS168" s="2"/>
      <c r="AT168" s="2"/>
      <c r="AU168">
        <v>5</v>
      </c>
      <c r="AV168">
        <v>8</v>
      </c>
      <c r="AW168">
        <v>8</v>
      </c>
      <c r="AX168">
        <v>5</v>
      </c>
      <c r="AY168">
        <v>1</v>
      </c>
      <c r="AZ168">
        <v>5</v>
      </c>
      <c r="BA168">
        <v>5</v>
      </c>
      <c r="BB168">
        <v>7</v>
      </c>
      <c r="BC168">
        <v>7</v>
      </c>
      <c r="BD168">
        <v>1</v>
      </c>
      <c r="BF168">
        <v>9</v>
      </c>
      <c r="BG168">
        <v>9</v>
      </c>
      <c r="BH168">
        <v>9</v>
      </c>
      <c r="BI168">
        <v>9</v>
      </c>
      <c r="BJ168">
        <v>1</v>
      </c>
      <c r="BL168" s="2"/>
      <c r="BM168" s="2"/>
    </row>
    <row r="169" spans="1:65">
      <c r="A169" s="1">
        <v>44447</v>
      </c>
      <c r="B169">
        <v>5</v>
      </c>
      <c r="C169" s="2"/>
      <c r="D169" s="2"/>
      <c r="E169" s="2"/>
      <c r="K169" s="2" t="s">
        <v>77</v>
      </c>
      <c r="S169" s="2"/>
      <c r="AA169" s="2"/>
      <c r="AG169" s="2" t="s">
        <v>101</v>
      </c>
      <c r="AH169" s="2"/>
      <c r="AI169">
        <v>1</v>
      </c>
      <c r="AJ169">
        <v>1</v>
      </c>
      <c r="AK169" s="2" t="s">
        <v>79</v>
      </c>
      <c r="AL169">
        <v>1</v>
      </c>
      <c r="AM169">
        <v>1</v>
      </c>
      <c r="AN169">
        <v>1</v>
      </c>
      <c r="AO169">
        <v>1</v>
      </c>
      <c r="AP169" s="2" t="s">
        <v>89</v>
      </c>
      <c r="AR169" s="2"/>
      <c r="AS169" s="2"/>
      <c r="AT169" s="2"/>
      <c r="AV169">
        <v>1</v>
      </c>
      <c r="AW169">
        <v>1</v>
      </c>
      <c r="AX169">
        <v>1</v>
      </c>
      <c r="AY169">
        <v>1</v>
      </c>
      <c r="BF169">
        <v>1</v>
      </c>
      <c r="BG169">
        <v>1</v>
      </c>
      <c r="BH169">
        <v>1</v>
      </c>
      <c r="BI169">
        <v>1</v>
      </c>
      <c r="BJ169">
        <v>1</v>
      </c>
      <c r="BL169" s="2"/>
      <c r="BM169" s="2"/>
    </row>
    <row r="170" spans="1:65">
      <c r="A170" s="1">
        <v>44447</v>
      </c>
      <c r="B170">
        <v>5</v>
      </c>
      <c r="C170" s="2"/>
      <c r="D170" s="2"/>
      <c r="E170" s="2"/>
      <c r="K170" s="2" t="s">
        <v>77</v>
      </c>
      <c r="M170">
        <v>7</v>
      </c>
      <c r="N170">
        <v>7</v>
      </c>
      <c r="O170">
        <v>3</v>
      </c>
      <c r="P170">
        <v>4</v>
      </c>
      <c r="Q170">
        <v>7</v>
      </c>
      <c r="R170">
        <v>6</v>
      </c>
      <c r="S170" s="2"/>
      <c r="AA170" s="2"/>
      <c r="AG170" s="2"/>
      <c r="AH170" s="2"/>
      <c r="AK170" s="2"/>
      <c r="AP170" s="2"/>
      <c r="AR170" s="2"/>
      <c r="AS170" s="2"/>
      <c r="AT170" s="2"/>
      <c r="BL170" s="2"/>
      <c r="BM170" s="2"/>
    </row>
    <row r="171" spans="1:65">
      <c r="A171" s="1">
        <v>44447</v>
      </c>
      <c r="B171">
        <v>5</v>
      </c>
      <c r="C171" s="2"/>
      <c r="D171" s="2"/>
      <c r="E171" s="2"/>
      <c r="K171" s="2" t="s">
        <v>65</v>
      </c>
      <c r="M171">
        <v>7</v>
      </c>
      <c r="N171">
        <v>7</v>
      </c>
      <c r="O171">
        <v>7</v>
      </c>
      <c r="P171">
        <v>6</v>
      </c>
      <c r="Q171">
        <v>8</v>
      </c>
      <c r="R171">
        <v>8</v>
      </c>
      <c r="S171" s="2" t="s">
        <v>95</v>
      </c>
      <c r="T171">
        <v>8</v>
      </c>
      <c r="U171">
        <v>6</v>
      </c>
      <c r="V171">
        <v>8</v>
      </c>
      <c r="W171">
        <v>8</v>
      </c>
      <c r="X171">
        <v>8</v>
      </c>
      <c r="Y171">
        <v>8</v>
      </c>
      <c r="Z171">
        <v>8</v>
      </c>
      <c r="AA171" s="2" t="s">
        <v>87</v>
      </c>
      <c r="AB171">
        <v>4</v>
      </c>
      <c r="AC171">
        <v>5</v>
      </c>
      <c r="AD171">
        <v>5</v>
      </c>
      <c r="AE171">
        <v>5</v>
      </c>
      <c r="AF171">
        <v>7</v>
      </c>
      <c r="AG171" s="2" t="s">
        <v>68</v>
      </c>
      <c r="AH171" s="2"/>
      <c r="AI171">
        <v>6</v>
      </c>
      <c r="AJ171">
        <v>6</v>
      </c>
      <c r="AK171" s="2"/>
      <c r="AL171">
        <v>7</v>
      </c>
      <c r="AM171">
        <v>5</v>
      </c>
      <c r="AN171">
        <v>5</v>
      </c>
      <c r="AO171">
        <v>5</v>
      </c>
      <c r="AP171" s="2" t="s">
        <v>89</v>
      </c>
      <c r="AR171" s="2" t="s">
        <v>69</v>
      </c>
      <c r="AS171" s="2" t="s">
        <v>71</v>
      </c>
      <c r="AT171" s="2" t="s">
        <v>82</v>
      </c>
      <c r="AU171">
        <v>5</v>
      </c>
      <c r="AV171">
        <v>5</v>
      </c>
      <c r="AW171">
        <v>6</v>
      </c>
      <c r="AX171">
        <v>4</v>
      </c>
      <c r="AY171">
        <v>1</v>
      </c>
      <c r="AZ171">
        <v>6</v>
      </c>
      <c r="BA171">
        <v>3</v>
      </c>
      <c r="BB171">
        <v>8</v>
      </c>
      <c r="BC171">
        <v>6</v>
      </c>
      <c r="BD171">
        <v>1</v>
      </c>
      <c r="BF171">
        <v>6</v>
      </c>
      <c r="BG171">
        <v>8</v>
      </c>
      <c r="BH171">
        <v>7</v>
      </c>
      <c r="BI171">
        <v>7</v>
      </c>
      <c r="BJ171">
        <v>1</v>
      </c>
      <c r="BL171" s="2"/>
      <c r="BM171" s="2"/>
    </row>
    <row r="172" spans="1:65">
      <c r="A172" s="1">
        <v>44447</v>
      </c>
      <c r="B172">
        <v>5</v>
      </c>
      <c r="C172" s="2"/>
      <c r="D172" s="2"/>
      <c r="E172" s="2"/>
      <c r="K172" s="2"/>
      <c r="S172" s="2"/>
      <c r="X172">
        <v>7</v>
      </c>
      <c r="Y172">
        <v>7</v>
      </c>
      <c r="Z172">
        <v>7</v>
      </c>
      <c r="AA172" s="2" t="s">
        <v>87</v>
      </c>
      <c r="AB172">
        <v>1</v>
      </c>
      <c r="AC172">
        <v>6</v>
      </c>
      <c r="AD172">
        <v>6</v>
      </c>
      <c r="AE172">
        <v>6</v>
      </c>
      <c r="AF172">
        <v>6</v>
      </c>
      <c r="AG172" s="2"/>
      <c r="AH172" s="2"/>
      <c r="AK172" s="2"/>
      <c r="AP172" s="2"/>
      <c r="AR172" s="2"/>
      <c r="AS172" s="2"/>
      <c r="AT172" s="2"/>
      <c r="BF172">
        <v>10</v>
      </c>
      <c r="BG172">
        <v>10</v>
      </c>
      <c r="BH172">
        <v>5</v>
      </c>
      <c r="BI172">
        <v>5</v>
      </c>
      <c r="BJ172">
        <v>1</v>
      </c>
      <c r="BL172" s="2"/>
      <c r="BM172" s="2"/>
    </row>
    <row r="173" spans="1:65">
      <c r="A173" s="1">
        <v>44447</v>
      </c>
      <c r="B173">
        <v>5</v>
      </c>
      <c r="C173" s="2"/>
      <c r="D173" s="2"/>
      <c r="E173" s="2"/>
      <c r="K173" s="2"/>
      <c r="S173" s="2"/>
      <c r="AA173" s="2"/>
      <c r="AG173" s="2"/>
      <c r="AH173" s="2"/>
      <c r="AI173">
        <v>7</v>
      </c>
      <c r="AJ173">
        <v>3</v>
      </c>
      <c r="AK173" s="2" t="s">
        <v>103</v>
      </c>
      <c r="AL173">
        <v>7</v>
      </c>
      <c r="AM173">
        <v>7</v>
      </c>
      <c r="AN173">
        <v>6</v>
      </c>
      <c r="AO173">
        <v>5</v>
      </c>
      <c r="AP173" s="2"/>
      <c r="AR173" s="2" t="s">
        <v>96</v>
      </c>
      <c r="AS173" s="2" t="s">
        <v>82</v>
      </c>
      <c r="AT173" s="2" t="s">
        <v>81</v>
      </c>
      <c r="AU173">
        <v>7</v>
      </c>
      <c r="AV173">
        <v>5</v>
      </c>
      <c r="AW173">
        <v>7</v>
      </c>
      <c r="AX173">
        <v>7</v>
      </c>
      <c r="AY173">
        <v>1</v>
      </c>
      <c r="AZ173">
        <v>7</v>
      </c>
      <c r="BA173">
        <v>5</v>
      </c>
      <c r="BB173">
        <v>8</v>
      </c>
      <c r="BC173">
        <v>7</v>
      </c>
      <c r="BF173">
        <v>7</v>
      </c>
      <c r="BG173">
        <v>7</v>
      </c>
      <c r="BH173">
        <v>8</v>
      </c>
      <c r="BI173">
        <v>9</v>
      </c>
      <c r="BL173" s="2"/>
      <c r="BM173" s="2"/>
    </row>
    <row r="174" spans="1:65">
      <c r="A174" s="1">
        <v>44447</v>
      </c>
      <c r="B174">
        <v>6</v>
      </c>
      <c r="C174" s="2" t="s">
        <v>157</v>
      </c>
      <c r="D174" s="2" t="s">
        <v>93</v>
      </c>
      <c r="E174" s="2" t="s">
        <v>349</v>
      </c>
      <c r="G174">
        <v>8</v>
      </c>
      <c r="H174">
        <v>6</v>
      </c>
      <c r="I174">
        <v>3</v>
      </c>
      <c r="J174">
        <v>7</v>
      </c>
      <c r="K174" s="2" t="s">
        <v>65</v>
      </c>
      <c r="M174">
        <v>8</v>
      </c>
      <c r="N174">
        <v>8</v>
      </c>
      <c r="O174">
        <v>8</v>
      </c>
      <c r="P174">
        <v>5</v>
      </c>
      <c r="Q174">
        <v>3</v>
      </c>
      <c r="R174">
        <v>7</v>
      </c>
      <c r="S174" s="2" t="s">
        <v>66</v>
      </c>
      <c r="T174">
        <v>9</v>
      </c>
      <c r="U174">
        <v>6</v>
      </c>
      <c r="V174">
        <v>2</v>
      </c>
      <c r="W174">
        <v>8</v>
      </c>
      <c r="X174">
        <v>8</v>
      </c>
      <c r="Y174">
        <v>9</v>
      </c>
      <c r="Z174">
        <v>5</v>
      </c>
      <c r="AA174" s="2"/>
      <c r="AC174">
        <v>8</v>
      </c>
      <c r="AD174">
        <v>8</v>
      </c>
      <c r="AE174">
        <v>8</v>
      </c>
      <c r="AF174">
        <v>8</v>
      </c>
      <c r="AG174" s="2" t="s">
        <v>68</v>
      </c>
      <c r="AH174" s="2"/>
      <c r="AI174">
        <v>6</v>
      </c>
      <c r="AJ174">
        <v>4</v>
      </c>
      <c r="AK174" s="2" t="s">
        <v>79</v>
      </c>
      <c r="AL174">
        <v>8</v>
      </c>
      <c r="AM174">
        <v>8</v>
      </c>
      <c r="AN174">
        <v>8</v>
      </c>
      <c r="AO174">
        <v>8</v>
      </c>
      <c r="AP174" s="2" t="s">
        <v>89</v>
      </c>
      <c r="AR174" s="2" t="s">
        <v>96</v>
      </c>
      <c r="AS174" s="2" t="s">
        <v>70</v>
      </c>
      <c r="AT174" s="2" t="s">
        <v>97</v>
      </c>
      <c r="AU174">
        <v>3</v>
      </c>
      <c r="AV174">
        <v>7</v>
      </c>
      <c r="AW174">
        <v>7</v>
      </c>
      <c r="AX174">
        <v>7</v>
      </c>
      <c r="AZ174">
        <v>3</v>
      </c>
      <c r="BA174">
        <v>9</v>
      </c>
      <c r="BB174">
        <v>7</v>
      </c>
      <c r="BC174">
        <v>9</v>
      </c>
      <c r="BF174">
        <v>7</v>
      </c>
      <c r="BG174">
        <v>10</v>
      </c>
      <c r="BH174">
        <v>8</v>
      </c>
      <c r="BI174">
        <v>5</v>
      </c>
      <c r="BK174">
        <v>4</v>
      </c>
      <c r="BL174" s="2" t="s">
        <v>350</v>
      </c>
      <c r="BM174" s="2" t="s">
        <v>350</v>
      </c>
    </row>
    <row r="175" spans="1:65">
      <c r="A175" s="1">
        <v>44447</v>
      </c>
      <c r="B175">
        <v>6</v>
      </c>
      <c r="C175" s="2" t="s">
        <v>351</v>
      </c>
      <c r="D175" s="2" t="s">
        <v>85</v>
      </c>
      <c r="E175" s="2" t="s">
        <v>352</v>
      </c>
      <c r="G175">
        <v>4</v>
      </c>
      <c r="H175">
        <v>9</v>
      </c>
      <c r="I175">
        <v>5</v>
      </c>
      <c r="J175">
        <v>3</v>
      </c>
      <c r="K175" s="2" t="s">
        <v>65</v>
      </c>
      <c r="M175">
        <v>3</v>
      </c>
      <c r="N175">
        <v>7</v>
      </c>
      <c r="O175">
        <v>8</v>
      </c>
      <c r="P175">
        <v>8</v>
      </c>
      <c r="Q175">
        <v>5</v>
      </c>
      <c r="R175">
        <v>9</v>
      </c>
      <c r="S175" s="2" t="s">
        <v>66</v>
      </c>
      <c r="T175">
        <v>5</v>
      </c>
      <c r="U175">
        <v>7</v>
      </c>
      <c r="V175">
        <v>3</v>
      </c>
      <c r="W175">
        <v>6</v>
      </c>
      <c r="X175">
        <v>1</v>
      </c>
      <c r="Y175">
        <v>7</v>
      </c>
      <c r="Z175">
        <v>8</v>
      </c>
      <c r="AA175" s="2" t="s">
        <v>67</v>
      </c>
      <c r="AB175">
        <v>8</v>
      </c>
      <c r="AC175">
        <v>3</v>
      </c>
      <c r="AD175">
        <v>5</v>
      </c>
      <c r="AE175">
        <v>5</v>
      </c>
      <c r="AF175">
        <v>8</v>
      </c>
      <c r="AG175" s="2" t="s">
        <v>146</v>
      </c>
      <c r="AH175" s="2"/>
      <c r="AI175">
        <v>1</v>
      </c>
      <c r="AJ175">
        <v>1</v>
      </c>
      <c r="AK175" s="2" t="s">
        <v>106</v>
      </c>
      <c r="AL175">
        <v>8</v>
      </c>
      <c r="AM175">
        <v>5</v>
      </c>
      <c r="AN175">
        <v>5</v>
      </c>
      <c r="AO175">
        <v>3</v>
      </c>
      <c r="AP175" s="2" t="s">
        <v>102</v>
      </c>
      <c r="AR175" s="2" t="s">
        <v>91</v>
      </c>
      <c r="AS175" s="2" t="s">
        <v>81</v>
      </c>
      <c r="AT175" s="2" t="s">
        <v>82</v>
      </c>
      <c r="AU175">
        <v>8</v>
      </c>
      <c r="AV175">
        <v>7</v>
      </c>
      <c r="AW175">
        <v>8</v>
      </c>
      <c r="AX175">
        <v>8</v>
      </c>
      <c r="AY175">
        <v>1</v>
      </c>
      <c r="AZ175">
        <v>8</v>
      </c>
      <c r="BA175">
        <v>6</v>
      </c>
      <c r="BB175">
        <v>8</v>
      </c>
      <c r="BC175">
        <v>8</v>
      </c>
      <c r="BD175">
        <v>1</v>
      </c>
      <c r="BF175">
        <v>8</v>
      </c>
      <c r="BG175">
        <v>5</v>
      </c>
      <c r="BH175">
        <v>7</v>
      </c>
      <c r="BI175">
        <v>5</v>
      </c>
      <c r="BJ175">
        <v>1</v>
      </c>
      <c r="BK175">
        <v>5</v>
      </c>
      <c r="BL175" s="2" t="s">
        <v>83</v>
      </c>
      <c r="BM175" s="2" t="s">
        <v>83</v>
      </c>
    </row>
    <row r="176" spans="1:65">
      <c r="A176" s="1">
        <v>44447</v>
      </c>
      <c r="B176">
        <v>6</v>
      </c>
      <c r="C176" s="2" t="s">
        <v>177</v>
      </c>
      <c r="D176" s="2" t="s">
        <v>93</v>
      </c>
      <c r="E176" s="2" t="s">
        <v>353</v>
      </c>
      <c r="G176">
        <v>2</v>
      </c>
      <c r="H176">
        <v>3</v>
      </c>
      <c r="I176">
        <v>2</v>
      </c>
      <c r="J176">
        <v>1</v>
      </c>
      <c r="K176" s="2" t="s">
        <v>65</v>
      </c>
      <c r="M176">
        <v>9</v>
      </c>
      <c r="N176">
        <v>3</v>
      </c>
      <c r="O176">
        <v>10</v>
      </c>
      <c r="P176">
        <v>9</v>
      </c>
      <c r="Q176">
        <v>2</v>
      </c>
      <c r="R176">
        <v>9</v>
      </c>
      <c r="S176" s="2"/>
      <c r="T176">
        <v>10</v>
      </c>
      <c r="U176">
        <v>10</v>
      </c>
      <c r="V176">
        <v>9</v>
      </c>
      <c r="W176">
        <v>10</v>
      </c>
      <c r="X176">
        <v>9</v>
      </c>
      <c r="Y176">
        <v>7</v>
      </c>
      <c r="Z176">
        <v>6</v>
      </c>
      <c r="AA176" s="2"/>
      <c r="AG176" s="2"/>
      <c r="AH176" s="2"/>
      <c r="AK176" s="2"/>
      <c r="AP176" s="2" t="s">
        <v>89</v>
      </c>
      <c r="AR176" s="2" t="s">
        <v>97</v>
      </c>
      <c r="AS176" s="2" t="s">
        <v>82</v>
      </c>
      <c r="AT176" s="2" t="s">
        <v>91</v>
      </c>
      <c r="AU176">
        <v>3</v>
      </c>
      <c r="AV176">
        <v>8</v>
      </c>
      <c r="AW176">
        <v>8</v>
      </c>
      <c r="AX176">
        <v>7</v>
      </c>
      <c r="AY176">
        <v>1</v>
      </c>
      <c r="BL176" s="2"/>
      <c r="BM176" s="2"/>
    </row>
    <row r="177" spans="1:65">
      <c r="A177" s="1">
        <v>44447</v>
      </c>
      <c r="B177">
        <v>6</v>
      </c>
      <c r="C177" s="2" t="s">
        <v>273</v>
      </c>
      <c r="D177" s="2" t="s">
        <v>93</v>
      </c>
      <c r="E177" s="2" t="s">
        <v>354</v>
      </c>
      <c r="G177">
        <v>6</v>
      </c>
      <c r="H177">
        <v>5</v>
      </c>
      <c r="I177">
        <v>3</v>
      </c>
      <c r="J177">
        <v>3</v>
      </c>
      <c r="K177" s="2" t="s">
        <v>65</v>
      </c>
      <c r="S177" s="2"/>
      <c r="AA177" s="2"/>
      <c r="AG177" s="2"/>
      <c r="AH177" s="2"/>
      <c r="AK177" s="2"/>
      <c r="AP177" s="2"/>
      <c r="AR177" s="2"/>
      <c r="AS177" s="2"/>
      <c r="AT177" s="2"/>
      <c r="BL177" s="2"/>
      <c r="BM177" s="2"/>
    </row>
    <row r="178" spans="1:65">
      <c r="A178" s="1">
        <v>44447</v>
      </c>
      <c r="B178">
        <v>6</v>
      </c>
      <c r="C178" s="2" t="s">
        <v>355</v>
      </c>
      <c r="D178" s="2" t="s">
        <v>85</v>
      </c>
      <c r="E178" s="2" t="s">
        <v>356</v>
      </c>
      <c r="K178" s="2" t="s">
        <v>65</v>
      </c>
      <c r="M178">
        <v>8</v>
      </c>
      <c r="N178">
        <v>9</v>
      </c>
      <c r="O178">
        <v>7</v>
      </c>
      <c r="P178">
        <v>6</v>
      </c>
      <c r="Q178">
        <v>6</v>
      </c>
      <c r="R178">
        <v>10</v>
      </c>
      <c r="S178" s="2" t="s">
        <v>66</v>
      </c>
      <c r="T178">
        <v>8</v>
      </c>
      <c r="U178">
        <v>6</v>
      </c>
      <c r="V178">
        <v>2</v>
      </c>
      <c r="W178">
        <v>8</v>
      </c>
      <c r="X178">
        <v>6</v>
      </c>
      <c r="Y178">
        <v>10</v>
      </c>
      <c r="Z178">
        <v>10</v>
      </c>
      <c r="AA178" s="2" t="s">
        <v>87</v>
      </c>
      <c r="AG178" s="2" t="s">
        <v>68</v>
      </c>
      <c r="AH178" s="2"/>
      <c r="AI178">
        <v>5</v>
      </c>
      <c r="AJ178">
        <v>5</v>
      </c>
      <c r="AK178" s="2" t="s">
        <v>88</v>
      </c>
      <c r="AL178">
        <v>10</v>
      </c>
      <c r="AM178">
        <v>6</v>
      </c>
      <c r="AN178">
        <v>8</v>
      </c>
      <c r="AO178">
        <v>5</v>
      </c>
      <c r="AP178" s="2" t="s">
        <v>89</v>
      </c>
      <c r="AR178" s="2" t="s">
        <v>82</v>
      </c>
      <c r="AS178" s="2" t="s">
        <v>90</v>
      </c>
      <c r="AT178" s="2" t="s">
        <v>91</v>
      </c>
      <c r="AU178">
        <v>5</v>
      </c>
      <c r="AV178">
        <v>2</v>
      </c>
      <c r="AW178">
        <v>8</v>
      </c>
      <c r="AX178">
        <v>7</v>
      </c>
      <c r="AY178">
        <v>1</v>
      </c>
      <c r="AZ178">
        <v>5</v>
      </c>
      <c r="BA178">
        <v>2</v>
      </c>
      <c r="BB178">
        <v>8</v>
      </c>
      <c r="BC178">
        <v>7</v>
      </c>
      <c r="BD178">
        <v>1</v>
      </c>
      <c r="BF178">
        <v>6</v>
      </c>
      <c r="BG178">
        <v>8</v>
      </c>
      <c r="BH178">
        <v>5</v>
      </c>
      <c r="BI178">
        <v>8</v>
      </c>
      <c r="BJ178">
        <v>1</v>
      </c>
      <c r="BL178" s="2"/>
      <c r="BM178" s="2"/>
    </row>
    <row r="179" spans="1:65">
      <c r="A179" s="1">
        <v>44447</v>
      </c>
      <c r="B179">
        <v>6</v>
      </c>
      <c r="C179" s="2" t="s">
        <v>357</v>
      </c>
      <c r="D179" s="2" t="s">
        <v>93</v>
      </c>
      <c r="E179" s="2" t="s">
        <v>358</v>
      </c>
      <c r="K179" s="2"/>
      <c r="S179" s="2"/>
      <c r="AA179" s="2"/>
      <c r="AG179" s="2"/>
      <c r="AH179" s="2"/>
      <c r="AK179" s="2"/>
      <c r="AP179" s="2"/>
      <c r="AR179" s="2"/>
      <c r="AS179" s="2"/>
      <c r="AT179" s="2"/>
      <c r="BL179" s="2"/>
      <c r="BM179" s="2"/>
    </row>
    <row r="180" spans="1:65">
      <c r="A180" s="1">
        <v>44447</v>
      </c>
      <c r="B180">
        <v>6</v>
      </c>
      <c r="C180" s="2" t="s">
        <v>359</v>
      </c>
      <c r="D180" s="2" t="s">
        <v>85</v>
      </c>
      <c r="E180" s="2" t="s">
        <v>360</v>
      </c>
      <c r="G180">
        <v>10</v>
      </c>
      <c r="H180">
        <v>10</v>
      </c>
      <c r="I180">
        <v>10</v>
      </c>
      <c r="J180">
        <v>7</v>
      </c>
      <c r="K180" s="2" t="s">
        <v>77</v>
      </c>
      <c r="M180">
        <v>2</v>
      </c>
      <c r="N180">
        <v>7</v>
      </c>
      <c r="O180">
        <v>2</v>
      </c>
      <c r="P180">
        <v>1</v>
      </c>
      <c r="R180">
        <v>5</v>
      </c>
      <c r="S180" s="2" t="s">
        <v>66</v>
      </c>
      <c r="T180">
        <v>10</v>
      </c>
      <c r="U180">
        <v>9</v>
      </c>
      <c r="W180">
        <v>10</v>
      </c>
      <c r="X180">
        <v>6</v>
      </c>
      <c r="Y180">
        <v>9</v>
      </c>
      <c r="Z180">
        <v>5</v>
      </c>
      <c r="AA180" s="2" t="s">
        <v>78</v>
      </c>
      <c r="AB180">
        <v>1</v>
      </c>
      <c r="AC180">
        <v>1</v>
      </c>
      <c r="AD180">
        <v>1</v>
      </c>
      <c r="AE180">
        <v>1</v>
      </c>
      <c r="AF180">
        <v>5</v>
      </c>
      <c r="AG180" s="2" t="s">
        <v>101</v>
      </c>
      <c r="AH180" s="2"/>
      <c r="AI180">
        <v>3</v>
      </c>
      <c r="AK180" s="2" t="s">
        <v>88</v>
      </c>
      <c r="AL180">
        <v>7</v>
      </c>
      <c r="AM180">
        <v>8</v>
      </c>
      <c r="AN180">
        <v>8</v>
      </c>
      <c r="AO180">
        <v>2</v>
      </c>
      <c r="AP180" s="2" t="s">
        <v>102</v>
      </c>
      <c r="AR180" s="2" t="s">
        <v>70</v>
      </c>
      <c r="AS180" s="2" t="s">
        <v>96</v>
      </c>
      <c r="AT180" s="2"/>
      <c r="AU180">
        <v>7</v>
      </c>
      <c r="AV180">
        <v>1</v>
      </c>
      <c r="AW180">
        <v>2</v>
      </c>
      <c r="AX180">
        <v>8</v>
      </c>
      <c r="AZ180">
        <v>7</v>
      </c>
      <c r="BA180">
        <v>1</v>
      </c>
      <c r="BB180">
        <v>1</v>
      </c>
      <c r="BC180">
        <v>8</v>
      </c>
      <c r="BF180">
        <v>5</v>
      </c>
      <c r="BG180">
        <v>3</v>
      </c>
      <c r="BH180">
        <v>3</v>
      </c>
      <c r="BI180">
        <v>1</v>
      </c>
      <c r="BL180" s="2"/>
      <c r="BM180" s="2"/>
    </row>
    <row r="181" spans="1:65">
      <c r="A181" s="1">
        <v>44447</v>
      </c>
      <c r="B181">
        <v>6</v>
      </c>
      <c r="C181" s="2" t="s">
        <v>361</v>
      </c>
      <c r="D181" s="2" t="s">
        <v>85</v>
      </c>
      <c r="E181" s="2" t="s">
        <v>362</v>
      </c>
      <c r="K181" s="2"/>
      <c r="M181">
        <v>8</v>
      </c>
      <c r="O181">
        <v>10</v>
      </c>
      <c r="P181">
        <v>8</v>
      </c>
      <c r="Q181">
        <v>10</v>
      </c>
      <c r="R181">
        <v>3</v>
      </c>
      <c r="S181" s="2" t="s">
        <v>66</v>
      </c>
      <c r="T181">
        <v>10</v>
      </c>
      <c r="U181">
        <v>6</v>
      </c>
      <c r="V181">
        <v>9</v>
      </c>
      <c r="W181">
        <v>10</v>
      </c>
      <c r="X181">
        <v>1</v>
      </c>
      <c r="Y181">
        <v>1</v>
      </c>
      <c r="Z181">
        <v>10</v>
      </c>
      <c r="AA181" s="2" t="s">
        <v>78</v>
      </c>
      <c r="AB181">
        <v>6</v>
      </c>
      <c r="AC181">
        <v>6</v>
      </c>
      <c r="AD181">
        <v>9</v>
      </c>
      <c r="AE181">
        <v>1</v>
      </c>
      <c r="AG181" s="2"/>
      <c r="AH181" s="2"/>
      <c r="AK181" s="2" t="s">
        <v>79</v>
      </c>
      <c r="AL181">
        <v>10</v>
      </c>
      <c r="AM181">
        <v>3</v>
      </c>
      <c r="AN181">
        <v>10</v>
      </c>
      <c r="AO181">
        <v>6</v>
      </c>
      <c r="AP181" s="2"/>
      <c r="AR181" s="2" t="s">
        <v>70</v>
      </c>
      <c r="AS181" s="2" t="s">
        <v>82</v>
      </c>
      <c r="AT181" s="2" t="s">
        <v>96</v>
      </c>
      <c r="AU181">
        <v>10</v>
      </c>
      <c r="AV181">
        <v>3</v>
      </c>
      <c r="AW181">
        <v>10</v>
      </c>
      <c r="AX181">
        <v>10</v>
      </c>
      <c r="AY181">
        <v>1</v>
      </c>
      <c r="AZ181">
        <v>10</v>
      </c>
      <c r="BA181">
        <v>3</v>
      </c>
      <c r="BB181">
        <v>10</v>
      </c>
      <c r="BC181">
        <v>10</v>
      </c>
      <c r="BD181">
        <v>1</v>
      </c>
      <c r="BF181">
        <v>4</v>
      </c>
      <c r="BG181">
        <v>4</v>
      </c>
      <c r="BH181">
        <v>7</v>
      </c>
      <c r="BI181">
        <v>6</v>
      </c>
      <c r="BJ181">
        <v>1</v>
      </c>
      <c r="BL181" s="2"/>
      <c r="BM181" s="2"/>
    </row>
    <row r="182" spans="1:65">
      <c r="A182" s="1">
        <v>44447</v>
      </c>
      <c r="B182">
        <v>6</v>
      </c>
      <c r="C182" s="2" t="s">
        <v>363</v>
      </c>
      <c r="D182" s="2" t="s">
        <v>83</v>
      </c>
      <c r="E182" s="2" t="s">
        <v>83</v>
      </c>
      <c r="G182">
        <v>10</v>
      </c>
      <c r="H182">
        <v>5</v>
      </c>
      <c r="I182">
        <v>5</v>
      </c>
      <c r="J182">
        <v>3</v>
      </c>
      <c r="K182" s="2" t="s">
        <v>65</v>
      </c>
      <c r="M182">
        <v>8</v>
      </c>
      <c r="N182">
        <v>3</v>
      </c>
      <c r="O182">
        <v>3</v>
      </c>
      <c r="P182">
        <v>9</v>
      </c>
      <c r="Q182">
        <v>3</v>
      </c>
      <c r="R182">
        <v>5</v>
      </c>
      <c r="S182" s="2" t="s">
        <v>66</v>
      </c>
      <c r="T182">
        <v>7</v>
      </c>
      <c r="U182">
        <v>3</v>
      </c>
      <c r="V182">
        <v>6</v>
      </c>
      <c r="W182">
        <v>6</v>
      </c>
      <c r="AA182" s="2"/>
      <c r="AG182" s="2"/>
      <c r="AH182" s="2"/>
      <c r="AK182" s="2"/>
      <c r="AP182" s="2"/>
      <c r="AR182" s="2"/>
      <c r="AS182" s="2"/>
      <c r="AT182" s="2"/>
      <c r="BL182" s="2"/>
      <c r="BM182" s="2"/>
    </row>
    <row r="183" spans="1:65">
      <c r="A183" s="1">
        <v>44447</v>
      </c>
      <c r="B183">
        <v>6</v>
      </c>
      <c r="C183" s="2" t="s">
        <v>364</v>
      </c>
      <c r="D183" s="2" t="s">
        <v>85</v>
      </c>
      <c r="E183" s="2" t="s">
        <v>365</v>
      </c>
      <c r="G183">
        <v>10</v>
      </c>
      <c r="H183">
        <v>10</v>
      </c>
      <c r="I183">
        <v>10</v>
      </c>
      <c r="J183">
        <v>10</v>
      </c>
      <c r="K183" s="2" t="s">
        <v>77</v>
      </c>
      <c r="M183">
        <v>10</v>
      </c>
      <c r="N183">
        <v>10</v>
      </c>
      <c r="O183">
        <v>10</v>
      </c>
      <c r="P183">
        <v>1</v>
      </c>
      <c r="Q183">
        <v>10</v>
      </c>
      <c r="R183">
        <v>1</v>
      </c>
      <c r="S183" s="2" t="s">
        <v>95</v>
      </c>
      <c r="T183">
        <v>10</v>
      </c>
      <c r="U183">
        <v>10</v>
      </c>
      <c r="V183">
        <v>10</v>
      </c>
      <c r="W183">
        <v>10</v>
      </c>
      <c r="X183">
        <v>1</v>
      </c>
      <c r="Y183">
        <v>1</v>
      </c>
      <c r="Z183">
        <v>1</v>
      </c>
      <c r="AA183" s="2" t="s">
        <v>87</v>
      </c>
      <c r="AB183">
        <v>1</v>
      </c>
      <c r="AC183">
        <v>1</v>
      </c>
      <c r="AD183">
        <v>1</v>
      </c>
      <c r="AE183">
        <v>1</v>
      </c>
      <c r="AF183">
        <v>5</v>
      </c>
      <c r="AG183" s="2" t="s">
        <v>146</v>
      </c>
      <c r="AH183" s="2"/>
      <c r="AI183">
        <v>1</v>
      </c>
      <c r="AJ183">
        <v>10</v>
      </c>
      <c r="AK183" s="2"/>
      <c r="AL183">
        <v>10</v>
      </c>
      <c r="AM183">
        <v>5</v>
      </c>
      <c r="AN183">
        <v>10</v>
      </c>
      <c r="AO183">
        <v>1</v>
      </c>
      <c r="AP183" s="2"/>
      <c r="AR183" s="2" t="s">
        <v>97</v>
      </c>
      <c r="AS183" s="2" t="s">
        <v>82</v>
      </c>
      <c r="AT183" s="2" t="s">
        <v>70</v>
      </c>
      <c r="AU183">
        <v>3</v>
      </c>
      <c r="AV183">
        <v>3</v>
      </c>
      <c r="AW183">
        <v>10</v>
      </c>
      <c r="AX183">
        <v>3</v>
      </c>
      <c r="AY183">
        <v>1</v>
      </c>
      <c r="AZ183">
        <v>6</v>
      </c>
      <c r="BA183">
        <v>5</v>
      </c>
      <c r="BB183">
        <v>10</v>
      </c>
      <c r="BC183">
        <v>6</v>
      </c>
      <c r="BD183">
        <v>1</v>
      </c>
      <c r="BF183">
        <v>9</v>
      </c>
      <c r="BG183">
        <v>10</v>
      </c>
      <c r="BH183">
        <v>7</v>
      </c>
      <c r="BI183">
        <v>1</v>
      </c>
      <c r="BJ183">
        <v>1</v>
      </c>
      <c r="BK183">
        <v>4</v>
      </c>
      <c r="BL183" s="2" t="s">
        <v>83</v>
      </c>
      <c r="BM183" s="2" t="s">
        <v>83</v>
      </c>
    </row>
    <row r="184" spans="1:65">
      <c r="A184" s="1">
        <v>44447</v>
      </c>
      <c r="B184">
        <v>6</v>
      </c>
      <c r="C184" s="2" t="s">
        <v>366</v>
      </c>
      <c r="D184" s="2" t="s">
        <v>85</v>
      </c>
      <c r="E184" s="2" t="s">
        <v>367</v>
      </c>
      <c r="G184">
        <v>5</v>
      </c>
      <c r="H184">
        <v>5</v>
      </c>
      <c r="I184">
        <v>5</v>
      </c>
      <c r="J184">
        <v>4</v>
      </c>
      <c r="K184" s="2" t="s">
        <v>77</v>
      </c>
      <c r="M184">
        <v>5</v>
      </c>
      <c r="N184">
        <v>6</v>
      </c>
      <c r="O184">
        <v>7</v>
      </c>
      <c r="P184">
        <v>7</v>
      </c>
      <c r="Q184">
        <v>4</v>
      </c>
      <c r="R184">
        <v>7</v>
      </c>
      <c r="S184" s="2" t="s">
        <v>66</v>
      </c>
      <c r="T184">
        <v>8</v>
      </c>
      <c r="U184">
        <v>7</v>
      </c>
      <c r="V184">
        <v>5</v>
      </c>
      <c r="W184">
        <v>5</v>
      </c>
      <c r="X184">
        <v>7</v>
      </c>
      <c r="Y184">
        <v>4</v>
      </c>
      <c r="Z184">
        <v>8</v>
      </c>
      <c r="AA184" s="2" t="s">
        <v>128</v>
      </c>
      <c r="AB184">
        <v>3</v>
      </c>
      <c r="AC184">
        <v>5</v>
      </c>
      <c r="AD184">
        <v>6</v>
      </c>
      <c r="AE184">
        <v>7</v>
      </c>
      <c r="AF184">
        <v>5</v>
      </c>
      <c r="AG184" s="2" t="s">
        <v>101</v>
      </c>
      <c r="AH184" s="2"/>
      <c r="AI184">
        <v>5</v>
      </c>
      <c r="AJ184">
        <v>7</v>
      </c>
      <c r="AK184" s="2" t="s">
        <v>88</v>
      </c>
      <c r="AL184">
        <v>7</v>
      </c>
      <c r="AM184">
        <v>5</v>
      </c>
      <c r="AN184">
        <v>6</v>
      </c>
      <c r="AO184">
        <v>5</v>
      </c>
      <c r="AP184" s="2" t="s">
        <v>80</v>
      </c>
      <c r="AR184" s="2" t="s">
        <v>70</v>
      </c>
      <c r="AS184" s="2" t="s">
        <v>96</v>
      </c>
      <c r="AT184" s="2" t="s">
        <v>71</v>
      </c>
      <c r="AU184">
        <v>7</v>
      </c>
      <c r="AV184">
        <v>6</v>
      </c>
      <c r="AW184">
        <v>8</v>
      </c>
      <c r="AX184">
        <v>5</v>
      </c>
      <c r="AY184">
        <v>1</v>
      </c>
      <c r="AZ184">
        <v>8</v>
      </c>
      <c r="BA184">
        <v>7</v>
      </c>
      <c r="BB184">
        <v>7</v>
      </c>
      <c r="BC184">
        <v>7</v>
      </c>
      <c r="BD184">
        <v>1</v>
      </c>
      <c r="BF184">
        <v>9</v>
      </c>
      <c r="BG184">
        <v>9</v>
      </c>
      <c r="BH184">
        <v>9</v>
      </c>
      <c r="BI184">
        <v>9</v>
      </c>
      <c r="BJ184">
        <v>1</v>
      </c>
      <c r="BK184">
        <v>4</v>
      </c>
      <c r="BL184" s="2" t="s">
        <v>83</v>
      </c>
      <c r="BM184" s="2" t="s">
        <v>83</v>
      </c>
    </row>
    <row r="185" spans="1:65">
      <c r="A185" s="1">
        <v>44447</v>
      </c>
      <c r="B185">
        <v>6</v>
      </c>
      <c r="C185" s="2" t="s">
        <v>216</v>
      </c>
      <c r="D185" s="2" t="s">
        <v>85</v>
      </c>
      <c r="E185" s="2" t="s">
        <v>368</v>
      </c>
      <c r="G185">
        <v>5</v>
      </c>
      <c r="H185">
        <v>10</v>
      </c>
      <c r="I185">
        <v>10</v>
      </c>
      <c r="J185">
        <v>8</v>
      </c>
      <c r="K185" s="2" t="s">
        <v>77</v>
      </c>
      <c r="M185">
        <v>8</v>
      </c>
      <c r="N185">
        <v>8</v>
      </c>
      <c r="O185">
        <v>8</v>
      </c>
      <c r="P185">
        <v>8</v>
      </c>
      <c r="Q185">
        <v>10</v>
      </c>
      <c r="R185">
        <v>8</v>
      </c>
      <c r="S185" s="2" t="s">
        <v>66</v>
      </c>
      <c r="T185">
        <v>8</v>
      </c>
      <c r="U185">
        <v>6</v>
      </c>
      <c r="V185">
        <v>8</v>
      </c>
      <c r="W185">
        <v>8</v>
      </c>
      <c r="X185">
        <v>1</v>
      </c>
      <c r="Y185">
        <v>8</v>
      </c>
      <c r="Z185">
        <v>10</v>
      </c>
      <c r="AA185" s="2" t="s">
        <v>87</v>
      </c>
      <c r="AB185">
        <v>5</v>
      </c>
      <c r="AC185">
        <v>8</v>
      </c>
      <c r="AD185">
        <v>5</v>
      </c>
      <c r="AE185">
        <v>5</v>
      </c>
      <c r="AF185">
        <v>5</v>
      </c>
      <c r="AG185" s="2" t="s">
        <v>68</v>
      </c>
      <c r="AH185" s="2"/>
      <c r="AI185">
        <v>5</v>
      </c>
      <c r="AJ185">
        <v>8</v>
      </c>
      <c r="AK185" s="2" t="s">
        <v>103</v>
      </c>
      <c r="AL185">
        <v>9</v>
      </c>
      <c r="AM185">
        <v>5</v>
      </c>
      <c r="AN185">
        <v>9</v>
      </c>
      <c r="AO185">
        <v>1</v>
      </c>
      <c r="AP185" s="2" t="s">
        <v>89</v>
      </c>
      <c r="AR185" s="2" t="s">
        <v>82</v>
      </c>
      <c r="AS185" s="2" t="s">
        <v>71</v>
      </c>
      <c r="AT185" s="2" t="s">
        <v>91</v>
      </c>
      <c r="AU185">
        <v>8</v>
      </c>
      <c r="AV185">
        <v>2</v>
      </c>
      <c r="AW185">
        <v>8</v>
      </c>
      <c r="AX185">
        <v>4</v>
      </c>
      <c r="AY185">
        <v>1</v>
      </c>
      <c r="AZ185">
        <v>7</v>
      </c>
      <c r="BA185">
        <v>2</v>
      </c>
      <c r="BB185">
        <v>10</v>
      </c>
      <c r="BC185">
        <v>5</v>
      </c>
      <c r="BD185">
        <v>1</v>
      </c>
      <c r="BF185">
        <v>3</v>
      </c>
      <c r="BG185">
        <v>8</v>
      </c>
      <c r="BH185">
        <v>8</v>
      </c>
      <c r="BI185">
        <v>3</v>
      </c>
      <c r="BJ185">
        <v>1</v>
      </c>
      <c r="BL185" s="2"/>
      <c r="BM185" s="2"/>
    </row>
    <row r="186" spans="1:65">
      <c r="A186" s="1">
        <v>44447</v>
      </c>
      <c r="B186">
        <v>6</v>
      </c>
      <c r="C186" s="2" t="s">
        <v>369</v>
      </c>
      <c r="D186" s="2" t="s">
        <v>115</v>
      </c>
      <c r="E186" s="2" t="s">
        <v>370</v>
      </c>
      <c r="G186">
        <v>10</v>
      </c>
      <c r="H186">
        <v>10</v>
      </c>
      <c r="I186">
        <v>8</v>
      </c>
      <c r="J186">
        <v>8</v>
      </c>
      <c r="K186" s="2" t="s">
        <v>77</v>
      </c>
      <c r="M186">
        <v>6</v>
      </c>
      <c r="N186">
        <v>6</v>
      </c>
      <c r="O186">
        <v>3</v>
      </c>
      <c r="P186">
        <v>4</v>
      </c>
      <c r="Q186">
        <v>6</v>
      </c>
      <c r="R186">
        <v>6</v>
      </c>
      <c r="S186" s="2" t="s">
        <v>95</v>
      </c>
      <c r="T186">
        <v>7</v>
      </c>
      <c r="U186">
        <v>6</v>
      </c>
      <c r="V186">
        <v>7</v>
      </c>
      <c r="W186">
        <v>7</v>
      </c>
      <c r="X186">
        <v>2</v>
      </c>
      <c r="Y186">
        <v>5</v>
      </c>
      <c r="Z186">
        <v>8</v>
      </c>
      <c r="AA186" s="2" t="s">
        <v>87</v>
      </c>
      <c r="AB186">
        <v>1</v>
      </c>
      <c r="AC186">
        <v>9</v>
      </c>
      <c r="AD186">
        <v>1</v>
      </c>
      <c r="AE186">
        <v>1</v>
      </c>
      <c r="AF186">
        <v>4</v>
      </c>
      <c r="AG186" s="2" t="s">
        <v>101</v>
      </c>
      <c r="AH186" s="2"/>
      <c r="AI186">
        <v>8</v>
      </c>
      <c r="AJ186">
        <v>3</v>
      </c>
      <c r="AK186" s="2" t="s">
        <v>88</v>
      </c>
      <c r="AP186" s="2" t="s">
        <v>89</v>
      </c>
      <c r="AR186" s="2" t="s">
        <v>90</v>
      </c>
      <c r="AS186" s="2" t="s">
        <v>91</v>
      </c>
      <c r="AT186" s="2" t="s">
        <v>96</v>
      </c>
      <c r="AU186">
        <v>10</v>
      </c>
      <c r="AV186">
        <v>9</v>
      </c>
      <c r="AW186">
        <v>9</v>
      </c>
      <c r="AX186">
        <v>7</v>
      </c>
      <c r="AY186">
        <v>1</v>
      </c>
      <c r="AZ186">
        <v>8</v>
      </c>
      <c r="BA186">
        <v>8</v>
      </c>
      <c r="BB186">
        <v>8</v>
      </c>
      <c r="BC186">
        <v>8</v>
      </c>
      <c r="BD186">
        <v>1</v>
      </c>
      <c r="BK186">
        <v>5</v>
      </c>
      <c r="BL186" s="2" t="s">
        <v>83</v>
      </c>
      <c r="BM186" s="2" t="s">
        <v>83</v>
      </c>
    </row>
    <row r="187" spans="1:65">
      <c r="A187" s="1">
        <v>44447</v>
      </c>
      <c r="B187">
        <v>6</v>
      </c>
      <c r="C187" s="2" t="s">
        <v>371</v>
      </c>
      <c r="D187" s="2" t="s">
        <v>85</v>
      </c>
      <c r="E187" s="2" t="s">
        <v>372</v>
      </c>
      <c r="G187">
        <v>10</v>
      </c>
      <c r="H187">
        <v>10</v>
      </c>
      <c r="I187">
        <v>5</v>
      </c>
      <c r="J187">
        <v>10</v>
      </c>
      <c r="K187" s="2" t="s">
        <v>77</v>
      </c>
      <c r="M187">
        <v>7</v>
      </c>
      <c r="N187">
        <v>10</v>
      </c>
      <c r="O187">
        <v>10</v>
      </c>
      <c r="P187">
        <v>10</v>
      </c>
      <c r="Q187">
        <v>5</v>
      </c>
      <c r="R187">
        <v>10</v>
      </c>
      <c r="S187" s="2" t="s">
        <v>66</v>
      </c>
      <c r="T187">
        <v>10</v>
      </c>
      <c r="U187">
        <v>10</v>
      </c>
      <c r="V187">
        <v>10</v>
      </c>
      <c r="W187">
        <v>10</v>
      </c>
      <c r="X187">
        <v>1</v>
      </c>
      <c r="Y187">
        <v>10</v>
      </c>
      <c r="Z187">
        <v>10</v>
      </c>
      <c r="AA187" s="2" t="s">
        <v>87</v>
      </c>
      <c r="AB187">
        <v>5</v>
      </c>
      <c r="AC187">
        <v>10</v>
      </c>
      <c r="AD187">
        <v>10</v>
      </c>
      <c r="AE187">
        <v>10</v>
      </c>
      <c r="AF187">
        <v>5</v>
      </c>
      <c r="AG187" s="2" t="s">
        <v>146</v>
      </c>
      <c r="AH187" s="2"/>
      <c r="AI187">
        <v>7</v>
      </c>
      <c r="AJ187">
        <v>4</v>
      </c>
      <c r="AK187" s="2" t="s">
        <v>103</v>
      </c>
      <c r="AL187">
        <v>10</v>
      </c>
      <c r="AM187">
        <v>10</v>
      </c>
      <c r="AN187">
        <v>1</v>
      </c>
      <c r="AO187">
        <v>1</v>
      </c>
      <c r="AP187" s="2" t="s">
        <v>89</v>
      </c>
      <c r="AR187" s="2" t="s">
        <v>91</v>
      </c>
      <c r="AS187" s="2" t="s">
        <v>70</v>
      </c>
      <c r="AT187" s="2" t="s">
        <v>90</v>
      </c>
      <c r="AU187">
        <v>5</v>
      </c>
      <c r="AV187">
        <v>5</v>
      </c>
      <c r="AW187">
        <v>10</v>
      </c>
      <c r="AX187">
        <v>10</v>
      </c>
      <c r="AY187">
        <v>5</v>
      </c>
      <c r="AZ187">
        <v>5</v>
      </c>
      <c r="BA187">
        <v>5</v>
      </c>
      <c r="BB187">
        <v>10</v>
      </c>
      <c r="BC187">
        <v>10</v>
      </c>
      <c r="BD187">
        <v>5</v>
      </c>
      <c r="BF187">
        <v>10</v>
      </c>
      <c r="BG187">
        <v>10</v>
      </c>
      <c r="BH187">
        <v>10</v>
      </c>
      <c r="BI187">
        <v>10</v>
      </c>
      <c r="BJ187">
        <v>5</v>
      </c>
      <c r="BK187">
        <v>4</v>
      </c>
      <c r="BL187" s="2" t="s">
        <v>83</v>
      </c>
      <c r="BM187" s="2" t="s">
        <v>83</v>
      </c>
    </row>
    <row r="188" spans="1:65">
      <c r="A188" s="1">
        <v>44447</v>
      </c>
      <c r="B188">
        <v>6</v>
      </c>
      <c r="C188" s="2" t="s">
        <v>373</v>
      </c>
      <c r="D188" s="2" t="s">
        <v>85</v>
      </c>
      <c r="E188" s="2" t="s">
        <v>374</v>
      </c>
      <c r="G188">
        <v>6</v>
      </c>
      <c r="H188">
        <v>8</v>
      </c>
      <c r="I188">
        <v>7</v>
      </c>
      <c r="J188">
        <v>8</v>
      </c>
      <c r="K188" s="2" t="s">
        <v>77</v>
      </c>
      <c r="M188">
        <v>8</v>
      </c>
      <c r="N188">
        <v>7</v>
      </c>
      <c r="O188">
        <v>9</v>
      </c>
      <c r="P188">
        <v>7</v>
      </c>
      <c r="Q188">
        <v>8</v>
      </c>
      <c r="R188">
        <v>8</v>
      </c>
      <c r="S188" s="2" t="s">
        <v>66</v>
      </c>
      <c r="T188">
        <v>10</v>
      </c>
      <c r="U188">
        <v>6</v>
      </c>
      <c r="V188">
        <v>7</v>
      </c>
      <c r="W188">
        <v>9</v>
      </c>
      <c r="X188">
        <v>7</v>
      </c>
      <c r="Y188">
        <v>8</v>
      </c>
      <c r="Z188">
        <v>8</v>
      </c>
      <c r="AA188" s="2" t="s">
        <v>87</v>
      </c>
      <c r="AB188">
        <v>6</v>
      </c>
      <c r="AC188">
        <v>8</v>
      </c>
      <c r="AD188">
        <v>6</v>
      </c>
      <c r="AE188">
        <v>7</v>
      </c>
      <c r="AF188">
        <v>6</v>
      </c>
      <c r="AG188" s="2" t="s">
        <v>68</v>
      </c>
      <c r="AH188" s="2"/>
      <c r="AI188">
        <v>4</v>
      </c>
      <c r="AJ188">
        <v>7</v>
      </c>
      <c r="AK188" s="2" t="s">
        <v>79</v>
      </c>
      <c r="AL188">
        <v>8</v>
      </c>
      <c r="AM188">
        <v>8</v>
      </c>
      <c r="AN188">
        <v>8</v>
      </c>
      <c r="AO188">
        <v>8</v>
      </c>
      <c r="AP188" s="2"/>
      <c r="AR188" s="2" t="s">
        <v>70</v>
      </c>
      <c r="AS188" s="2" t="s">
        <v>82</v>
      </c>
      <c r="AT188" s="2" t="s">
        <v>96</v>
      </c>
      <c r="AU188">
        <v>7</v>
      </c>
      <c r="AV188">
        <v>5</v>
      </c>
      <c r="AW188">
        <v>8</v>
      </c>
      <c r="AX188">
        <v>7</v>
      </c>
      <c r="AZ188">
        <v>8</v>
      </c>
      <c r="BA188">
        <v>5</v>
      </c>
      <c r="BB188">
        <v>9</v>
      </c>
      <c r="BC188">
        <v>8</v>
      </c>
      <c r="BF188">
        <v>8</v>
      </c>
      <c r="BG188">
        <v>8</v>
      </c>
      <c r="BH188">
        <v>7</v>
      </c>
      <c r="BI188">
        <v>8</v>
      </c>
      <c r="BK188">
        <v>4</v>
      </c>
      <c r="BL188" s="2" t="s">
        <v>83</v>
      </c>
      <c r="BM188" s="2" t="s">
        <v>83</v>
      </c>
    </row>
    <row r="189" spans="1:65">
      <c r="A189" s="1">
        <v>44447</v>
      </c>
      <c r="B189">
        <v>6</v>
      </c>
      <c r="C189" s="2" t="s">
        <v>375</v>
      </c>
      <c r="D189" s="2" t="s">
        <v>85</v>
      </c>
      <c r="E189" s="2" t="s">
        <v>376</v>
      </c>
      <c r="G189">
        <v>1</v>
      </c>
      <c r="H189">
        <v>1</v>
      </c>
      <c r="I189">
        <v>8</v>
      </c>
      <c r="J189">
        <v>1</v>
      </c>
      <c r="K189" s="2" t="s">
        <v>65</v>
      </c>
      <c r="M189">
        <v>5</v>
      </c>
      <c r="N189">
        <v>7</v>
      </c>
      <c r="O189">
        <v>8</v>
      </c>
      <c r="P189">
        <v>2</v>
      </c>
      <c r="Q189">
        <v>10</v>
      </c>
      <c r="R189">
        <v>9</v>
      </c>
      <c r="S189" s="2" t="s">
        <v>95</v>
      </c>
      <c r="T189">
        <v>9</v>
      </c>
      <c r="U189">
        <v>6</v>
      </c>
      <c r="V189">
        <v>1</v>
      </c>
      <c r="W189">
        <v>9</v>
      </c>
      <c r="X189">
        <v>5</v>
      </c>
      <c r="Y189">
        <v>8</v>
      </c>
      <c r="Z189">
        <v>9</v>
      </c>
      <c r="AA189" s="2" t="s">
        <v>87</v>
      </c>
      <c r="AB189">
        <v>4</v>
      </c>
      <c r="AC189">
        <v>7</v>
      </c>
      <c r="AD189">
        <v>8</v>
      </c>
      <c r="AE189">
        <v>7</v>
      </c>
      <c r="AF189">
        <v>8</v>
      </c>
      <c r="AG189" s="2" t="s">
        <v>146</v>
      </c>
      <c r="AH189" s="2"/>
      <c r="AI189">
        <v>2</v>
      </c>
      <c r="AJ189">
        <v>2</v>
      </c>
      <c r="AK189" s="2"/>
      <c r="AL189">
        <v>10</v>
      </c>
      <c r="AM189">
        <v>10</v>
      </c>
      <c r="AN189">
        <v>10</v>
      </c>
      <c r="AO189">
        <v>4</v>
      </c>
      <c r="AP189" s="2" t="s">
        <v>80</v>
      </c>
      <c r="AR189" s="2" t="s">
        <v>82</v>
      </c>
      <c r="AS189" s="2" t="s">
        <v>81</v>
      </c>
      <c r="AT189" s="2" t="s">
        <v>97</v>
      </c>
      <c r="AU189">
        <v>7</v>
      </c>
      <c r="AV189">
        <v>7</v>
      </c>
      <c r="AW189">
        <v>8</v>
      </c>
      <c r="AX189">
        <v>7</v>
      </c>
      <c r="AY189">
        <v>1</v>
      </c>
      <c r="AZ189">
        <v>1</v>
      </c>
      <c r="BA189">
        <v>1</v>
      </c>
      <c r="BB189">
        <v>1</v>
      </c>
      <c r="BC189">
        <v>1</v>
      </c>
      <c r="BD189">
        <v>1</v>
      </c>
      <c r="BF189">
        <v>10</v>
      </c>
      <c r="BG189">
        <v>10</v>
      </c>
      <c r="BH189">
        <v>8</v>
      </c>
      <c r="BI189">
        <v>10</v>
      </c>
      <c r="BJ189">
        <v>1</v>
      </c>
      <c r="BL189" s="2"/>
      <c r="BM189" s="2"/>
    </row>
    <row r="190" spans="1:65">
      <c r="A190" s="1">
        <v>44447</v>
      </c>
      <c r="B190">
        <v>6</v>
      </c>
      <c r="C190" s="2" t="s">
        <v>214</v>
      </c>
      <c r="D190" s="2" t="s">
        <v>153</v>
      </c>
      <c r="E190" s="2" t="s">
        <v>377</v>
      </c>
      <c r="G190">
        <v>9</v>
      </c>
      <c r="H190">
        <v>9</v>
      </c>
      <c r="I190">
        <v>7</v>
      </c>
      <c r="J190">
        <v>7</v>
      </c>
      <c r="K190" s="2" t="s">
        <v>65</v>
      </c>
      <c r="M190">
        <v>5</v>
      </c>
      <c r="P190">
        <v>4</v>
      </c>
      <c r="Q190">
        <v>8</v>
      </c>
      <c r="R190">
        <v>10</v>
      </c>
      <c r="S190" s="2" t="s">
        <v>95</v>
      </c>
      <c r="X190">
        <v>5</v>
      </c>
      <c r="Y190">
        <v>9</v>
      </c>
      <c r="Z190">
        <v>8</v>
      </c>
      <c r="AA190" s="2"/>
      <c r="AB190">
        <v>2</v>
      </c>
      <c r="AC190">
        <v>8</v>
      </c>
      <c r="AD190">
        <v>7</v>
      </c>
      <c r="AE190">
        <v>7</v>
      </c>
      <c r="AF190">
        <v>5</v>
      </c>
      <c r="AG190" s="2"/>
      <c r="AH190" s="2"/>
      <c r="AI190">
        <v>5</v>
      </c>
      <c r="AJ190">
        <v>3</v>
      </c>
      <c r="AK190" s="2" t="s">
        <v>103</v>
      </c>
      <c r="AL190">
        <v>6</v>
      </c>
      <c r="AM190">
        <v>7</v>
      </c>
      <c r="AN190">
        <v>8</v>
      </c>
      <c r="AO190">
        <v>1</v>
      </c>
      <c r="AP190" s="2"/>
      <c r="AR190" s="2"/>
      <c r="AS190" s="2"/>
      <c r="AT190" s="2"/>
      <c r="BF190">
        <v>8</v>
      </c>
      <c r="BG190">
        <v>7</v>
      </c>
      <c r="BH190">
        <v>7</v>
      </c>
      <c r="BI190">
        <v>8</v>
      </c>
      <c r="BJ190">
        <v>1</v>
      </c>
      <c r="BK190">
        <v>4</v>
      </c>
      <c r="BL190" s="2" t="s">
        <v>83</v>
      </c>
      <c r="BM190" s="2" t="s">
        <v>83</v>
      </c>
    </row>
    <row r="191" spans="1:65">
      <c r="A191" s="1">
        <v>44447</v>
      </c>
      <c r="B191">
        <v>6</v>
      </c>
      <c r="C191" s="2" t="s">
        <v>378</v>
      </c>
      <c r="D191" s="2" t="s">
        <v>115</v>
      </c>
      <c r="E191" s="2" t="s">
        <v>379</v>
      </c>
      <c r="G191">
        <v>7</v>
      </c>
      <c r="H191">
        <v>3</v>
      </c>
      <c r="I191">
        <v>6</v>
      </c>
      <c r="J191">
        <v>5</v>
      </c>
      <c r="K191" s="2" t="s">
        <v>77</v>
      </c>
      <c r="S191" s="2" t="s">
        <v>95</v>
      </c>
      <c r="X191">
        <v>8</v>
      </c>
      <c r="Y191">
        <v>3</v>
      </c>
      <c r="Z191">
        <v>7</v>
      </c>
      <c r="AA191" s="2"/>
      <c r="AG191" s="2"/>
      <c r="AH191" s="2"/>
      <c r="AK191" s="2"/>
      <c r="AP191" s="2"/>
      <c r="AR191" s="2"/>
      <c r="AS191" s="2"/>
      <c r="AT191" s="2"/>
      <c r="BL191" s="2"/>
      <c r="BM191" s="2"/>
    </row>
    <row r="192" spans="1:65">
      <c r="A192" s="1">
        <v>44447</v>
      </c>
      <c r="B192">
        <v>6</v>
      </c>
      <c r="C192" s="2" t="s">
        <v>380</v>
      </c>
      <c r="D192" s="2" t="s">
        <v>85</v>
      </c>
      <c r="E192" s="2" t="s">
        <v>381</v>
      </c>
      <c r="G192">
        <v>10</v>
      </c>
      <c r="H192">
        <v>10</v>
      </c>
      <c r="I192">
        <v>9</v>
      </c>
      <c r="J192">
        <v>9</v>
      </c>
      <c r="K192" s="2"/>
      <c r="M192">
        <v>7</v>
      </c>
      <c r="N192">
        <v>4</v>
      </c>
      <c r="O192">
        <v>8</v>
      </c>
      <c r="P192">
        <v>1</v>
      </c>
      <c r="Q192">
        <v>10</v>
      </c>
      <c r="R192">
        <v>10</v>
      </c>
      <c r="S192" s="2"/>
      <c r="AA192" s="2"/>
      <c r="AG192" s="2"/>
      <c r="AH192" s="2"/>
      <c r="AK192" s="2"/>
      <c r="AP192" s="2"/>
      <c r="AR192" s="2"/>
      <c r="AS192" s="2"/>
      <c r="AT192" s="2"/>
      <c r="BF192">
        <v>5</v>
      </c>
      <c r="BG192">
        <v>10</v>
      </c>
      <c r="BH192">
        <v>4</v>
      </c>
      <c r="BI192">
        <v>9</v>
      </c>
      <c r="BJ192">
        <v>5</v>
      </c>
      <c r="BL192" s="2"/>
      <c r="BM192" s="2"/>
    </row>
    <row r="193" spans="1:65">
      <c r="A193" s="1">
        <v>44447</v>
      </c>
      <c r="B193">
        <v>6</v>
      </c>
      <c r="C193" s="2" t="s">
        <v>242</v>
      </c>
      <c r="D193" s="2" t="s">
        <v>85</v>
      </c>
      <c r="E193" s="2" t="s">
        <v>382</v>
      </c>
      <c r="G193">
        <v>8</v>
      </c>
      <c r="H193">
        <v>5</v>
      </c>
      <c r="I193">
        <v>5</v>
      </c>
      <c r="J193">
        <v>8</v>
      </c>
      <c r="K193" s="2" t="s">
        <v>77</v>
      </c>
      <c r="M193">
        <v>8</v>
      </c>
      <c r="N193">
        <v>8</v>
      </c>
      <c r="O193">
        <v>8</v>
      </c>
      <c r="P193">
        <v>8</v>
      </c>
      <c r="Q193">
        <v>5</v>
      </c>
      <c r="R193">
        <v>3</v>
      </c>
      <c r="S193" s="2" t="s">
        <v>66</v>
      </c>
      <c r="T193">
        <v>8</v>
      </c>
      <c r="U193">
        <v>8</v>
      </c>
      <c r="V193">
        <v>8</v>
      </c>
      <c r="W193">
        <v>5</v>
      </c>
      <c r="X193">
        <v>3</v>
      </c>
      <c r="Y193">
        <v>7</v>
      </c>
      <c r="Z193">
        <v>8</v>
      </c>
      <c r="AA193" s="2" t="s">
        <v>87</v>
      </c>
      <c r="AB193">
        <v>5</v>
      </c>
      <c r="AC193">
        <v>3</v>
      </c>
      <c r="AD193">
        <v>3</v>
      </c>
      <c r="AE193">
        <v>3</v>
      </c>
      <c r="AF193">
        <v>8</v>
      </c>
      <c r="AG193" s="2"/>
      <c r="AH193" s="2"/>
      <c r="AI193">
        <v>8</v>
      </c>
      <c r="AJ193">
        <v>3</v>
      </c>
      <c r="AK193" s="2" t="s">
        <v>103</v>
      </c>
      <c r="AL193">
        <v>8</v>
      </c>
      <c r="AM193">
        <v>8</v>
      </c>
      <c r="AN193">
        <v>8</v>
      </c>
      <c r="AO193">
        <v>3</v>
      </c>
      <c r="AP193" s="2"/>
      <c r="AR193" s="2" t="s">
        <v>82</v>
      </c>
      <c r="AS193" s="2" t="s">
        <v>81</v>
      </c>
      <c r="AT193" s="2" t="s">
        <v>125</v>
      </c>
      <c r="AU193">
        <v>8</v>
      </c>
      <c r="AV193">
        <v>8</v>
      </c>
      <c r="AW193">
        <v>8</v>
      </c>
      <c r="AX193">
        <v>8</v>
      </c>
      <c r="AY193">
        <v>1</v>
      </c>
      <c r="BL193" s="2"/>
      <c r="BM193" s="2"/>
    </row>
    <row r="194" spans="1:65">
      <c r="A194" s="1">
        <v>44447</v>
      </c>
      <c r="B194">
        <v>6</v>
      </c>
      <c r="C194" s="2"/>
      <c r="D194" s="2"/>
      <c r="E194" s="2"/>
      <c r="G194">
        <v>1</v>
      </c>
      <c r="H194">
        <v>1</v>
      </c>
      <c r="I194">
        <v>1</v>
      </c>
      <c r="J194">
        <v>1</v>
      </c>
      <c r="K194" s="2" t="s">
        <v>77</v>
      </c>
      <c r="M194">
        <v>8</v>
      </c>
      <c r="N194">
        <v>10</v>
      </c>
      <c r="O194">
        <v>10</v>
      </c>
      <c r="P194">
        <v>10</v>
      </c>
      <c r="Q194">
        <v>10</v>
      </c>
      <c r="R194">
        <v>10</v>
      </c>
      <c r="S194" s="2" t="s">
        <v>66</v>
      </c>
      <c r="T194">
        <v>10</v>
      </c>
      <c r="U194">
        <v>8</v>
      </c>
      <c r="V194">
        <v>1</v>
      </c>
      <c r="W194">
        <v>10</v>
      </c>
      <c r="X194">
        <v>10</v>
      </c>
      <c r="Y194">
        <v>10</v>
      </c>
      <c r="Z194">
        <v>10</v>
      </c>
      <c r="AA194" s="2" t="s">
        <v>87</v>
      </c>
      <c r="AB194">
        <v>10</v>
      </c>
      <c r="AC194">
        <v>10</v>
      </c>
      <c r="AD194">
        <v>10</v>
      </c>
      <c r="AE194">
        <v>10</v>
      </c>
      <c r="AF194">
        <v>10</v>
      </c>
      <c r="AG194" s="2" t="s">
        <v>68</v>
      </c>
      <c r="AH194" s="2"/>
      <c r="AK194" s="2"/>
      <c r="AP194" s="2"/>
      <c r="AR194" s="2"/>
      <c r="AS194" s="2"/>
      <c r="AT194" s="2"/>
      <c r="BL194" s="2"/>
      <c r="BM194" s="2"/>
    </row>
    <row r="195" spans="1:65">
      <c r="A195" s="1">
        <v>44447</v>
      </c>
      <c r="B195">
        <v>6</v>
      </c>
      <c r="C195" s="2" t="s">
        <v>177</v>
      </c>
      <c r="D195" s="2" t="s">
        <v>93</v>
      </c>
      <c r="E195" s="2" t="s">
        <v>294</v>
      </c>
      <c r="G195">
        <v>5</v>
      </c>
      <c r="H195">
        <v>5</v>
      </c>
      <c r="I195">
        <v>7</v>
      </c>
      <c r="J195">
        <v>4</v>
      </c>
      <c r="K195" s="2" t="s">
        <v>65</v>
      </c>
      <c r="M195">
        <v>8</v>
      </c>
      <c r="N195">
        <v>5</v>
      </c>
      <c r="O195">
        <v>8</v>
      </c>
      <c r="P195">
        <v>5</v>
      </c>
      <c r="Q195">
        <v>8</v>
      </c>
      <c r="R195">
        <v>3</v>
      </c>
      <c r="S195" s="2" t="s">
        <v>66</v>
      </c>
      <c r="T195">
        <v>10</v>
      </c>
      <c r="U195">
        <v>10</v>
      </c>
      <c r="V195">
        <v>10</v>
      </c>
      <c r="W195">
        <v>10</v>
      </c>
      <c r="X195">
        <v>6</v>
      </c>
      <c r="Y195">
        <v>8</v>
      </c>
      <c r="Z195">
        <v>8</v>
      </c>
      <c r="AA195" s="2" t="s">
        <v>78</v>
      </c>
      <c r="AB195">
        <v>6</v>
      </c>
      <c r="AC195">
        <v>9</v>
      </c>
      <c r="AD195">
        <v>9</v>
      </c>
      <c r="AE195">
        <v>9</v>
      </c>
      <c r="AF195">
        <v>3</v>
      </c>
      <c r="AG195" s="2" t="s">
        <v>101</v>
      </c>
      <c r="AH195" s="2"/>
      <c r="AI195">
        <v>5</v>
      </c>
      <c r="AJ195">
        <v>3</v>
      </c>
      <c r="AK195" s="2" t="s">
        <v>88</v>
      </c>
      <c r="AP195" s="2" t="s">
        <v>102</v>
      </c>
      <c r="AR195" s="2"/>
      <c r="AS195" s="2"/>
      <c r="AT195" s="2"/>
      <c r="AU195">
        <v>5</v>
      </c>
      <c r="AV195">
        <v>1</v>
      </c>
      <c r="AW195">
        <v>1</v>
      </c>
      <c r="AX195">
        <v>9</v>
      </c>
      <c r="AY195">
        <v>1</v>
      </c>
      <c r="BF195">
        <v>10</v>
      </c>
      <c r="BG195">
        <v>10</v>
      </c>
      <c r="BH195">
        <v>1</v>
      </c>
      <c r="BI195">
        <v>5</v>
      </c>
      <c r="BJ195">
        <v>1</v>
      </c>
      <c r="BL195" s="2"/>
      <c r="BM195" s="2"/>
    </row>
    <row r="196" spans="1:65">
      <c r="A196" s="1">
        <v>44447</v>
      </c>
      <c r="B196">
        <v>6</v>
      </c>
      <c r="C196" s="2" t="s">
        <v>383</v>
      </c>
      <c r="D196" s="2" t="s">
        <v>75</v>
      </c>
      <c r="E196" s="2" t="s">
        <v>384</v>
      </c>
      <c r="G196">
        <v>8</v>
      </c>
      <c r="H196">
        <v>9</v>
      </c>
      <c r="I196">
        <v>7</v>
      </c>
      <c r="J196">
        <v>9</v>
      </c>
      <c r="K196" s="2" t="s">
        <v>65</v>
      </c>
      <c r="M196">
        <v>7</v>
      </c>
      <c r="N196">
        <v>9</v>
      </c>
      <c r="O196">
        <v>9</v>
      </c>
      <c r="P196">
        <v>3</v>
      </c>
      <c r="Q196">
        <v>6</v>
      </c>
      <c r="R196">
        <v>7</v>
      </c>
      <c r="S196" s="2" t="s">
        <v>95</v>
      </c>
      <c r="T196">
        <v>9</v>
      </c>
      <c r="U196">
        <v>8</v>
      </c>
      <c r="V196">
        <v>6</v>
      </c>
      <c r="W196">
        <v>10</v>
      </c>
      <c r="X196">
        <v>8</v>
      </c>
      <c r="Y196">
        <v>4</v>
      </c>
      <c r="Z196">
        <v>9</v>
      </c>
      <c r="AA196" s="2" t="s">
        <v>67</v>
      </c>
      <c r="AB196">
        <v>5</v>
      </c>
      <c r="AC196">
        <v>5</v>
      </c>
      <c r="AD196">
        <v>1</v>
      </c>
      <c r="AE196">
        <v>4</v>
      </c>
      <c r="AF196">
        <v>7</v>
      </c>
      <c r="AG196" s="2"/>
      <c r="AH196" s="2"/>
      <c r="AK196" s="2"/>
      <c r="AP196" s="2"/>
      <c r="AR196" s="2"/>
      <c r="AS196" s="2"/>
      <c r="AT196" s="2"/>
      <c r="BL196" s="2"/>
      <c r="BM196" s="2"/>
    </row>
    <row r="197" spans="1:65">
      <c r="A197" s="1">
        <v>44447</v>
      </c>
      <c r="B197">
        <v>6</v>
      </c>
      <c r="C197" s="2" t="s">
        <v>385</v>
      </c>
      <c r="D197" s="2" t="s">
        <v>85</v>
      </c>
      <c r="E197" s="2" t="s">
        <v>386</v>
      </c>
      <c r="G197">
        <v>2</v>
      </c>
      <c r="H197">
        <v>9</v>
      </c>
      <c r="I197">
        <v>10</v>
      </c>
      <c r="J197">
        <v>2</v>
      </c>
      <c r="K197" s="2" t="s">
        <v>77</v>
      </c>
      <c r="M197">
        <v>9</v>
      </c>
      <c r="N197">
        <v>9</v>
      </c>
      <c r="O197">
        <v>6</v>
      </c>
      <c r="P197">
        <v>9</v>
      </c>
      <c r="Q197">
        <v>9</v>
      </c>
      <c r="R197">
        <v>9</v>
      </c>
      <c r="S197" s="2" t="s">
        <v>66</v>
      </c>
      <c r="T197">
        <v>9</v>
      </c>
      <c r="U197">
        <v>9</v>
      </c>
      <c r="V197">
        <v>2</v>
      </c>
      <c r="W197">
        <v>9</v>
      </c>
      <c r="X197">
        <v>3</v>
      </c>
      <c r="Y197">
        <v>9</v>
      </c>
      <c r="Z197">
        <v>9</v>
      </c>
      <c r="AA197" s="2" t="s">
        <v>87</v>
      </c>
      <c r="AG197" s="2"/>
      <c r="AH197" s="2"/>
      <c r="AK197" s="2"/>
      <c r="AP197" s="2"/>
      <c r="AR197" s="2" t="s">
        <v>91</v>
      </c>
      <c r="AS197" s="2"/>
      <c r="AT197" s="2"/>
      <c r="AU197">
        <v>8</v>
      </c>
      <c r="AV197">
        <v>8</v>
      </c>
      <c r="AW197">
        <v>8</v>
      </c>
      <c r="AX197">
        <v>10</v>
      </c>
      <c r="AY197">
        <v>1</v>
      </c>
      <c r="AZ197">
        <v>10</v>
      </c>
      <c r="BA197">
        <v>10</v>
      </c>
      <c r="BB197">
        <v>10</v>
      </c>
      <c r="BC197">
        <v>10</v>
      </c>
      <c r="BD197">
        <v>1</v>
      </c>
      <c r="BF197">
        <v>3</v>
      </c>
      <c r="BG197">
        <v>9</v>
      </c>
      <c r="BH197">
        <v>9</v>
      </c>
      <c r="BI197">
        <v>3</v>
      </c>
      <c r="BJ197">
        <v>1</v>
      </c>
      <c r="BK197">
        <v>4</v>
      </c>
      <c r="BL197" s="2" t="s">
        <v>83</v>
      </c>
      <c r="BM197" s="2" t="s">
        <v>83</v>
      </c>
    </row>
    <row r="198" spans="1:65">
      <c r="A198" s="1">
        <v>44447</v>
      </c>
      <c r="B198">
        <v>6</v>
      </c>
      <c r="C198" s="2" t="s">
        <v>387</v>
      </c>
      <c r="D198" s="2" t="s">
        <v>93</v>
      </c>
      <c r="E198" s="2" t="s">
        <v>388</v>
      </c>
      <c r="G198">
        <v>10</v>
      </c>
      <c r="H198">
        <v>10</v>
      </c>
      <c r="I198">
        <v>5</v>
      </c>
      <c r="J198">
        <v>10</v>
      </c>
      <c r="K198" s="2" t="s">
        <v>65</v>
      </c>
      <c r="M198">
        <v>8</v>
      </c>
      <c r="N198">
        <v>8</v>
      </c>
      <c r="O198">
        <v>7</v>
      </c>
      <c r="P198">
        <v>5</v>
      </c>
      <c r="Q198">
        <v>3</v>
      </c>
      <c r="R198">
        <v>8</v>
      </c>
      <c r="S198" s="2" t="s">
        <v>95</v>
      </c>
      <c r="T198">
        <v>10</v>
      </c>
      <c r="U198">
        <v>6</v>
      </c>
      <c r="V198">
        <v>1</v>
      </c>
      <c r="W198">
        <v>10</v>
      </c>
      <c r="AA198" s="2"/>
      <c r="AG198" s="2"/>
      <c r="AH198" s="2"/>
      <c r="AK198" s="2"/>
      <c r="AL198">
        <v>10</v>
      </c>
      <c r="AM198">
        <v>5</v>
      </c>
      <c r="AN198">
        <v>10</v>
      </c>
      <c r="AO198">
        <v>5</v>
      </c>
      <c r="AP198" s="2"/>
      <c r="AR198" s="2"/>
      <c r="AS198" s="2"/>
      <c r="AT198" s="2"/>
      <c r="BL198" s="2"/>
      <c r="BM198" s="2"/>
    </row>
    <row r="199" spans="1:65">
      <c r="A199" s="1">
        <v>44447</v>
      </c>
      <c r="B199">
        <v>6</v>
      </c>
      <c r="C199" s="2" t="s">
        <v>389</v>
      </c>
      <c r="D199" s="2" t="s">
        <v>85</v>
      </c>
      <c r="E199" s="2" t="s">
        <v>390</v>
      </c>
      <c r="K199" s="2" t="s">
        <v>77</v>
      </c>
      <c r="M199">
        <v>2</v>
      </c>
      <c r="N199">
        <v>8</v>
      </c>
      <c r="O199">
        <v>5</v>
      </c>
      <c r="P199">
        <v>9</v>
      </c>
      <c r="Q199">
        <v>1</v>
      </c>
      <c r="R199">
        <v>9</v>
      </c>
      <c r="S199" s="2"/>
      <c r="X199">
        <v>6</v>
      </c>
      <c r="Y199">
        <v>9</v>
      </c>
      <c r="Z199">
        <v>10</v>
      </c>
      <c r="AA199" s="2"/>
      <c r="AG199" s="2"/>
      <c r="AH199" s="2"/>
      <c r="AK199" s="2"/>
      <c r="AP199" s="2"/>
      <c r="AR199" s="2"/>
      <c r="AS199" s="2"/>
      <c r="AT199" s="2"/>
      <c r="BL199" s="2"/>
      <c r="BM199" s="2"/>
    </row>
    <row r="200" spans="1:65">
      <c r="A200" s="1">
        <v>44447</v>
      </c>
      <c r="B200">
        <v>6</v>
      </c>
      <c r="C200" s="2" t="s">
        <v>144</v>
      </c>
      <c r="D200" s="2" t="s">
        <v>136</v>
      </c>
      <c r="E200" s="2" t="s">
        <v>391</v>
      </c>
      <c r="G200">
        <v>4</v>
      </c>
      <c r="H200">
        <v>8</v>
      </c>
      <c r="I200">
        <v>7</v>
      </c>
      <c r="J200">
        <v>9</v>
      </c>
      <c r="K200" s="2" t="s">
        <v>77</v>
      </c>
      <c r="M200">
        <v>9</v>
      </c>
      <c r="N200">
        <v>5</v>
      </c>
      <c r="O200">
        <v>9</v>
      </c>
      <c r="P200">
        <v>9</v>
      </c>
      <c r="Q200">
        <v>5</v>
      </c>
      <c r="R200">
        <v>7</v>
      </c>
      <c r="S200" s="2" t="s">
        <v>66</v>
      </c>
      <c r="T200">
        <v>10</v>
      </c>
      <c r="U200">
        <v>3</v>
      </c>
      <c r="V200">
        <v>2</v>
      </c>
      <c r="W200">
        <v>9</v>
      </c>
      <c r="X200">
        <v>5</v>
      </c>
      <c r="Y200">
        <v>10</v>
      </c>
      <c r="Z200">
        <v>5</v>
      </c>
      <c r="AA200" s="2" t="s">
        <v>87</v>
      </c>
      <c r="AB200">
        <v>3</v>
      </c>
      <c r="AC200">
        <v>8</v>
      </c>
      <c r="AD200">
        <v>8</v>
      </c>
      <c r="AE200">
        <v>5</v>
      </c>
      <c r="AF200">
        <v>7</v>
      </c>
      <c r="AG200" s="2" t="s">
        <v>68</v>
      </c>
      <c r="AH200" s="2"/>
      <c r="AI200">
        <v>9</v>
      </c>
      <c r="AJ200">
        <v>1</v>
      </c>
      <c r="AK200" s="2" t="s">
        <v>79</v>
      </c>
      <c r="AL200">
        <v>8</v>
      </c>
      <c r="AM200">
        <v>5</v>
      </c>
      <c r="AN200">
        <v>10</v>
      </c>
      <c r="AO200">
        <v>1</v>
      </c>
      <c r="AP200" s="2" t="s">
        <v>102</v>
      </c>
      <c r="AR200" s="2" t="s">
        <v>96</v>
      </c>
      <c r="AS200" s="2" t="s">
        <v>70</v>
      </c>
      <c r="AT200" s="2" t="s">
        <v>91</v>
      </c>
      <c r="AU200">
        <v>9</v>
      </c>
      <c r="AV200">
        <v>6</v>
      </c>
      <c r="AW200">
        <v>9</v>
      </c>
      <c r="AX200">
        <v>7</v>
      </c>
      <c r="AY200">
        <v>1</v>
      </c>
      <c r="AZ200">
        <v>10</v>
      </c>
      <c r="BA200">
        <v>8</v>
      </c>
      <c r="BB200">
        <v>10</v>
      </c>
      <c r="BC200">
        <v>9</v>
      </c>
      <c r="BD200">
        <v>1</v>
      </c>
      <c r="BF200">
        <v>6</v>
      </c>
      <c r="BG200">
        <v>9</v>
      </c>
      <c r="BH200">
        <v>9</v>
      </c>
      <c r="BI200">
        <v>3</v>
      </c>
      <c r="BJ200">
        <v>1</v>
      </c>
      <c r="BL200" s="2"/>
      <c r="BM200" s="2"/>
    </row>
    <row r="201" spans="1:65">
      <c r="A201" s="1">
        <v>44447</v>
      </c>
      <c r="B201">
        <v>6</v>
      </c>
      <c r="C201" s="2"/>
      <c r="D201" s="2"/>
      <c r="E201" s="2"/>
      <c r="G201">
        <v>10</v>
      </c>
      <c r="H201">
        <v>3</v>
      </c>
      <c r="I201">
        <v>3</v>
      </c>
      <c r="J201">
        <v>3</v>
      </c>
      <c r="K201" s="2" t="s">
        <v>65</v>
      </c>
      <c r="M201">
        <v>6</v>
      </c>
      <c r="N201">
        <v>10</v>
      </c>
      <c r="O201">
        <v>10</v>
      </c>
      <c r="P201">
        <v>1</v>
      </c>
      <c r="Q201">
        <v>1</v>
      </c>
      <c r="R201">
        <v>5</v>
      </c>
      <c r="S201" s="2" t="s">
        <v>95</v>
      </c>
      <c r="T201">
        <v>10</v>
      </c>
      <c r="U201">
        <v>9</v>
      </c>
      <c r="V201">
        <v>8</v>
      </c>
      <c r="W201">
        <v>10</v>
      </c>
      <c r="X201">
        <v>5</v>
      </c>
      <c r="Y201">
        <v>10</v>
      </c>
      <c r="Z201">
        <v>10</v>
      </c>
      <c r="AA201" s="2"/>
      <c r="AB201">
        <v>3</v>
      </c>
      <c r="AC201">
        <v>10</v>
      </c>
      <c r="AD201">
        <v>7</v>
      </c>
      <c r="AE201">
        <v>7</v>
      </c>
      <c r="AF201">
        <v>7</v>
      </c>
      <c r="AG201" s="2" t="s">
        <v>68</v>
      </c>
      <c r="AH201" s="2"/>
      <c r="AK201" s="2" t="s">
        <v>88</v>
      </c>
      <c r="AL201">
        <v>10</v>
      </c>
      <c r="AM201">
        <v>5</v>
      </c>
      <c r="AN201">
        <v>10</v>
      </c>
      <c r="AO201">
        <v>10</v>
      </c>
      <c r="AP201" s="2"/>
      <c r="AR201" s="2" t="s">
        <v>96</v>
      </c>
      <c r="AS201" s="2" t="s">
        <v>82</v>
      </c>
      <c r="AT201" s="2" t="s">
        <v>90</v>
      </c>
      <c r="AU201">
        <v>10</v>
      </c>
      <c r="AV201">
        <v>5</v>
      </c>
      <c r="AW201">
        <v>10</v>
      </c>
      <c r="AX201">
        <v>10</v>
      </c>
      <c r="AY201">
        <v>1</v>
      </c>
      <c r="AZ201">
        <v>10</v>
      </c>
      <c r="BA201">
        <v>5</v>
      </c>
      <c r="BB201">
        <v>10</v>
      </c>
      <c r="BC201">
        <v>10</v>
      </c>
      <c r="BD201">
        <v>1</v>
      </c>
      <c r="BL201" s="2"/>
      <c r="BM201" s="2"/>
    </row>
    <row r="202" spans="1:65">
      <c r="A202" s="1">
        <v>44447</v>
      </c>
      <c r="B202">
        <v>6</v>
      </c>
      <c r="C202" s="2" t="s">
        <v>392</v>
      </c>
      <c r="D202" s="2" t="s">
        <v>93</v>
      </c>
      <c r="E202" s="2" t="s">
        <v>124</v>
      </c>
      <c r="K202" s="2"/>
      <c r="S202" s="2"/>
      <c r="AA202" s="2"/>
      <c r="AG202" s="2"/>
      <c r="AH202" s="2"/>
      <c r="AK202" s="2"/>
      <c r="AP202" s="2"/>
      <c r="AR202" s="2"/>
      <c r="AS202" s="2"/>
      <c r="AT202" s="2"/>
      <c r="BL202" s="2"/>
      <c r="BM202" s="2"/>
    </row>
    <row r="203" spans="1:65">
      <c r="A203" s="1">
        <v>44447</v>
      </c>
      <c r="B203">
        <v>6</v>
      </c>
      <c r="C203" s="2"/>
      <c r="D203" s="2"/>
      <c r="E203" s="2"/>
      <c r="G203">
        <v>8</v>
      </c>
      <c r="H203">
        <v>1</v>
      </c>
      <c r="I203">
        <v>3</v>
      </c>
      <c r="J203">
        <v>1</v>
      </c>
      <c r="K203" s="2" t="s">
        <v>77</v>
      </c>
      <c r="M203">
        <v>7</v>
      </c>
      <c r="N203">
        <v>2</v>
      </c>
      <c r="O203">
        <v>7</v>
      </c>
      <c r="P203">
        <v>1</v>
      </c>
      <c r="Q203">
        <v>2</v>
      </c>
      <c r="R203">
        <v>6</v>
      </c>
      <c r="S203" s="2" t="s">
        <v>95</v>
      </c>
      <c r="T203">
        <v>10</v>
      </c>
      <c r="U203">
        <v>5</v>
      </c>
      <c r="V203">
        <v>2</v>
      </c>
      <c r="W203">
        <v>10</v>
      </c>
      <c r="X203">
        <v>4</v>
      </c>
      <c r="Y203">
        <v>4</v>
      </c>
      <c r="Z203">
        <v>10</v>
      </c>
      <c r="AA203" s="2" t="s">
        <v>87</v>
      </c>
      <c r="AG203" s="2"/>
      <c r="AH203" s="2"/>
      <c r="AK203" s="2"/>
      <c r="AP203" s="2"/>
      <c r="AR203" s="2"/>
      <c r="AS203" s="2"/>
      <c r="AT203" s="2"/>
      <c r="BL203" s="2"/>
      <c r="BM203" s="2"/>
    </row>
    <row r="204" spans="1:65">
      <c r="A204" s="1">
        <v>44447</v>
      </c>
      <c r="B204">
        <v>6</v>
      </c>
      <c r="C204" s="2"/>
      <c r="D204" s="2"/>
      <c r="E204" s="2"/>
      <c r="G204">
        <v>9</v>
      </c>
      <c r="H204">
        <v>9</v>
      </c>
      <c r="I204">
        <v>9</v>
      </c>
      <c r="J204">
        <v>9</v>
      </c>
      <c r="K204" s="2" t="s">
        <v>77</v>
      </c>
      <c r="S204" s="2"/>
      <c r="T204">
        <v>9</v>
      </c>
      <c r="U204">
        <v>6</v>
      </c>
      <c r="V204">
        <v>4</v>
      </c>
      <c r="W204">
        <v>10</v>
      </c>
      <c r="AA204" s="2"/>
      <c r="AG204" s="2"/>
      <c r="AH204" s="2"/>
      <c r="AK204" s="2"/>
      <c r="AP204" s="2"/>
      <c r="AR204" s="2"/>
      <c r="AS204" s="2"/>
      <c r="AT204" s="2"/>
      <c r="BL204" s="2"/>
      <c r="BM204" s="2"/>
    </row>
    <row r="205" spans="1:65">
      <c r="A205" s="1">
        <v>44447</v>
      </c>
      <c r="B205">
        <v>6</v>
      </c>
      <c r="C205" s="2"/>
      <c r="D205" s="2"/>
      <c r="E205" s="2"/>
      <c r="H205">
        <v>6</v>
      </c>
      <c r="I205">
        <v>7</v>
      </c>
      <c r="J205">
        <v>8</v>
      </c>
      <c r="K205" s="2" t="s">
        <v>65</v>
      </c>
      <c r="M205">
        <v>8</v>
      </c>
      <c r="P205">
        <v>1</v>
      </c>
      <c r="Q205">
        <v>7</v>
      </c>
      <c r="S205" s="2" t="s">
        <v>66</v>
      </c>
      <c r="T205">
        <v>7</v>
      </c>
      <c r="U205">
        <v>4</v>
      </c>
      <c r="W205">
        <v>8</v>
      </c>
      <c r="X205">
        <v>1</v>
      </c>
      <c r="Y205">
        <v>3</v>
      </c>
      <c r="Z205">
        <v>10</v>
      </c>
      <c r="AA205" s="2" t="s">
        <v>87</v>
      </c>
      <c r="AB205">
        <v>6</v>
      </c>
      <c r="AC205">
        <v>1</v>
      </c>
      <c r="AD205">
        <v>4</v>
      </c>
      <c r="AE205">
        <v>1</v>
      </c>
      <c r="AF205">
        <v>7</v>
      </c>
      <c r="AG205" s="2" t="s">
        <v>68</v>
      </c>
      <c r="AH205" s="2"/>
      <c r="AI205">
        <v>2</v>
      </c>
      <c r="AK205" s="2" t="s">
        <v>88</v>
      </c>
      <c r="AL205">
        <v>7</v>
      </c>
      <c r="AN205">
        <v>6</v>
      </c>
      <c r="AO205">
        <v>4</v>
      </c>
      <c r="AP205" s="2" t="s">
        <v>102</v>
      </c>
      <c r="AR205" s="2" t="s">
        <v>90</v>
      </c>
      <c r="AS205" s="2" t="s">
        <v>70</v>
      </c>
      <c r="AT205" s="2" t="s">
        <v>96</v>
      </c>
      <c r="AU205">
        <v>4</v>
      </c>
      <c r="AV205">
        <v>2</v>
      </c>
      <c r="AW205">
        <v>4</v>
      </c>
      <c r="AX205">
        <v>4</v>
      </c>
      <c r="AY205">
        <v>1</v>
      </c>
      <c r="AZ205">
        <v>7</v>
      </c>
      <c r="BA205">
        <v>2</v>
      </c>
      <c r="BB205">
        <v>7</v>
      </c>
      <c r="BC205">
        <v>7</v>
      </c>
      <c r="BD205">
        <v>1</v>
      </c>
      <c r="BF205">
        <v>7</v>
      </c>
      <c r="BG205">
        <v>6</v>
      </c>
      <c r="BH205">
        <v>7</v>
      </c>
      <c r="BI205">
        <v>6</v>
      </c>
      <c r="BJ205">
        <v>1</v>
      </c>
      <c r="BK205">
        <v>4</v>
      </c>
      <c r="BL205" s="2" t="s">
        <v>83</v>
      </c>
      <c r="BM205" s="2" t="s">
        <v>83</v>
      </c>
    </row>
    <row r="206" spans="1:65">
      <c r="A206" s="1">
        <v>44447</v>
      </c>
      <c r="B206">
        <v>6</v>
      </c>
      <c r="C206" s="2"/>
      <c r="D206" s="2"/>
      <c r="E206" s="2"/>
      <c r="G206">
        <v>8</v>
      </c>
      <c r="H206">
        <v>8</v>
      </c>
      <c r="I206">
        <v>8</v>
      </c>
      <c r="J206">
        <v>4</v>
      </c>
      <c r="K206" s="2" t="s">
        <v>77</v>
      </c>
      <c r="O206">
        <v>8</v>
      </c>
      <c r="R206">
        <v>8</v>
      </c>
      <c r="S206" s="2"/>
      <c r="T206">
        <v>8</v>
      </c>
      <c r="U206">
        <v>6</v>
      </c>
      <c r="V206">
        <v>2</v>
      </c>
      <c r="W206">
        <v>8</v>
      </c>
      <c r="X206">
        <v>4</v>
      </c>
      <c r="Y206">
        <v>7</v>
      </c>
      <c r="Z206">
        <v>9</v>
      </c>
      <c r="AA206" s="2" t="s">
        <v>67</v>
      </c>
      <c r="AG206" s="2" t="s">
        <v>146</v>
      </c>
      <c r="AH206" s="2"/>
      <c r="AK206" s="2" t="s">
        <v>88</v>
      </c>
      <c r="AL206">
        <v>8</v>
      </c>
      <c r="AM206">
        <v>8</v>
      </c>
      <c r="AO206">
        <v>6</v>
      </c>
      <c r="AP206" s="2"/>
      <c r="AR206" s="2"/>
      <c r="AS206" s="2"/>
      <c r="AT206" s="2"/>
      <c r="BF206">
        <v>8</v>
      </c>
      <c r="BG206">
        <v>7</v>
      </c>
      <c r="BH206">
        <v>9</v>
      </c>
      <c r="BI206">
        <v>7</v>
      </c>
      <c r="BJ206">
        <v>1</v>
      </c>
      <c r="BK206">
        <v>4</v>
      </c>
      <c r="BL206" s="2" t="s">
        <v>83</v>
      </c>
      <c r="BM206" s="2" t="s">
        <v>83</v>
      </c>
    </row>
    <row r="207" spans="1:65">
      <c r="A207" s="1">
        <v>44447</v>
      </c>
      <c r="B207">
        <v>6</v>
      </c>
      <c r="C207" s="2"/>
      <c r="D207" s="2"/>
      <c r="E207" s="2"/>
      <c r="G207">
        <v>10</v>
      </c>
      <c r="H207">
        <v>5</v>
      </c>
      <c r="I207">
        <v>8</v>
      </c>
      <c r="J207">
        <v>10</v>
      </c>
      <c r="K207" s="2" t="s">
        <v>65</v>
      </c>
      <c r="M207">
        <v>5</v>
      </c>
      <c r="N207">
        <v>8</v>
      </c>
      <c r="O207">
        <v>10</v>
      </c>
      <c r="P207">
        <v>4</v>
      </c>
      <c r="Q207">
        <v>10</v>
      </c>
      <c r="R207">
        <v>9</v>
      </c>
      <c r="S207" s="2" t="s">
        <v>66</v>
      </c>
      <c r="T207">
        <v>10</v>
      </c>
      <c r="U207">
        <v>7</v>
      </c>
      <c r="V207">
        <v>8</v>
      </c>
      <c r="W207">
        <v>9</v>
      </c>
      <c r="X207">
        <v>4</v>
      </c>
      <c r="Y207">
        <v>6</v>
      </c>
      <c r="Z207">
        <v>9</v>
      </c>
      <c r="AA207" s="2" t="s">
        <v>67</v>
      </c>
      <c r="AB207">
        <v>8</v>
      </c>
      <c r="AC207">
        <v>4</v>
      </c>
      <c r="AD207">
        <v>8</v>
      </c>
      <c r="AE207">
        <v>9</v>
      </c>
      <c r="AF207">
        <v>7</v>
      </c>
      <c r="AG207" s="2" t="s">
        <v>106</v>
      </c>
      <c r="AH207" s="2"/>
      <c r="AI207">
        <v>7</v>
      </c>
      <c r="AJ207">
        <v>9</v>
      </c>
      <c r="AK207" s="2" t="s">
        <v>88</v>
      </c>
      <c r="AL207">
        <v>8</v>
      </c>
      <c r="AM207">
        <v>6</v>
      </c>
      <c r="AN207">
        <v>7</v>
      </c>
      <c r="AO207">
        <v>5</v>
      </c>
      <c r="AP207" s="2" t="s">
        <v>89</v>
      </c>
      <c r="AR207" s="2" t="s">
        <v>97</v>
      </c>
      <c r="AS207" s="2" t="s">
        <v>81</v>
      </c>
      <c r="AT207" s="2" t="s">
        <v>91</v>
      </c>
      <c r="AU207">
        <v>8</v>
      </c>
      <c r="AV207">
        <v>9</v>
      </c>
      <c r="AW207">
        <v>6</v>
      </c>
      <c r="AX207">
        <v>9</v>
      </c>
      <c r="AY207">
        <v>5</v>
      </c>
      <c r="AZ207">
        <v>7</v>
      </c>
      <c r="BA207">
        <v>10</v>
      </c>
      <c r="BB207">
        <v>8</v>
      </c>
      <c r="BC207">
        <v>9</v>
      </c>
      <c r="BD207">
        <v>6</v>
      </c>
      <c r="BF207">
        <v>6</v>
      </c>
      <c r="BG207">
        <v>8</v>
      </c>
      <c r="BH207">
        <v>8</v>
      </c>
      <c r="BI207">
        <v>7</v>
      </c>
      <c r="BJ207">
        <v>7</v>
      </c>
      <c r="BL207" s="2"/>
      <c r="BM207" s="2"/>
    </row>
    <row r="208" spans="1:65">
      <c r="A208" s="1">
        <v>44447</v>
      </c>
      <c r="B208">
        <v>6</v>
      </c>
      <c r="C208" s="2"/>
      <c r="D208" s="2"/>
      <c r="E208" s="2"/>
      <c r="G208">
        <v>2</v>
      </c>
      <c r="H208">
        <v>8</v>
      </c>
      <c r="I208">
        <v>6</v>
      </c>
      <c r="J208">
        <v>9</v>
      </c>
      <c r="K208" s="2" t="s">
        <v>65</v>
      </c>
      <c r="M208">
        <v>5</v>
      </c>
      <c r="N208">
        <v>5</v>
      </c>
      <c r="O208">
        <v>5</v>
      </c>
      <c r="P208">
        <v>9</v>
      </c>
      <c r="Q208">
        <v>9</v>
      </c>
      <c r="R208">
        <v>10</v>
      </c>
      <c r="S208" s="2" t="s">
        <v>66</v>
      </c>
      <c r="T208">
        <v>10</v>
      </c>
      <c r="U208">
        <v>10</v>
      </c>
      <c r="V208">
        <v>10</v>
      </c>
      <c r="W208">
        <v>10</v>
      </c>
      <c r="X208">
        <v>6</v>
      </c>
      <c r="Y208">
        <v>8</v>
      </c>
      <c r="Z208">
        <v>8</v>
      </c>
      <c r="AA208" s="2" t="s">
        <v>67</v>
      </c>
      <c r="AB208">
        <v>5</v>
      </c>
      <c r="AC208">
        <v>7</v>
      </c>
      <c r="AD208">
        <v>5</v>
      </c>
      <c r="AE208">
        <v>4</v>
      </c>
      <c r="AF208">
        <v>5</v>
      </c>
      <c r="AG208" s="2"/>
      <c r="AH208" s="2"/>
      <c r="AI208">
        <v>7</v>
      </c>
      <c r="AJ208">
        <v>5</v>
      </c>
      <c r="AK208" s="2" t="s">
        <v>103</v>
      </c>
      <c r="AL208">
        <v>7</v>
      </c>
      <c r="AM208">
        <v>6</v>
      </c>
      <c r="AN208">
        <v>8</v>
      </c>
      <c r="AO208">
        <v>4</v>
      </c>
      <c r="AP208" s="2" t="s">
        <v>89</v>
      </c>
      <c r="AR208" s="2" t="s">
        <v>82</v>
      </c>
      <c r="AS208" s="2" t="s">
        <v>70</v>
      </c>
      <c r="AT208" s="2" t="s">
        <v>96</v>
      </c>
      <c r="AU208">
        <v>8</v>
      </c>
      <c r="AV208">
        <v>8</v>
      </c>
      <c r="AW208">
        <v>8</v>
      </c>
      <c r="AX208">
        <v>6</v>
      </c>
      <c r="AY208">
        <v>1</v>
      </c>
      <c r="AZ208">
        <v>7</v>
      </c>
      <c r="BA208">
        <v>8</v>
      </c>
      <c r="BB208">
        <v>8</v>
      </c>
      <c r="BC208">
        <v>1</v>
      </c>
      <c r="BD208">
        <v>1</v>
      </c>
      <c r="BF208">
        <v>7</v>
      </c>
      <c r="BG208">
        <v>7</v>
      </c>
      <c r="BH208">
        <v>6</v>
      </c>
      <c r="BI208">
        <v>8</v>
      </c>
      <c r="BJ208">
        <v>1</v>
      </c>
      <c r="BK208">
        <v>4</v>
      </c>
      <c r="BL208" s="2" t="s">
        <v>83</v>
      </c>
      <c r="BM208" s="2" t="s">
        <v>83</v>
      </c>
    </row>
    <row r="209" spans="1:65">
      <c r="A209" s="1">
        <v>44447</v>
      </c>
      <c r="B209">
        <v>6</v>
      </c>
      <c r="C209" s="2"/>
      <c r="D209" s="2"/>
      <c r="E209" s="2"/>
      <c r="G209">
        <v>5</v>
      </c>
      <c r="H209">
        <v>8</v>
      </c>
      <c r="I209">
        <v>8</v>
      </c>
      <c r="J209">
        <v>8</v>
      </c>
      <c r="K209" s="2" t="s">
        <v>65</v>
      </c>
      <c r="S209" s="2"/>
      <c r="AA209" s="2"/>
      <c r="AG209" s="2"/>
      <c r="AH209" s="2"/>
      <c r="AK209" s="2"/>
      <c r="AP209" s="2"/>
      <c r="AR209" s="2"/>
      <c r="AS209" s="2"/>
      <c r="AT209" s="2"/>
      <c r="BL209" s="2"/>
      <c r="BM209" s="2"/>
    </row>
    <row r="210" spans="1:65">
      <c r="A210" s="1">
        <v>44447</v>
      </c>
      <c r="B210">
        <v>6</v>
      </c>
      <c r="C210" s="2"/>
      <c r="D210" s="2"/>
      <c r="E210" s="2"/>
      <c r="H210">
        <v>2</v>
      </c>
      <c r="J210">
        <v>1</v>
      </c>
      <c r="K210" s="2"/>
      <c r="N210">
        <v>10</v>
      </c>
      <c r="R210">
        <v>5</v>
      </c>
      <c r="S210" s="2"/>
      <c r="T210">
        <v>8</v>
      </c>
      <c r="V210">
        <v>5</v>
      </c>
      <c r="W210">
        <v>3</v>
      </c>
      <c r="AA210" s="2"/>
      <c r="AG210" s="2"/>
      <c r="AH210" s="2"/>
      <c r="AI210">
        <v>8</v>
      </c>
      <c r="AJ210">
        <v>5</v>
      </c>
      <c r="AK210" s="2" t="s">
        <v>79</v>
      </c>
      <c r="AL210">
        <v>8</v>
      </c>
      <c r="AM210">
        <v>6</v>
      </c>
      <c r="AN210">
        <v>6</v>
      </c>
      <c r="AO210">
        <v>2</v>
      </c>
      <c r="AP210" s="2" t="s">
        <v>89</v>
      </c>
      <c r="AR210" s="2" t="s">
        <v>82</v>
      </c>
      <c r="AS210" s="2" t="s">
        <v>97</v>
      </c>
      <c r="AT210" s="2" t="s">
        <v>96</v>
      </c>
      <c r="AU210">
        <v>6</v>
      </c>
      <c r="AV210">
        <v>1</v>
      </c>
      <c r="AW210">
        <v>8</v>
      </c>
      <c r="AX210">
        <v>8</v>
      </c>
      <c r="BB210">
        <v>8</v>
      </c>
      <c r="BC210">
        <v>7</v>
      </c>
      <c r="BD210">
        <v>1</v>
      </c>
      <c r="BF210">
        <v>8</v>
      </c>
      <c r="BG210">
        <v>8</v>
      </c>
      <c r="BH210">
        <v>8</v>
      </c>
      <c r="BI210">
        <v>8</v>
      </c>
      <c r="BK210">
        <v>3</v>
      </c>
      <c r="BL210" s="2" t="s">
        <v>83</v>
      </c>
      <c r="BM210" s="2" t="s">
        <v>83</v>
      </c>
    </row>
    <row r="211" spans="1:65">
      <c r="A211" s="1">
        <v>44447</v>
      </c>
      <c r="B211">
        <v>6</v>
      </c>
      <c r="C211" s="2"/>
      <c r="D211" s="2"/>
      <c r="E211" s="2"/>
      <c r="G211">
        <v>10</v>
      </c>
      <c r="H211">
        <v>8</v>
      </c>
      <c r="I211">
        <v>10</v>
      </c>
      <c r="J211">
        <v>8</v>
      </c>
      <c r="K211" s="2" t="s">
        <v>77</v>
      </c>
      <c r="M211">
        <v>10</v>
      </c>
      <c r="N211">
        <v>9</v>
      </c>
      <c r="O211">
        <v>9</v>
      </c>
      <c r="P211">
        <v>9</v>
      </c>
      <c r="R211">
        <v>1</v>
      </c>
      <c r="S211" s="2"/>
      <c r="AA211" s="2"/>
      <c r="AG211" s="2"/>
      <c r="AH211" s="2"/>
      <c r="AK211" s="2"/>
      <c r="AP211" s="2"/>
      <c r="AR211" s="2"/>
      <c r="AS211" s="2"/>
      <c r="AT211" s="2"/>
      <c r="BL211" s="2"/>
      <c r="BM211" s="2"/>
    </row>
    <row r="212" spans="1:65">
      <c r="A212" s="1">
        <v>44447</v>
      </c>
      <c r="B212">
        <v>6</v>
      </c>
      <c r="C212" s="2"/>
      <c r="D212" s="2"/>
      <c r="E212" s="2"/>
      <c r="G212">
        <v>8</v>
      </c>
      <c r="H212">
        <v>6</v>
      </c>
      <c r="I212">
        <v>6</v>
      </c>
      <c r="J212">
        <v>2</v>
      </c>
      <c r="K212" s="2" t="s">
        <v>77</v>
      </c>
      <c r="S212" s="2"/>
      <c r="AA212" s="2"/>
      <c r="AG212" s="2"/>
      <c r="AH212" s="2"/>
      <c r="AK212" s="2"/>
      <c r="AP212" s="2"/>
      <c r="AR212" s="2"/>
      <c r="AS212" s="2"/>
      <c r="AT212" s="2"/>
      <c r="BL212" s="2"/>
      <c r="BM212" s="2"/>
    </row>
    <row r="213" spans="1:65">
      <c r="A213" s="1">
        <v>44447</v>
      </c>
      <c r="B213">
        <v>6</v>
      </c>
      <c r="C213" s="2"/>
      <c r="D213" s="2"/>
      <c r="E213" s="2"/>
      <c r="G213">
        <v>10</v>
      </c>
      <c r="H213">
        <v>10</v>
      </c>
      <c r="I213">
        <v>10</v>
      </c>
      <c r="J213">
        <v>10</v>
      </c>
      <c r="K213" s="2" t="s">
        <v>65</v>
      </c>
      <c r="M213">
        <v>10</v>
      </c>
      <c r="N213">
        <v>10</v>
      </c>
      <c r="O213">
        <v>10</v>
      </c>
      <c r="P213">
        <v>10</v>
      </c>
      <c r="Q213">
        <v>10</v>
      </c>
      <c r="R213">
        <v>5</v>
      </c>
      <c r="S213" s="2" t="s">
        <v>66</v>
      </c>
      <c r="T213">
        <v>10</v>
      </c>
      <c r="U213">
        <v>5</v>
      </c>
      <c r="V213">
        <v>10</v>
      </c>
      <c r="W213">
        <v>10</v>
      </c>
      <c r="X213">
        <v>5</v>
      </c>
      <c r="Y213">
        <v>10</v>
      </c>
      <c r="Z213">
        <v>10</v>
      </c>
      <c r="AA213" s="2" t="s">
        <v>87</v>
      </c>
      <c r="AB213">
        <v>5</v>
      </c>
      <c r="AC213">
        <v>5</v>
      </c>
      <c r="AD213">
        <v>5</v>
      </c>
      <c r="AE213">
        <v>5</v>
      </c>
      <c r="AF213">
        <v>5</v>
      </c>
      <c r="AG213" s="2" t="s">
        <v>101</v>
      </c>
      <c r="AH213" s="2"/>
      <c r="AI213">
        <v>5</v>
      </c>
      <c r="AJ213">
        <v>5</v>
      </c>
      <c r="AK213" s="2" t="s">
        <v>88</v>
      </c>
      <c r="AL213">
        <v>10</v>
      </c>
      <c r="AM213">
        <v>5</v>
      </c>
      <c r="AN213">
        <v>5</v>
      </c>
      <c r="AO213">
        <v>4</v>
      </c>
      <c r="AP213" s="2" t="s">
        <v>89</v>
      </c>
      <c r="AR213" s="2" t="s">
        <v>91</v>
      </c>
      <c r="AS213" s="2" t="s">
        <v>70</v>
      </c>
      <c r="AT213" s="2" t="s">
        <v>97</v>
      </c>
      <c r="AU213">
        <v>5</v>
      </c>
      <c r="AV213">
        <v>10</v>
      </c>
      <c r="AW213">
        <v>5</v>
      </c>
      <c r="AX213">
        <v>5</v>
      </c>
      <c r="AY213">
        <v>1</v>
      </c>
      <c r="AZ213">
        <v>7</v>
      </c>
      <c r="BA213">
        <v>10</v>
      </c>
      <c r="BB213">
        <v>7</v>
      </c>
      <c r="BC213">
        <v>10</v>
      </c>
      <c r="BD213">
        <v>1</v>
      </c>
      <c r="BF213">
        <v>6</v>
      </c>
      <c r="BG213">
        <v>9</v>
      </c>
      <c r="BH213">
        <v>8</v>
      </c>
      <c r="BI213">
        <v>6</v>
      </c>
      <c r="BJ213">
        <v>1</v>
      </c>
      <c r="BL213" s="2"/>
      <c r="BM213" s="2"/>
    </row>
    <row r="214" spans="1:65">
      <c r="A214" s="1">
        <v>44447</v>
      </c>
      <c r="B214">
        <v>6</v>
      </c>
      <c r="C214" s="2"/>
      <c r="D214" s="2"/>
      <c r="E214" s="2"/>
      <c r="G214">
        <v>6</v>
      </c>
      <c r="H214">
        <v>8</v>
      </c>
      <c r="I214">
        <v>3</v>
      </c>
      <c r="J214">
        <v>9</v>
      </c>
      <c r="K214" s="2" t="s">
        <v>77</v>
      </c>
      <c r="M214">
        <v>9</v>
      </c>
      <c r="N214">
        <v>9</v>
      </c>
      <c r="O214">
        <v>6</v>
      </c>
      <c r="P214">
        <v>8</v>
      </c>
      <c r="Q214">
        <v>9</v>
      </c>
      <c r="R214">
        <v>1</v>
      </c>
      <c r="S214" s="2" t="s">
        <v>66</v>
      </c>
      <c r="AA214" s="2"/>
      <c r="AB214">
        <v>1</v>
      </c>
      <c r="AC214">
        <v>6</v>
      </c>
      <c r="AD214">
        <v>6</v>
      </c>
      <c r="AE214">
        <v>6</v>
      </c>
      <c r="AF214">
        <v>2</v>
      </c>
      <c r="AG214" s="2"/>
      <c r="AH214" s="2"/>
      <c r="AK214" s="2" t="s">
        <v>88</v>
      </c>
      <c r="AP214" s="2"/>
      <c r="AR214" s="2"/>
      <c r="AS214" s="2"/>
      <c r="AT214" s="2"/>
      <c r="AU214">
        <v>6</v>
      </c>
      <c r="AV214">
        <v>3</v>
      </c>
      <c r="AW214">
        <v>6</v>
      </c>
      <c r="AX214">
        <v>7</v>
      </c>
      <c r="AY214">
        <v>1</v>
      </c>
      <c r="BL214" s="2"/>
      <c r="BM214" s="2"/>
    </row>
    <row r="215" spans="1:65">
      <c r="A215" s="1">
        <v>44447</v>
      </c>
      <c r="B215">
        <v>6</v>
      </c>
      <c r="C215" s="2"/>
      <c r="D215" s="2"/>
      <c r="E215" s="2"/>
      <c r="G215">
        <v>8</v>
      </c>
      <c r="H215">
        <v>6</v>
      </c>
      <c r="I215">
        <v>7</v>
      </c>
      <c r="J215">
        <v>8</v>
      </c>
      <c r="K215" s="2" t="s">
        <v>65</v>
      </c>
      <c r="M215">
        <v>2</v>
      </c>
      <c r="N215">
        <v>5</v>
      </c>
      <c r="O215">
        <v>2</v>
      </c>
      <c r="P215">
        <v>9</v>
      </c>
      <c r="Q215">
        <v>5</v>
      </c>
      <c r="R215">
        <v>8</v>
      </c>
      <c r="S215" s="2" t="s">
        <v>95</v>
      </c>
      <c r="T215">
        <v>8</v>
      </c>
      <c r="U215">
        <v>8</v>
      </c>
      <c r="V215">
        <v>2</v>
      </c>
      <c r="W215">
        <v>8</v>
      </c>
      <c r="X215">
        <v>1</v>
      </c>
      <c r="Y215">
        <v>3</v>
      </c>
      <c r="Z215">
        <v>1</v>
      </c>
      <c r="AA215" s="2" t="s">
        <v>67</v>
      </c>
      <c r="AB215">
        <v>1</v>
      </c>
      <c r="AC215">
        <v>1</v>
      </c>
      <c r="AD215">
        <v>1</v>
      </c>
      <c r="AE215">
        <v>1</v>
      </c>
      <c r="AF215">
        <v>1</v>
      </c>
      <c r="AG215" s="2" t="s">
        <v>101</v>
      </c>
      <c r="AH215" s="2"/>
      <c r="AI215">
        <v>2</v>
      </c>
      <c r="AJ215">
        <v>2</v>
      </c>
      <c r="AK215" s="2" t="s">
        <v>88</v>
      </c>
      <c r="AL215">
        <v>9</v>
      </c>
      <c r="AM215">
        <v>2</v>
      </c>
      <c r="AN215">
        <v>6</v>
      </c>
      <c r="AO215">
        <v>1</v>
      </c>
      <c r="AP215" s="2" t="s">
        <v>80</v>
      </c>
      <c r="AR215" s="2" t="s">
        <v>70</v>
      </c>
      <c r="AS215" s="2"/>
      <c r="AT215" s="2"/>
      <c r="AU215">
        <v>4</v>
      </c>
      <c r="AV215">
        <v>6</v>
      </c>
      <c r="AW215">
        <v>8</v>
      </c>
      <c r="AX215">
        <v>5</v>
      </c>
      <c r="AY215">
        <v>1</v>
      </c>
      <c r="BF215">
        <v>8</v>
      </c>
      <c r="BG215">
        <v>8</v>
      </c>
      <c r="BH215">
        <v>10</v>
      </c>
      <c r="BI215">
        <v>8</v>
      </c>
      <c r="BJ215">
        <v>1</v>
      </c>
      <c r="BL215" s="2"/>
      <c r="BM215" s="2"/>
    </row>
    <row r="216" spans="1:65">
      <c r="A216" s="1">
        <v>44447</v>
      </c>
      <c r="B216">
        <v>6</v>
      </c>
      <c r="C216" s="2"/>
      <c r="D216" s="2"/>
      <c r="E216" s="2"/>
      <c r="K216" s="2" t="s">
        <v>77</v>
      </c>
      <c r="M216">
        <v>5</v>
      </c>
      <c r="N216">
        <v>5</v>
      </c>
      <c r="O216">
        <v>5</v>
      </c>
      <c r="P216">
        <v>5</v>
      </c>
      <c r="Q216">
        <v>5</v>
      </c>
      <c r="R216">
        <v>5</v>
      </c>
      <c r="S216" s="2" t="s">
        <v>95</v>
      </c>
      <c r="T216">
        <v>5</v>
      </c>
      <c r="U216">
        <v>5</v>
      </c>
      <c r="V216">
        <v>3</v>
      </c>
      <c r="W216">
        <v>10</v>
      </c>
      <c r="X216">
        <v>1</v>
      </c>
      <c r="Y216">
        <v>5</v>
      </c>
      <c r="Z216">
        <v>5</v>
      </c>
      <c r="AA216" s="2" t="s">
        <v>67</v>
      </c>
      <c r="AB216">
        <v>10</v>
      </c>
      <c r="AC216">
        <v>8</v>
      </c>
      <c r="AD216">
        <v>5</v>
      </c>
      <c r="AE216">
        <v>10</v>
      </c>
      <c r="AF216">
        <v>8</v>
      </c>
      <c r="AG216" s="2" t="s">
        <v>68</v>
      </c>
      <c r="AH216" s="2"/>
      <c r="AI216">
        <v>8</v>
      </c>
      <c r="AJ216">
        <v>7</v>
      </c>
      <c r="AK216" s="2" t="s">
        <v>88</v>
      </c>
      <c r="AL216">
        <v>10</v>
      </c>
      <c r="AM216">
        <v>5</v>
      </c>
      <c r="AN216">
        <v>5</v>
      </c>
      <c r="AO216">
        <v>3</v>
      </c>
      <c r="AP216" s="2" t="s">
        <v>89</v>
      </c>
      <c r="AR216" s="2" t="s">
        <v>125</v>
      </c>
      <c r="AS216" s="2" t="s">
        <v>91</v>
      </c>
      <c r="AT216" s="2" t="s">
        <v>81</v>
      </c>
      <c r="AU216">
        <v>5</v>
      </c>
      <c r="AV216">
        <v>8</v>
      </c>
      <c r="AW216">
        <v>8</v>
      </c>
      <c r="AX216">
        <v>8</v>
      </c>
      <c r="AY216">
        <v>1</v>
      </c>
      <c r="AZ216">
        <v>5</v>
      </c>
      <c r="BA216">
        <v>5</v>
      </c>
      <c r="BB216">
        <v>5</v>
      </c>
      <c r="BC216">
        <v>5</v>
      </c>
      <c r="BD216">
        <v>5</v>
      </c>
      <c r="BK216">
        <v>3</v>
      </c>
      <c r="BL216" s="2" t="s">
        <v>83</v>
      </c>
      <c r="BM216" s="2" t="s">
        <v>83</v>
      </c>
    </row>
    <row r="217" spans="1:65">
      <c r="A217" s="1">
        <v>44447</v>
      </c>
      <c r="B217">
        <v>6</v>
      </c>
      <c r="C217" s="2"/>
      <c r="D217" s="2"/>
      <c r="E217" s="2"/>
      <c r="K217" s="2" t="s">
        <v>65</v>
      </c>
      <c r="M217">
        <v>1</v>
      </c>
      <c r="N217">
        <v>9</v>
      </c>
      <c r="O217">
        <v>9</v>
      </c>
      <c r="P217">
        <v>9</v>
      </c>
      <c r="Q217">
        <v>6</v>
      </c>
      <c r="R217">
        <v>8</v>
      </c>
      <c r="S217" s="2" t="s">
        <v>66</v>
      </c>
      <c r="T217">
        <v>9</v>
      </c>
      <c r="U217">
        <v>9</v>
      </c>
      <c r="V217">
        <v>9</v>
      </c>
      <c r="W217">
        <v>9</v>
      </c>
      <c r="AA217" s="2"/>
      <c r="AG217" s="2"/>
      <c r="AH217" s="2"/>
      <c r="AK217" s="2"/>
      <c r="AP217" s="2"/>
      <c r="AR217" s="2"/>
      <c r="AS217" s="2"/>
      <c r="AT217" s="2"/>
      <c r="BL217" s="2"/>
      <c r="BM217" s="2"/>
    </row>
    <row r="218" spans="1:65">
      <c r="A218" s="1">
        <v>44447</v>
      </c>
      <c r="B218">
        <v>6</v>
      </c>
      <c r="C218" s="2"/>
      <c r="D218" s="2"/>
      <c r="E218" s="2"/>
      <c r="K218" s="2"/>
      <c r="M218">
        <v>8</v>
      </c>
      <c r="N218">
        <v>5</v>
      </c>
      <c r="O218">
        <v>8</v>
      </c>
      <c r="P218">
        <v>9</v>
      </c>
      <c r="Q218">
        <v>9</v>
      </c>
      <c r="R218">
        <v>5</v>
      </c>
      <c r="S218" s="2" t="s">
        <v>95</v>
      </c>
      <c r="T218">
        <v>10</v>
      </c>
      <c r="U218">
        <v>10</v>
      </c>
      <c r="V218">
        <v>2</v>
      </c>
      <c r="W218">
        <v>10</v>
      </c>
      <c r="AA218" s="2"/>
      <c r="AG218" s="2"/>
      <c r="AH218" s="2"/>
      <c r="AK218" s="2" t="s">
        <v>88</v>
      </c>
      <c r="AP218" s="2"/>
      <c r="AR218" s="2"/>
      <c r="AS218" s="2"/>
      <c r="AT218" s="2"/>
      <c r="BL218" s="2"/>
      <c r="BM218" s="2"/>
    </row>
    <row r="219" spans="1:65">
      <c r="A219" s="1">
        <v>44447</v>
      </c>
      <c r="B219">
        <v>6</v>
      </c>
      <c r="C219" s="2"/>
      <c r="D219" s="2"/>
      <c r="E219" s="2"/>
      <c r="K219" s="2"/>
      <c r="M219">
        <v>8</v>
      </c>
      <c r="N219">
        <v>7</v>
      </c>
      <c r="O219">
        <v>8</v>
      </c>
      <c r="P219">
        <v>2</v>
      </c>
      <c r="Q219">
        <v>5</v>
      </c>
      <c r="R219">
        <v>10</v>
      </c>
      <c r="S219" s="2"/>
      <c r="AA219" s="2"/>
      <c r="AG219" s="2"/>
      <c r="AH219" s="2"/>
      <c r="AK219" s="2"/>
      <c r="AL219">
        <v>10</v>
      </c>
      <c r="AM219">
        <v>8</v>
      </c>
      <c r="AN219">
        <v>8</v>
      </c>
      <c r="AO219">
        <v>1</v>
      </c>
      <c r="AP219" s="2"/>
      <c r="AR219" s="2"/>
      <c r="AS219" s="2"/>
      <c r="AT219" s="2"/>
      <c r="AU219">
        <v>1</v>
      </c>
      <c r="AV219">
        <v>1</v>
      </c>
      <c r="AW219">
        <v>6</v>
      </c>
      <c r="AX219">
        <v>1</v>
      </c>
      <c r="AY219">
        <v>1</v>
      </c>
      <c r="BL219" s="2"/>
      <c r="BM219" s="2"/>
    </row>
    <row r="220" spans="1:65">
      <c r="A220" s="1">
        <v>44447</v>
      </c>
      <c r="B220">
        <v>6</v>
      </c>
      <c r="C220" s="2"/>
      <c r="D220" s="2"/>
      <c r="E220" s="2"/>
      <c r="K220" s="2"/>
      <c r="S220" s="2"/>
      <c r="AA220" s="2" t="s">
        <v>87</v>
      </c>
      <c r="AG220" s="2" t="s">
        <v>68</v>
      </c>
      <c r="AH220" s="2"/>
      <c r="AK220" s="2"/>
      <c r="AP220" s="2" t="s">
        <v>89</v>
      </c>
      <c r="AR220" s="2" t="s">
        <v>71</v>
      </c>
      <c r="AS220" s="2" t="s">
        <v>82</v>
      </c>
      <c r="AT220" s="2" t="s">
        <v>70</v>
      </c>
      <c r="BF220">
        <v>2</v>
      </c>
      <c r="BG220">
        <v>8</v>
      </c>
      <c r="BH220">
        <v>8</v>
      </c>
      <c r="BI220">
        <v>5</v>
      </c>
      <c r="BJ220">
        <v>1</v>
      </c>
      <c r="BK220">
        <v>4</v>
      </c>
      <c r="BL220" s="2" t="s">
        <v>83</v>
      </c>
      <c r="BM220" s="2" t="s">
        <v>83</v>
      </c>
    </row>
    <row r="221" spans="1:65">
      <c r="A221" s="1">
        <v>44447</v>
      </c>
      <c r="B221">
        <v>6</v>
      </c>
      <c r="C221" s="2"/>
      <c r="D221" s="2"/>
      <c r="E221" s="2"/>
      <c r="K221" s="2"/>
      <c r="S221" s="2"/>
      <c r="AA221" s="2"/>
      <c r="AG221" s="2"/>
      <c r="AH221" s="2"/>
      <c r="AK221" s="2"/>
      <c r="AP221" s="2"/>
      <c r="AR221" s="2" t="s">
        <v>70</v>
      </c>
      <c r="AS221" s="2"/>
      <c r="AT221" s="2"/>
      <c r="AU221">
        <v>8</v>
      </c>
      <c r="AV221">
        <v>6</v>
      </c>
      <c r="AW221">
        <v>3</v>
      </c>
      <c r="AX221">
        <v>9</v>
      </c>
      <c r="AY221">
        <v>1</v>
      </c>
      <c r="AZ221">
        <v>8</v>
      </c>
      <c r="BA221">
        <v>9</v>
      </c>
      <c r="BB221">
        <v>3</v>
      </c>
      <c r="BC221">
        <v>10</v>
      </c>
      <c r="BD221">
        <v>1</v>
      </c>
      <c r="BF221">
        <v>10</v>
      </c>
      <c r="BG221">
        <v>10</v>
      </c>
      <c r="BH221">
        <v>6</v>
      </c>
      <c r="BI221">
        <v>6</v>
      </c>
      <c r="BJ221">
        <v>1</v>
      </c>
      <c r="BL221" s="2"/>
      <c r="BM221" s="2"/>
    </row>
    <row r="222" spans="1:65">
      <c r="A222" s="1">
        <v>44449</v>
      </c>
      <c r="B222">
        <v>8</v>
      </c>
      <c r="C222" s="2"/>
      <c r="D222" s="2"/>
      <c r="E222" s="2"/>
      <c r="K222" s="2"/>
      <c r="S222" s="2"/>
      <c r="AA222" s="2"/>
      <c r="AG222" s="2" t="s">
        <v>68</v>
      </c>
      <c r="AH222" s="2"/>
      <c r="AI222">
        <v>1</v>
      </c>
      <c r="AJ222">
        <v>10</v>
      </c>
      <c r="AK222" s="2" t="s">
        <v>79</v>
      </c>
      <c r="AL222">
        <v>10</v>
      </c>
      <c r="AM222">
        <v>2</v>
      </c>
      <c r="AN222">
        <v>10</v>
      </c>
      <c r="AO222">
        <v>2</v>
      </c>
      <c r="AP222" s="2" t="s">
        <v>80</v>
      </c>
      <c r="AR222" s="2"/>
      <c r="AS222" s="2"/>
      <c r="AT222" s="2"/>
      <c r="AU222">
        <v>10</v>
      </c>
      <c r="AV222">
        <v>10</v>
      </c>
      <c r="AW222">
        <v>10</v>
      </c>
      <c r="AX222">
        <v>10</v>
      </c>
      <c r="AY222">
        <v>1</v>
      </c>
      <c r="AZ222">
        <v>10</v>
      </c>
      <c r="BA222">
        <v>10</v>
      </c>
      <c r="BB222">
        <v>10</v>
      </c>
      <c r="BC222">
        <v>10</v>
      </c>
      <c r="BD222">
        <v>1</v>
      </c>
      <c r="BL222" s="2"/>
      <c r="BM222" s="2"/>
    </row>
    <row r="223" spans="1:65">
      <c r="A223" s="1">
        <v>44449</v>
      </c>
      <c r="B223">
        <v>8</v>
      </c>
      <c r="C223" s="2" t="s">
        <v>393</v>
      </c>
      <c r="D223" s="2" t="s">
        <v>259</v>
      </c>
      <c r="E223" s="2" t="s">
        <v>394</v>
      </c>
      <c r="K223" s="2" t="s">
        <v>77</v>
      </c>
      <c r="S223" s="2"/>
      <c r="AA223" s="2"/>
      <c r="AG223" s="2"/>
      <c r="AH223" s="2"/>
      <c r="AK223" s="2"/>
      <c r="AP223" s="2"/>
      <c r="AR223" s="2"/>
      <c r="AS223" s="2"/>
      <c r="AT223" s="2"/>
      <c r="BL223" s="2"/>
      <c r="BM223" s="2"/>
    </row>
    <row r="224" spans="1:65">
      <c r="A224" s="1">
        <v>44449</v>
      </c>
      <c r="B224">
        <v>8</v>
      </c>
      <c r="C224" s="2" t="s">
        <v>395</v>
      </c>
      <c r="D224" s="2" t="s">
        <v>85</v>
      </c>
      <c r="E224" s="2" t="s">
        <v>396</v>
      </c>
      <c r="G224">
        <v>3</v>
      </c>
      <c r="H224">
        <v>7</v>
      </c>
      <c r="I224">
        <v>5</v>
      </c>
      <c r="J224">
        <v>7</v>
      </c>
      <c r="K224" s="2" t="s">
        <v>65</v>
      </c>
      <c r="M224">
        <v>7</v>
      </c>
      <c r="N224">
        <v>9</v>
      </c>
      <c r="O224">
        <v>7</v>
      </c>
      <c r="P224">
        <v>3</v>
      </c>
      <c r="Q224">
        <v>8</v>
      </c>
      <c r="R224">
        <v>8</v>
      </c>
      <c r="S224" s="2" t="s">
        <v>95</v>
      </c>
      <c r="T224">
        <v>9</v>
      </c>
      <c r="U224">
        <v>7</v>
      </c>
      <c r="V224">
        <v>7</v>
      </c>
      <c r="W224">
        <v>9</v>
      </c>
      <c r="X224">
        <v>4</v>
      </c>
      <c r="Y224">
        <v>7</v>
      </c>
      <c r="Z224">
        <v>5</v>
      </c>
      <c r="AA224" s="2" t="s">
        <v>87</v>
      </c>
      <c r="AB224">
        <v>7</v>
      </c>
      <c r="AC224">
        <v>9</v>
      </c>
      <c r="AD224">
        <v>6</v>
      </c>
      <c r="AE224">
        <v>8</v>
      </c>
      <c r="AF224">
        <v>8</v>
      </c>
      <c r="AG224" s="2" t="s">
        <v>68</v>
      </c>
      <c r="AH224" s="2"/>
      <c r="AK224" s="2"/>
      <c r="AP224" s="2"/>
      <c r="AR224" s="2"/>
      <c r="AS224" s="2"/>
      <c r="AT224" s="2"/>
      <c r="BL224" s="2"/>
      <c r="BM224" s="2"/>
    </row>
    <row r="225" spans="1:65">
      <c r="A225" s="1">
        <v>44449</v>
      </c>
      <c r="B225">
        <v>8</v>
      </c>
      <c r="C225" s="2" t="s">
        <v>397</v>
      </c>
      <c r="D225" s="2" t="s">
        <v>93</v>
      </c>
      <c r="E225" s="2" t="s">
        <v>124</v>
      </c>
      <c r="G225">
        <v>10</v>
      </c>
      <c r="H225">
        <v>7</v>
      </c>
      <c r="I225">
        <v>5</v>
      </c>
      <c r="J225">
        <v>3</v>
      </c>
      <c r="K225" s="2" t="s">
        <v>77</v>
      </c>
      <c r="M225">
        <v>10</v>
      </c>
      <c r="N225">
        <v>10</v>
      </c>
      <c r="O225">
        <v>10</v>
      </c>
      <c r="P225">
        <v>10</v>
      </c>
      <c r="Q225">
        <v>1</v>
      </c>
      <c r="R225">
        <v>5</v>
      </c>
      <c r="S225" s="2" t="s">
        <v>66</v>
      </c>
      <c r="T225">
        <v>10</v>
      </c>
      <c r="U225">
        <v>10</v>
      </c>
      <c r="V225">
        <v>10</v>
      </c>
      <c r="W225">
        <v>10</v>
      </c>
      <c r="X225">
        <v>9</v>
      </c>
      <c r="Y225">
        <v>5</v>
      </c>
      <c r="Z225">
        <v>9</v>
      </c>
      <c r="AA225" s="2" t="s">
        <v>78</v>
      </c>
      <c r="AB225">
        <v>10</v>
      </c>
      <c r="AC225">
        <v>1</v>
      </c>
      <c r="AD225">
        <v>1</v>
      </c>
      <c r="AE225">
        <v>1</v>
      </c>
      <c r="AF225">
        <v>10</v>
      </c>
      <c r="AG225" s="2" t="s">
        <v>68</v>
      </c>
      <c r="AH225" s="2"/>
      <c r="AI225">
        <v>8</v>
      </c>
      <c r="AJ225">
        <v>1</v>
      </c>
      <c r="AK225" s="2" t="s">
        <v>88</v>
      </c>
      <c r="AL225">
        <v>10</v>
      </c>
      <c r="AM225">
        <v>10</v>
      </c>
      <c r="AN225">
        <v>10</v>
      </c>
      <c r="AO225">
        <v>1</v>
      </c>
      <c r="AP225" s="2" t="s">
        <v>102</v>
      </c>
      <c r="AR225" s="2" t="s">
        <v>91</v>
      </c>
      <c r="AS225" s="2" t="s">
        <v>125</v>
      </c>
      <c r="AT225" s="2" t="s">
        <v>81</v>
      </c>
      <c r="AU225">
        <v>9</v>
      </c>
      <c r="AV225">
        <v>8</v>
      </c>
      <c r="AW225">
        <v>7</v>
      </c>
      <c r="AX225">
        <v>8</v>
      </c>
      <c r="AY225">
        <v>1</v>
      </c>
      <c r="AZ225">
        <v>9</v>
      </c>
      <c r="BA225">
        <v>5</v>
      </c>
      <c r="BB225">
        <v>9</v>
      </c>
      <c r="BC225">
        <v>10</v>
      </c>
      <c r="BD225">
        <v>1</v>
      </c>
      <c r="BF225">
        <v>10</v>
      </c>
      <c r="BG225">
        <v>10</v>
      </c>
      <c r="BH225">
        <v>10</v>
      </c>
      <c r="BI225">
        <v>10</v>
      </c>
      <c r="BJ225">
        <v>1</v>
      </c>
      <c r="BK225">
        <v>5</v>
      </c>
      <c r="BL225" s="2" t="s">
        <v>83</v>
      </c>
      <c r="BM225" s="2" t="s">
        <v>398</v>
      </c>
    </row>
    <row r="226" spans="1:65">
      <c r="A226" s="1">
        <v>44449</v>
      </c>
      <c r="B226">
        <v>8</v>
      </c>
      <c r="C226" s="2" t="s">
        <v>263</v>
      </c>
      <c r="D226" s="2" t="s">
        <v>85</v>
      </c>
      <c r="E226" s="2" t="s">
        <v>399</v>
      </c>
      <c r="G226">
        <v>7</v>
      </c>
      <c r="H226">
        <v>10</v>
      </c>
      <c r="I226">
        <v>4</v>
      </c>
      <c r="J226">
        <v>9</v>
      </c>
      <c r="K226" s="2" t="s">
        <v>65</v>
      </c>
      <c r="M226">
        <v>7</v>
      </c>
      <c r="N226">
        <v>8</v>
      </c>
      <c r="O226">
        <v>10</v>
      </c>
      <c r="P226">
        <v>3</v>
      </c>
      <c r="Q226">
        <v>8</v>
      </c>
      <c r="R226">
        <v>6</v>
      </c>
      <c r="S226" s="2" t="s">
        <v>66</v>
      </c>
      <c r="T226">
        <v>10</v>
      </c>
      <c r="U226">
        <v>2</v>
      </c>
      <c r="V226">
        <v>5</v>
      </c>
      <c r="W226">
        <v>8</v>
      </c>
      <c r="X226">
        <v>1</v>
      </c>
      <c r="Y226">
        <v>8</v>
      </c>
      <c r="Z226">
        <v>10</v>
      </c>
      <c r="AA226" s="2" t="s">
        <v>87</v>
      </c>
      <c r="AB226">
        <v>7</v>
      </c>
      <c r="AC226">
        <v>2</v>
      </c>
      <c r="AD226">
        <v>6</v>
      </c>
      <c r="AE226">
        <v>1</v>
      </c>
      <c r="AF226">
        <v>3</v>
      </c>
      <c r="AG226" s="2" t="s">
        <v>68</v>
      </c>
      <c r="AH226" s="2"/>
      <c r="AI226">
        <v>3</v>
      </c>
      <c r="AJ226">
        <v>3</v>
      </c>
      <c r="AK226" s="2" t="s">
        <v>79</v>
      </c>
      <c r="AL226">
        <v>8</v>
      </c>
      <c r="AM226">
        <v>9</v>
      </c>
      <c r="AN226">
        <v>8</v>
      </c>
      <c r="AO226">
        <v>6</v>
      </c>
      <c r="AP226" s="2" t="s">
        <v>102</v>
      </c>
      <c r="AR226" s="2" t="s">
        <v>96</v>
      </c>
      <c r="AS226" s="2" t="s">
        <v>70</v>
      </c>
      <c r="AT226" s="2" t="s">
        <v>97</v>
      </c>
      <c r="AU226">
        <v>6</v>
      </c>
      <c r="AV226">
        <v>5</v>
      </c>
      <c r="AW226">
        <v>8</v>
      </c>
      <c r="AX226">
        <v>7</v>
      </c>
      <c r="AZ226">
        <v>8</v>
      </c>
      <c r="BA226">
        <v>5</v>
      </c>
      <c r="BB226">
        <v>9</v>
      </c>
      <c r="BC226">
        <v>8</v>
      </c>
      <c r="BF226">
        <v>7</v>
      </c>
      <c r="BG226">
        <v>8</v>
      </c>
      <c r="BH226">
        <v>6</v>
      </c>
      <c r="BI226">
        <v>7</v>
      </c>
      <c r="BK226">
        <v>4</v>
      </c>
      <c r="BL226" s="2" t="s">
        <v>400</v>
      </c>
      <c r="BM226" s="2" t="s">
        <v>401</v>
      </c>
    </row>
    <row r="227" spans="1:65">
      <c r="A227" s="1">
        <v>44449</v>
      </c>
      <c r="B227">
        <v>8</v>
      </c>
      <c r="C227" s="2" t="s">
        <v>111</v>
      </c>
      <c r="D227" s="2" t="s">
        <v>325</v>
      </c>
      <c r="E227" s="2" t="s">
        <v>402</v>
      </c>
      <c r="G227">
        <v>6</v>
      </c>
      <c r="H227">
        <v>8</v>
      </c>
      <c r="I227">
        <v>7</v>
      </c>
      <c r="J227">
        <v>8</v>
      </c>
      <c r="K227" s="2" t="s">
        <v>65</v>
      </c>
      <c r="M227">
        <v>9</v>
      </c>
      <c r="N227">
        <v>5</v>
      </c>
      <c r="O227">
        <v>8</v>
      </c>
      <c r="P227">
        <v>10</v>
      </c>
      <c r="Q227">
        <v>8</v>
      </c>
      <c r="R227">
        <v>9</v>
      </c>
      <c r="S227" s="2" t="s">
        <v>66</v>
      </c>
      <c r="T227">
        <v>10</v>
      </c>
      <c r="U227">
        <v>7</v>
      </c>
      <c r="V227">
        <v>4</v>
      </c>
      <c r="W227">
        <v>8</v>
      </c>
      <c r="X227">
        <v>7</v>
      </c>
      <c r="Y227">
        <v>3</v>
      </c>
      <c r="Z227">
        <v>9</v>
      </c>
      <c r="AA227" s="2" t="s">
        <v>87</v>
      </c>
      <c r="AB227">
        <v>8</v>
      </c>
      <c r="AC227">
        <v>9</v>
      </c>
      <c r="AD227">
        <v>5</v>
      </c>
      <c r="AE227">
        <v>2</v>
      </c>
      <c r="AF227">
        <v>6</v>
      </c>
      <c r="AG227" s="2" t="s">
        <v>146</v>
      </c>
      <c r="AH227" s="2"/>
      <c r="AI227">
        <v>8</v>
      </c>
      <c r="AJ227">
        <v>4</v>
      </c>
      <c r="AK227" s="2" t="s">
        <v>88</v>
      </c>
      <c r="AL227">
        <v>9</v>
      </c>
      <c r="AM227">
        <v>10</v>
      </c>
      <c r="AN227">
        <v>9</v>
      </c>
      <c r="AO227">
        <v>5</v>
      </c>
      <c r="AP227" s="2" t="s">
        <v>89</v>
      </c>
      <c r="AR227" s="2" t="s">
        <v>96</v>
      </c>
      <c r="AS227" s="2" t="s">
        <v>91</v>
      </c>
      <c r="AT227" s="2" t="s">
        <v>90</v>
      </c>
      <c r="AU227">
        <v>9</v>
      </c>
      <c r="AV227">
        <v>7</v>
      </c>
      <c r="AW227">
        <v>10</v>
      </c>
      <c r="AX227">
        <v>9</v>
      </c>
      <c r="AY227">
        <v>1</v>
      </c>
      <c r="AZ227">
        <v>9</v>
      </c>
      <c r="BA227">
        <v>8</v>
      </c>
      <c r="BB227">
        <v>10</v>
      </c>
      <c r="BC227">
        <v>10</v>
      </c>
      <c r="BD227">
        <v>1</v>
      </c>
      <c r="BF227">
        <v>5</v>
      </c>
      <c r="BG227">
        <v>10</v>
      </c>
      <c r="BH227">
        <v>10</v>
      </c>
      <c r="BI227">
        <v>10</v>
      </c>
      <c r="BJ227">
        <v>1</v>
      </c>
      <c r="BK227">
        <v>5</v>
      </c>
      <c r="BL227" s="2" t="s">
        <v>83</v>
      </c>
      <c r="BM227" s="2" t="s">
        <v>83</v>
      </c>
    </row>
    <row r="228" spans="1:65">
      <c r="A228" s="1">
        <v>44449</v>
      </c>
      <c r="B228">
        <v>8</v>
      </c>
      <c r="C228" s="2" t="s">
        <v>403</v>
      </c>
      <c r="D228" s="2" t="s">
        <v>93</v>
      </c>
      <c r="E228" s="2" t="s">
        <v>404</v>
      </c>
      <c r="G228">
        <v>4</v>
      </c>
      <c r="H228">
        <v>6</v>
      </c>
      <c r="I228">
        <v>2</v>
      </c>
      <c r="J228">
        <v>2</v>
      </c>
      <c r="K228" s="2" t="s">
        <v>65</v>
      </c>
      <c r="M228">
        <v>8</v>
      </c>
      <c r="N228">
        <v>5</v>
      </c>
      <c r="O228">
        <v>8</v>
      </c>
      <c r="P228">
        <v>8</v>
      </c>
      <c r="Q228">
        <v>5</v>
      </c>
      <c r="R228">
        <v>6</v>
      </c>
      <c r="S228" s="2" t="s">
        <v>66</v>
      </c>
      <c r="T228">
        <v>9</v>
      </c>
      <c r="U228">
        <v>7</v>
      </c>
      <c r="V228">
        <v>8</v>
      </c>
      <c r="W228">
        <v>8</v>
      </c>
      <c r="X228">
        <v>7</v>
      </c>
      <c r="Y228">
        <v>6</v>
      </c>
      <c r="Z228">
        <v>6</v>
      </c>
      <c r="AA228" s="2" t="s">
        <v>78</v>
      </c>
      <c r="AB228">
        <v>7</v>
      </c>
      <c r="AC228">
        <v>5</v>
      </c>
      <c r="AD228">
        <v>3</v>
      </c>
      <c r="AE228">
        <v>3</v>
      </c>
      <c r="AF228">
        <v>3</v>
      </c>
      <c r="AG228" s="2" t="s">
        <v>146</v>
      </c>
      <c r="AH228" s="2"/>
      <c r="AI228">
        <v>6</v>
      </c>
      <c r="AJ228">
        <v>3</v>
      </c>
      <c r="AK228" s="2" t="s">
        <v>79</v>
      </c>
      <c r="AL228">
        <v>6</v>
      </c>
      <c r="AM228">
        <v>5</v>
      </c>
      <c r="AN228">
        <v>6</v>
      </c>
      <c r="AO228">
        <v>5</v>
      </c>
      <c r="AP228" s="2" t="s">
        <v>89</v>
      </c>
      <c r="AR228" s="2"/>
      <c r="AS228" s="2"/>
      <c r="AT228" s="2"/>
      <c r="AU228">
        <v>6</v>
      </c>
      <c r="AV228">
        <v>3</v>
      </c>
      <c r="AW228">
        <v>7</v>
      </c>
      <c r="AX228">
        <v>6</v>
      </c>
      <c r="AY228">
        <v>1</v>
      </c>
      <c r="AZ228">
        <v>7</v>
      </c>
      <c r="BA228">
        <v>2</v>
      </c>
      <c r="BB228">
        <v>7</v>
      </c>
      <c r="BC228">
        <v>6</v>
      </c>
      <c r="BD228">
        <v>1</v>
      </c>
      <c r="BF228">
        <v>6</v>
      </c>
      <c r="BG228">
        <v>8</v>
      </c>
      <c r="BH228">
        <v>8</v>
      </c>
      <c r="BI228">
        <v>6</v>
      </c>
      <c r="BJ228">
        <v>1</v>
      </c>
      <c r="BK228">
        <v>4</v>
      </c>
      <c r="BL228" s="2" t="s">
        <v>405</v>
      </c>
      <c r="BM228" s="2" t="s">
        <v>83</v>
      </c>
    </row>
    <row r="229" spans="1:65">
      <c r="A229" s="1">
        <v>44449</v>
      </c>
      <c r="B229">
        <v>8</v>
      </c>
      <c r="C229" s="2" t="s">
        <v>273</v>
      </c>
      <c r="D229" s="2" t="s">
        <v>93</v>
      </c>
      <c r="E229" s="2" t="s">
        <v>406</v>
      </c>
      <c r="G229">
        <v>8</v>
      </c>
      <c r="H229">
        <v>8</v>
      </c>
      <c r="I229">
        <v>8</v>
      </c>
      <c r="J229">
        <v>6</v>
      </c>
      <c r="K229" s="2" t="s">
        <v>65</v>
      </c>
      <c r="M229">
        <v>6</v>
      </c>
      <c r="N229">
        <v>9</v>
      </c>
      <c r="O229">
        <v>4</v>
      </c>
      <c r="P229">
        <v>9</v>
      </c>
      <c r="Q229">
        <v>3</v>
      </c>
      <c r="R229">
        <v>9</v>
      </c>
      <c r="S229" s="2" t="s">
        <v>95</v>
      </c>
      <c r="T229">
        <v>9</v>
      </c>
      <c r="U229">
        <v>8</v>
      </c>
      <c r="V229">
        <v>8</v>
      </c>
      <c r="W229">
        <v>8</v>
      </c>
      <c r="X229">
        <v>5</v>
      </c>
      <c r="Y229">
        <v>8</v>
      </c>
      <c r="Z229">
        <v>5</v>
      </c>
      <c r="AA229" s="2" t="s">
        <v>87</v>
      </c>
      <c r="AB229">
        <v>8</v>
      </c>
      <c r="AC229">
        <v>8</v>
      </c>
      <c r="AD229">
        <v>8</v>
      </c>
      <c r="AE229">
        <v>4</v>
      </c>
      <c r="AF229">
        <v>6</v>
      </c>
      <c r="AG229" s="2" t="s">
        <v>101</v>
      </c>
      <c r="AH229" s="2"/>
      <c r="AK229" s="2"/>
      <c r="AP229" s="2" t="s">
        <v>80</v>
      </c>
      <c r="AR229" s="2" t="s">
        <v>97</v>
      </c>
      <c r="AS229" s="2" t="s">
        <v>71</v>
      </c>
      <c r="AT229" s="2" t="s">
        <v>70</v>
      </c>
      <c r="AU229">
        <v>5</v>
      </c>
      <c r="AV229">
        <v>5</v>
      </c>
      <c r="AW229">
        <v>9</v>
      </c>
      <c r="AX229">
        <v>8</v>
      </c>
      <c r="AY229">
        <v>1</v>
      </c>
      <c r="AZ229">
        <v>5</v>
      </c>
      <c r="BA229">
        <v>5</v>
      </c>
      <c r="BB229">
        <v>9</v>
      </c>
      <c r="BC229">
        <v>8</v>
      </c>
      <c r="BD229">
        <v>1</v>
      </c>
      <c r="BF229">
        <v>7</v>
      </c>
      <c r="BG229">
        <v>7</v>
      </c>
      <c r="BH229">
        <v>7</v>
      </c>
      <c r="BI229">
        <v>8</v>
      </c>
      <c r="BJ229">
        <v>1</v>
      </c>
      <c r="BL229" s="2"/>
      <c r="BM229" s="2"/>
    </row>
    <row r="230" spans="1:65">
      <c r="A230" s="1">
        <v>44449</v>
      </c>
      <c r="B230">
        <v>8</v>
      </c>
      <c r="C230" s="2" t="s">
        <v>407</v>
      </c>
      <c r="D230" s="2" t="s">
        <v>93</v>
      </c>
      <c r="E230" s="2" t="s">
        <v>124</v>
      </c>
      <c r="G230">
        <v>9</v>
      </c>
      <c r="H230">
        <v>1</v>
      </c>
      <c r="I230">
        <v>1</v>
      </c>
      <c r="J230">
        <v>1</v>
      </c>
      <c r="K230" s="2" t="s">
        <v>65</v>
      </c>
      <c r="M230">
        <v>9</v>
      </c>
      <c r="N230">
        <v>1</v>
      </c>
      <c r="O230">
        <v>8</v>
      </c>
      <c r="P230">
        <v>9</v>
      </c>
      <c r="Q230">
        <v>1</v>
      </c>
      <c r="R230">
        <v>1</v>
      </c>
      <c r="S230" s="2" t="s">
        <v>66</v>
      </c>
      <c r="T230">
        <v>10</v>
      </c>
      <c r="U230">
        <v>10</v>
      </c>
      <c r="V230">
        <v>10</v>
      </c>
      <c r="W230">
        <v>10</v>
      </c>
      <c r="X230">
        <v>2</v>
      </c>
      <c r="Y230">
        <v>9</v>
      </c>
      <c r="Z230">
        <v>9</v>
      </c>
      <c r="AA230" s="2" t="s">
        <v>67</v>
      </c>
      <c r="AB230">
        <v>8</v>
      </c>
      <c r="AC230">
        <v>8</v>
      </c>
      <c r="AD230">
        <v>9</v>
      </c>
      <c r="AE230">
        <v>10</v>
      </c>
      <c r="AF230">
        <v>10</v>
      </c>
      <c r="AG230" s="2" t="s">
        <v>68</v>
      </c>
      <c r="AH230" s="2"/>
      <c r="AI230">
        <v>7</v>
      </c>
      <c r="AJ230">
        <v>3</v>
      </c>
      <c r="AK230" s="2" t="s">
        <v>103</v>
      </c>
      <c r="AL230">
        <v>10</v>
      </c>
      <c r="AM230">
        <v>9</v>
      </c>
      <c r="AN230">
        <v>8</v>
      </c>
      <c r="AO230">
        <v>1</v>
      </c>
      <c r="AP230" s="2" t="s">
        <v>80</v>
      </c>
      <c r="AR230" s="2" t="s">
        <v>96</v>
      </c>
      <c r="AS230" s="2" t="s">
        <v>70</v>
      </c>
      <c r="AT230" s="2" t="s">
        <v>82</v>
      </c>
      <c r="AU230">
        <v>7</v>
      </c>
      <c r="AV230">
        <v>7</v>
      </c>
      <c r="AW230">
        <v>7</v>
      </c>
      <c r="AX230">
        <v>7</v>
      </c>
      <c r="AY230">
        <v>7</v>
      </c>
      <c r="BL230" s="2"/>
      <c r="BM230" s="2"/>
    </row>
    <row r="231" spans="1:65">
      <c r="A231" s="1">
        <v>44449</v>
      </c>
      <c r="B231">
        <v>8</v>
      </c>
      <c r="C231" s="2" t="s">
        <v>408</v>
      </c>
      <c r="D231" s="2" t="s">
        <v>85</v>
      </c>
      <c r="E231" s="2" t="s">
        <v>409</v>
      </c>
      <c r="K231" s="2"/>
      <c r="S231" s="2"/>
      <c r="AA231" s="2"/>
      <c r="AG231" s="2"/>
      <c r="AH231" s="2"/>
      <c r="AK231" s="2"/>
      <c r="AP231" s="2"/>
      <c r="AR231" s="2"/>
      <c r="AS231" s="2"/>
      <c r="AT231" s="2"/>
      <c r="BL231" s="2"/>
      <c r="BM231" s="2"/>
    </row>
    <row r="232" spans="1:65">
      <c r="A232" s="1">
        <v>44449</v>
      </c>
      <c r="B232">
        <v>8</v>
      </c>
      <c r="C232" s="2" t="s">
        <v>410</v>
      </c>
      <c r="D232" s="2" t="s">
        <v>136</v>
      </c>
      <c r="E232" s="2" t="s">
        <v>411</v>
      </c>
      <c r="G232">
        <v>2</v>
      </c>
      <c r="H232">
        <v>2</v>
      </c>
      <c r="I232">
        <v>5</v>
      </c>
      <c r="J232">
        <v>3</v>
      </c>
      <c r="K232" s="2" t="s">
        <v>77</v>
      </c>
      <c r="M232">
        <v>7</v>
      </c>
      <c r="N232">
        <v>2</v>
      </c>
      <c r="O232">
        <v>2</v>
      </c>
      <c r="P232">
        <v>2</v>
      </c>
      <c r="Q232">
        <v>3</v>
      </c>
      <c r="R232">
        <v>5</v>
      </c>
      <c r="S232" s="2" t="s">
        <v>66</v>
      </c>
      <c r="X232">
        <v>6</v>
      </c>
      <c r="Y232">
        <v>10</v>
      </c>
      <c r="Z232">
        <v>9</v>
      </c>
      <c r="AA232" s="2"/>
      <c r="AG232" s="2"/>
      <c r="AH232" s="2"/>
      <c r="AK232" s="2"/>
      <c r="AP232" s="2"/>
      <c r="AR232" s="2"/>
      <c r="AS232" s="2"/>
      <c r="AT232" s="2"/>
      <c r="BK232">
        <v>4</v>
      </c>
      <c r="BL232" s="2" t="s">
        <v>412</v>
      </c>
      <c r="BM232" s="2" t="s">
        <v>413</v>
      </c>
    </row>
    <row r="233" spans="1:65">
      <c r="A233" s="1">
        <v>44449</v>
      </c>
      <c r="B233">
        <v>8</v>
      </c>
      <c r="C233" s="2" t="s">
        <v>283</v>
      </c>
      <c r="D233" s="2" t="s">
        <v>85</v>
      </c>
      <c r="E233" s="2" t="s">
        <v>414</v>
      </c>
      <c r="G233">
        <v>7</v>
      </c>
      <c r="H233">
        <v>10</v>
      </c>
      <c r="I233">
        <v>6</v>
      </c>
      <c r="J233">
        <v>10</v>
      </c>
      <c r="K233" s="2" t="s">
        <v>65</v>
      </c>
      <c r="M233">
        <v>9</v>
      </c>
      <c r="N233">
        <v>7</v>
      </c>
      <c r="O233">
        <v>7</v>
      </c>
      <c r="P233">
        <v>4</v>
      </c>
      <c r="Q233">
        <v>8</v>
      </c>
      <c r="R233">
        <v>7</v>
      </c>
      <c r="S233" s="2" t="s">
        <v>95</v>
      </c>
      <c r="T233">
        <v>9</v>
      </c>
      <c r="U233">
        <v>7</v>
      </c>
      <c r="V233">
        <v>8</v>
      </c>
      <c r="W233">
        <v>10</v>
      </c>
      <c r="X233">
        <v>8</v>
      </c>
      <c r="Y233">
        <v>6</v>
      </c>
      <c r="Z233">
        <v>7</v>
      </c>
      <c r="AA233" s="2" t="s">
        <v>67</v>
      </c>
      <c r="AB233">
        <v>7</v>
      </c>
      <c r="AC233">
        <v>9</v>
      </c>
      <c r="AD233">
        <v>10</v>
      </c>
      <c r="AE233">
        <v>7</v>
      </c>
      <c r="AF233">
        <v>5</v>
      </c>
      <c r="AG233" s="2" t="s">
        <v>68</v>
      </c>
      <c r="AH233" s="2"/>
      <c r="AI233">
        <v>8</v>
      </c>
      <c r="AJ233">
        <v>8</v>
      </c>
      <c r="AK233" s="2" t="s">
        <v>88</v>
      </c>
      <c r="AP233" s="2"/>
      <c r="AR233" s="2" t="s">
        <v>90</v>
      </c>
      <c r="AS233" s="2" t="s">
        <v>91</v>
      </c>
      <c r="AT233" s="2" t="s">
        <v>97</v>
      </c>
      <c r="AU233">
        <v>9</v>
      </c>
      <c r="AV233">
        <v>5</v>
      </c>
      <c r="AW233">
        <v>10</v>
      </c>
      <c r="AX233">
        <v>7</v>
      </c>
      <c r="AY233">
        <v>1</v>
      </c>
      <c r="BK233">
        <v>4</v>
      </c>
      <c r="BL233" s="2" t="s">
        <v>83</v>
      </c>
      <c r="BM233" s="2" t="s">
        <v>83</v>
      </c>
    </row>
    <row r="234" spans="1:65">
      <c r="A234" s="1">
        <v>44449</v>
      </c>
      <c r="B234">
        <v>8</v>
      </c>
      <c r="C234" s="2"/>
      <c r="D234" s="2"/>
      <c r="E234" s="2"/>
      <c r="G234">
        <v>10</v>
      </c>
      <c r="H234">
        <v>1</v>
      </c>
      <c r="I234">
        <v>1</v>
      </c>
      <c r="J234">
        <v>1</v>
      </c>
      <c r="K234" s="2" t="s">
        <v>65</v>
      </c>
      <c r="S234" s="2"/>
      <c r="AA234" s="2"/>
      <c r="AG234" s="2"/>
      <c r="AH234" s="2"/>
      <c r="AK234" s="2"/>
      <c r="AP234" s="2"/>
      <c r="AR234" s="2"/>
      <c r="AS234" s="2"/>
      <c r="AT234" s="2"/>
      <c r="BF234">
        <v>10</v>
      </c>
      <c r="BG234">
        <v>10</v>
      </c>
      <c r="BH234">
        <v>5</v>
      </c>
      <c r="BI234">
        <v>5</v>
      </c>
      <c r="BJ234">
        <v>1</v>
      </c>
      <c r="BL234" s="2"/>
      <c r="BM234" s="2"/>
    </row>
    <row r="235" spans="1:65">
      <c r="A235" s="1">
        <v>44449</v>
      </c>
      <c r="B235">
        <v>8</v>
      </c>
      <c r="C235" s="2" t="s">
        <v>415</v>
      </c>
      <c r="D235" s="2" t="s">
        <v>93</v>
      </c>
      <c r="E235" s="2" t="s">
        <v>416</v>
      </c>
      <c r="G235">
        <v>7</v>
      </c>
      <c r="H235">
        <v>6</v>
      </c>
      <c r="I235">
        <v>8</v>
      </c>
      <c r="J235">
        <v>6</v>
      </c>
      <c r="K235" s="2" t="s">
        <v>65</v>
      </c>
      <c r="N235">
        <v>7</v>
      </c>
      <c r="O235">
        <v>7</v>
      </c>
      <c r="Q235">
        <v>1</v>
      </c>
      <c r="R235">
        <v>8</v>
      </c>
      <c r="S235" s="2" t="s">
        <v>95</v>
      </c>
      <c r="AA235" s="2"/>
      <c r="AG235" s="2"/>
      <c r="AH235" s="2"/>
      <c r="AK235" s="2"/>
      <c r="AP235" s="2"/>
      <c r="AR235" s="2"/>
      <c r="AS235" s="2"/>
      <c r="AT235" s="2"/>
      <c r="BL235" s="2"/>
      <c r="BM235" s="2"/>
    </row>
    <row r="236" spans="1:65">
      <c r="A236" s="1">
        <v>44449</v>
      </c>
      <c r="B236">
        <v>8</v>
      </c>
      <c r="C236" s="2" t="s">
        <v>417</v>
      </c>
      <c r="D236" s="2" t="s">
        <v>93</v>
      </c>
      <c r="E236" s="2" t="s">
        <v>124</v>
      </c>
      <c r="G236">
        <v>9</v>
      </c>
      <c r="H236">
        <v>7</v>
      </c>
      <c r="I236">
        <v>7</v>
      </c>
      <c r="J236">
        <v>7</v>
      </c>
      <c r="K236" s="2" t="s">
        <v>65</v>
      </c>
      <c r="M236">
        <v>8</v>
      </c>
      <c r="N236">
        <v>7</v>
      </c>
      <c r="O236">
        <v>7</v>
      </c>
      <c r="P236">
        <v>5</v>
      </c>
      <c r="Q236">
        <v>7</v>
      </c>
      <c r="R236">
        <v>9</v>
      </c>
      <c r="S236" s="2" t="s">
        <v>66</v>
      </c>
      <c r="T236">
        <v>10</v>
      </c>
      <c r="U236">
        <v>8</v>
      </c>
      <c r="V236">
        <v>8</v>
      </c>
      <c r="W236">
        <v>10</v>
      </c>
      <c r="X236">
        <v>7</v>
      </c>
      <c r="Y236">
        <v>8</v>
      </c>
      <c r="Z236">
        <v>6</v>
      </c>
      <c r="AA236" s="2" t="s">
        <v>87</v>
      </c>
      <c r="AB236">
        <v>8</v>
      </c>
      <c r="AC236">
        <v>8</v>
      </c>
      <c r="AD236">
        <v>8</v>
      </c>
      <c r="AE236">
        <v>7</v>
      </c>
      <c r="AF236">
        <v>5</v>
      </c>
      <c r="AG236" s="2" t="s">
        <v>68</v>
      </c>
      <c r="AH236" s="2"/>
      <c r="AI236">
        <v>6</v>
      </c>
      <c r="AJ236">
        <v>7</v>
      </c>
      <c r="AK236" s="2" t="s">
        <v>79</v>
      </c>
      <c r="AL236">
        <v>8</v>
      </c>
      <c r="AM236">
        <v>5</v>
      </c>
      <c r="AO236">
        <v>5</v>
      </c>
      <c r="AP236" s="2" t="s">
        <v>80</v>
      </c>
      <c r="AR236" s="2" t="s">
        <v>71</v>
      </c>
      <c r="AS236" s="2" t="s">
        <v>70</v>
      </c>
      <c r="AT236" s="2" t="s">
        <v>96</v>
      </c>
      <c r="AU236">
        <v>6</v>
      </c>
      <c r="AV236">
        <v>6</v>
      </c>
      <c r="AW236">
        <v>6</v>
      </c>
      <c r="AX236">
        <v>7</v>
      </c>
      <c r="AZ236">
        <v>7</v>
      </c>
      <c r="BA236">
        <v>6</v>
      </c>
      <c r="BB236">
        <v>7</v>
      </c>
      <c r="BC236">
        <v>7</v>
      </c>
      <c r="BF236">
        <v>7</v>
      </c>
      <c r="BG236">
        <v>9</v>
      </c>
      <c r="BH236">
        <v>6</v>
      </c>
      <c r="BI236">
        <v>8</v>
      </c>
      <c r="BK236">
        <v>5</v>
      </c>
      <c r="BL236" s="2" t="s">
        <v>83</v>
      </c>
      <c r="BM236" s="2" t="s">
        <v>418</v>
      </c>
    </row>
    <row r="237" spans="1:65">
      <c r="A237" s="1">
        <v>44449</v>
      </c>
      <c r="B237">
        <v>8</v>
      </c>
      <c r="C237" s="2" t="s">
        <v>419</v>
      </c>
      <c r="D237" s="2" t="s">
        <v>85</v>
      </c>
      <c r="E237" s="2" t="s">
        <v>133</v>
      </c>
      <c r="G237">
        <v>8</v>
      </c>
      <c r="H237">
        <v>5</v>
      </c>
      <c r="I237">
        <v>5</v>
      </c>
      <c r="J237">
        <v>5</v>
      </c>
      <c r="K237" s="2" t="s">
        <v>77</v>
      </c>
      <c r="M237">
        <v>10</v>
      </c>
      <c r="N237">
        <v>5</v>
      </c>
      <c r="O237">
        <v>10</v>
      </c>
      <c r="P237">
        <v>5</v>
      </c>
      <c r="Q237">
        <v>5</v>
      </c>
      <c r="R237">
        <v>5</v>
      </c>
      <c r="S237" s="2" t="s">
        <v>66</v>
      </c>
      <c r="T237">
        <v>10</v>
      </c>
      <c r="U237">
        <v>5</v>
      </c>
      <c r="V237">
        <v>9</v>
      </c>
      <c r="W237">
        <v>9</v>
      </c>
      <c r="X237">
        <v>10</v>
      </c>
      <c r="Y237">
        <v>10</v>
      </c>
      <c r="Z237">
        <v>8</v>
      </c>
      <c r="AA237" s="2" t="s">
        <v>128</v>
      </c>
      <c r="AB237">
        <v>1</v>
      </c>
      <c r="AC237">
        <v>1</v>
      </c>
      <c r="AD237">
        <v>1</v>
      </c>
      <c r="AE237">
        <v>1</v>
      </c>
      <c r="AF237">
        <v>5</v>
      </c>
      <c r="AG237" s="2" t="s">
        <v>68</v>
      </c>
      <c r="AH237" s="2"/>
      <c r="AI237">
        <v>8</v>
      </c>
      <c r="AJ237">
        <v>8</v>
      </c>
      <c r="AK237" s="2" t="s">
        <v>88</v>
      </c>
      <c r="AL237">
        <v>10</v>
      </c>
      <c r="AM237">
        <v>5</v>
      </c>
      <c r="AN237">
        <v>5</v>
      </c>
      <c r="AO237">
        <v>5</v>
      </c>
      <c r="AP237" s="2" t="s">
        <v>80</v>
      </c>
      <c r="AR237" s="2" t="s">
        <v>82</v>
      </c>
      <c r="AS237" s="2" t="s">
        <v>71</v>
      </c>
      <c r="AT237" s="2" t="s">
        <v>69</v>
      </c>
      <c r="AU237">
        <v>7</v>
      </c>
      <c r="AV237">
        <v>8</v>
      </c>
      <c r="AW237">
        <v>8</v>
      </c>
      <c r="AX237">
        <v>8</v>
      </c>
      <c r="AY237">
        <v>1</v>
      </c>
      <c r="AZ237">
        <v>8</v>
      </c>
      <c r="BA237">
        <v>8</v>
      </c>
      <c r="BB237">
        <v>8</v>
      </c>
      <c r="BC237">
        <v>8</v>
      </c>
      <c r="BD237">
        <v>1</v>
      </c>
      <c r="BK237">
        <v>5</v>
      </c>
      <c r="BL237" s="2" t="s">
        <v>83</v>
      </c>
      <c r="BM237" s="2" t="s">
        <v>83</v>
      </c>
    </row>
    <row r="238" spans="1:65">
      <c r="A238" s="1">
        <v>44449</v>
      </c>
      <c r="B238">
        <v>8</v>
      </c>
      <c r="C238" s="2" t="s">
        <v>420</v>
      </c>
      <c r="D238" s="2" t="s">
        <v>93</v>
      </c>
      <c r="E238" s="2" t="s">
        <v>421</v>
      </c>
      <c r="G238">
        <v>9</v>
      </c>
      <c r="H238">
        <v>9</v>
      </c>
      <c r="I238">
        <v>9</v>
      </c>
      <c r="J238">
        <v>9</v>
      </c>
      <c r="K238" s="2" t="s">
        <v>77</v>
      </c>
      <c r="M238">
        <v>9</v>
      </c>
      <c r="N238">
        <v>9</v>
      </c>
      <c r="O238">
        <v>3</v>
      </c>
      <c r="P238">
        <v>6</v>
      </c>
      <c r="Q238">
        <v>10</v>
      </c>
      <c r="R238">
        <v>4</v>
      </c>
      <c r="S238" s="2" t="s">
        <v>66</v>
      </c>
      <c r="T238">
        <v>10</v>
      </c>
      <c r="U238">
        <v>10</v>
      </c>
      <c r="V238">
        <v>9</v>
      </c>
      <c r="W238">
        <v>10</v>
      </c>
      <c r="X238">
        <v>7</v>
      </c>
      <c r="Y238">
        <v>9</v>
      </c>
      <c r="Z238">
        <v>2</v>
      </c>
      <c r="AA238" s="2" t="s">
        <v>87</v>
      </c>
      <c r="AB238">
        <v>3</v>
      </c>
      <c r="AC238">
        <v>3</v>
      </c>
      <c r="AD238">
        <v>7</v>
      </c>
      <c r="AE238">
        <v>2</v>
      </c>
      <c r="AF238">
        <v>6</v>
      </c>
      <c r="AG238" s="2" t="s">
        <v>146</v>
      </c>
      <c r="AH238" s="2"/>
      <c r="AI238">
        <v>7</v>
      </c>
      <c r="AJ238">
        <v>8</v>
      </c>
      <c r="AK238" s="2" t="s">
        <v>79</v>
      </c>
      <c r="AL238">
        <v>8</v>
      </c>
      <c r="AM238">
        <v>7</v>
      </c>
      <c r="AN238">
        <v>7</v>
      </c>
      <c r="AO238">
        <v>3</v>
      </c>
      <c r="AP238" s="2"/>
      <c r="AR238" s="2" t="s">
        <v>71</v>
      </c>
      <c r="AS238" s="2" t="s">
        <v>91</v>
      </c>
      <c r="AT238" s="2" t="s">
        <v>69</v>
      </c>
      <c r="AU238">
        <v>10</v>
      </c>
      <c r="AV238">
        <v>10</v>
      </c>
      <c r="AW238">
        <v>10</v>
      </c>
      <c r="AX238">
        <v>10</v>
      </c>
      <c r="AY238">
        <v>1</v>
      </c>
      <c r="AZ238">
        <v>10</v>
      </c>
      <c r="BA238">
        <v>10</v>
      </c>
      <c r="BB238">
        <v>10</v>
      </c>
      <c r="BC238">
        <v>10</v>
      </c>
      <c r="BD238">
        <v>1</v>
      </c>
      <c r="BF238">
        <v>7</v>
      </c>
      <c r="BG238">
        <v>10</v>
      </c>
      <c r="BH238">
        <v>10</v>
      </c>
      <c r="BI238">
        <v>8</v>
      </c>
      <c r="BJ238">
        <v>1</v>
      </c>
      <c r="BK238">
        <v>5</v>
      </c>
      <c r="BL238" s="2" t="s">
        <v>83</v>
      </c>
      <c r="BM238" s="2" t="s">
        <v>422</v>
      </c>
    </row>
    <row r="239" spans="1:65">
      <c r="A239" s="1">
        <v>44449</v>
      </c>
      <c r="B239">
        <v>8</v>
      </c>
      <c r="C239" s="2" t="s">
        <v>246</v>
      </c>
      <c r="D239" s="2" t="s">
        <v>75</v>
      </c>
      <c r="E239" s="2" t="s">
        <v>423</v>
      </c>
      <c r="K239" s="2" t="s">
        <v>65</v>
      </c>
      <c r="M239">
        <v>5</v>
      </c>
      <c r="N239">
        <v>5</v>
      </c>
      <c r="O239">
        <v>5</v>
      </c>
      <c r="P239">
        <v>5</v>
      </c>
      <c r="Q239">
        <v>5</v>
      </c>
      <c r="R239">
        <v>5</v>
      </c>
      <c r="S239" s="2"/>
      <c r="X239">
        <v>4</v>
      </c>
      <c r="Y239">
        <v>4</v>
      </c>
      <c r="Z239">
        <v>9</v>
      </c>
      <c r="AA239" s="2" t="s">
        <v>87</v>
      </c>
      <c r="AB239">
        <v>5</v>
      </c>
      <c r="AC239">
        <v>5</v>
      </c>
      <c r="AD239">
        <v>5</v>
      </c>
      <c r="AE239">
        <v>5</v>
      </c>
      <c r="AF239">
        <v>5</v>
      </c>
      <c r="AG239" s="2"/>
      <c r="AH239" s="2"/>
      <c r="AI239">
        <v>7</v>
      </c>
      <c r="AJ239">
        <v>5</v>
      </c>
      <c r="AK239" s="2" t="s">
        <v>79</v>
      </c>
      <c r="AL239">
        <v>10</v>
      </c>
      <c r="AM239">
        <v>5</v>
      </c>
      <c r="AN239">
        <v>5</v>
      </c>
      <c r="AO239">
        <v>5</v>
      </c>
      <c r="AP239" s="2"/>
      <c r="AR239" s="2"/>
      <c r="AS239" s="2"/>
      <c r="AT239" s="2"/>
      <c r="BL239" s="2"/>
      <c r="BM239" s="2"/>
    </row>
    <row r="240" spans="1:65">
      <c r="A240" s="1">
        <v>44449</v>
      </c>
      <c r="B240">
        <v>8</v>
      </c>
      <c r="C240" s="2" t="s">
        <v>403</v>
      </c>
      <c r="D240" s="2" t="s">
        <v>85</v>
      </c>
      <c r="E240" s="2" t="s">
        <v>83</v>
      </c>
      <c r="G240">
        <v>7</v>
      </c>
      <c r="H240">
        <v>8</v>
      </c>
      <c r="I240">
        <v>8</v>
      </c>
      <c r="J240">
        <v>8</v>
      </c>
      <c r="K240" s="2" t="s">
        <v>77</v>
      </c>
      <c r="M240">
        <v>2</v>
      </c>
      <c r="N240">
        <v>1</v>
      </c>
      <c r="O240">
        <v>1</v>
      </c>
      <c r="P240">
        <v>1</v>
      </c>
      <c r="Q240">
        <v>9</v>
      </c>
      <c r="R240">
        <v>5</v>
      </c>
      <c r="S240" s="2"/>
      <c r="T240">
        <v>10</v>
      </c>
      <c r="U240">
        <v>6</v>
      </c>
      <c r="V240">
        <v>1</v>
      </c>
      <c r="W240">
        <v>8</v>
      </c>
      <c r="X240">
        <v>1</v>
      </c>
      <c r="Y240">
        <v>9</v>
      </c>
      <c r="Z240">
        <v>9</v>
      </c>
      <c r="AA240" s="2" t="s">
        <v>87</v>
      </c>
      <c r="AB240">
        <v>1</v>
      </c>
      <c r="AC240">
        <v>5</v>
      </c>
      <c r="AD240">
        <v>1</v>
      </c>
      <c r="AE240">
        <v>1</v>
      </c>
      <c r="AF240">
        <v>6</v>
      </c>
      <c r="AG240" s="2" t="s">
        <v>101</v>
      </c>
      <c r="AH240" s="2"/>
      <c r="AI240">
        <v>5</v>
      </c>
      <c r="AJ240">
        <v>3</v>
      </c>
      <c r="AK240" s="2" t="s">
        <v>103</v>
      </c>
      <c r="AM240">
        <v>5</v>
      </c>
      <c r="AN240">
        <v>7</v>
      </c>
      <c r="AO240">
        <v>1</v>
      </c>
      <c r="AP240" s="2"/>
      <c r="AR240" s="2" t="s">
        <v>97</v>
      </c>
      <c r="AS240" s="2" t="s">
        <v>91</v>
      </c>
      <c r="AT240" s="2" t="s">
        <v>70</v>
      </c>
      <c r="AU240">
        <v>7</v>
      </c>
      <c r="AV240">
        <v>1</v>
      </c>
      <c r="AW240">
        <v>1</v>
      </c>
      <c r="AX240">
        <v>8</v>
      </c>
      <c r="AY240">
        <v>1</v>
      </c>
      <c r="AZ240">
        <v>7</v>
      </c>
      <c r="BA240">
        <v>1</v>
      </c>
      <c r="BB240">
        <v>7</v>
      </c>
      <c r="BC240">
        <v>8</v>
      </c>
      <c r="BD240">
        <v>1</v>
      </c>
      <c r="BF240">
        <v>3</v>
      </c>
      <c r="BG240">
        <v>6</v>
      </c>
      <c r="BH240">
        <v>6</v>
      </c>
      <c r="BI240">
        <v>6</v>
      </c>
      <c r="BJ240">
        <v>1</v>
      </c>
      <c r="BK240">
        <v>2</v>
      </c>
      <c r="BL240" s="2" t="s">
        <v>424</v>
      </c>
      <c r="BM240" s="2" t="s">
        <v>83</v>
      </c>
    </row>
    <row r="241" spans="1:65">
      <c r="A241" s="1">
        <v>44449</v>
      </c>
      <c r="B241">
        <v>8</v>
      </c>
      <c r="C241" s="2" t="s">
        <v>425</v>
      </c>
      <c r="D241" s="2" t="s">
        <v>85</v>
      </c>
      <c r="E241" s="2" t="s">
        <v>426</v>
      </c>
      <c r="G241">
        <v>1</v>
      </c>
      <c r="H241">
        <v>1</v>
      </c>
      <c r="I241">
        <v>1</v>
      </c>
      <c r="J241">
        <v>1</v>
      </c>
      <c r="K241" s="2" t="s">
        <v>65</v>
      </c>
      <c r="M241">
        <v>1</v>
      </c>
      <c r="N241">
        <v>7</v>
      </c>
      <c r="O241">
        <v>4</v>
      </c>
      <c r="P241">
        <v>1</v>
      </c>
      <c r="Q241">
        <v>1</v>
      </c>
      <c r="R241">
        <v>6</v>
      </c>
      <c r="S241" s="2" t="s">
        <v>66</v>
      </c>
      <c r="T241">
        <v>9</v>
      </c>
      <c r="U241">
        <v>4</v>
      </c>
      <c r="V241">
        <v>9</v>
      </c>
      <c r="W241">
        <v>10</v>
      </c>
      <c r="X241">
        <v>5</v>
      </c>
      <c r="Y241">
        <v>5</v>
      </c>
      <c r="Z241">
        <v>10</v>
      </c>
      <c r="AA241" s="2" t="s">
        <v>87</v>
      </c>
      <c r="AB241">
        <v>4</v>
      </c>
      <c r="AC241">
        <v>4</v>
      </c>
      <c r="AD241">
        <v>6</v>
      </c>
      <c r="AE241">
        <v>3</v>
      </c>
      <c r="AF241">
        <v>6</v>
      </c>
      <c r="AG241" s="2" t="s">
        <v>146</v>
      </c>
      <c r="AH241" s="2"/>
      <c r="AK241" s="2"/>
      <c r="AL241">
        <v>10</v>
      </c>
      <c r="AN241">
        <v>6</v>
      </c>
      <c r="AP241" s="2"/>
      <c r="AR241" s="2"/>
      <c r="AS241" s="2"/>
      <c r="AT241" s="2"/>
      <c r="BL241" s="2"/>
      <c r="BM241" s="2"/>
    </row>
    <row r="242" spans="1:65">
      <c r="A242" s="1">
        <v>44449</v>
      </c>
      <c r="B242">
        <v>8</v>
      </c>
      <c r="C242" s="2" t="s">
        <v>427</v>
      </c>
      <c r="D242" s="2" t="s">
        <v>93</v>
      </c>
      <c r="E242" s="2" t="s">
        <v>235</v>
      </c>
      <c r="G242">
        <v>6</v>
      </c>
      <c r="H242">
        <v>5</v>
      </c>
      <c r="I242">
        <v>5</v>
      </c>
      <c r="J242">
        <v>5</v>
      </c>
      <c r="K242" s="2" t="s">
        <v>65</v>
      </c>
      <c r="S242" s="2" t="s">
        <v>66</v>
      </c>
      <c r="T242">
        <v>6</v>
      </c>
      <c r="U242">
        <v>3</v>
      </c>
      <c r="W242">
        <v>6</v>
      </c>
      <c r="X242">
        <v>5</v>
      </c>
      <c r="Y242">
        <v>5</v>
      </c>
      <c r="Z242">
        <v>5</v>
      </c>
      <c r="AA242" s="2" t="s">
        <v>128</v>
      </c>
      <c r="AB242">
        <v>5</v>
      </c>
      <c r="AC242">
        <v>7</v>
      </c>
      <c r="AD242">
        <v>6</v>
      </c>
      <c r="AE242">
        <v>6</v>
      </c>
      <c r="AF242">
        <v>5</v>
      </c>
      <c r="AG242" s="2" t="s">
        <v>146</v>
      </c>
      <c r="AH242" s="2"/>
      <c r="AI242">
        <v>5</v>
      </c>
      <c r="AJ242">
        <v>5</v>
      </c>
      <c r="AK242" s="2" t="s">
        <v>79</v>
      </c>
      <c r="AL242">
        <v>6</v>
      </c>
      <c r="AP242" s="2"/>
      <c r="AR242" s="2" t="s">
        <v>96</v>
      </c>
      <c r="AS242" s="2" t="s">
        <v>70</v>
      </c>
      <c r="AT242" s="2" t="s">
        <v>97</v>
      </c>
      <c r="AU242">
        <v>5</v>
      </c>
      <c r="AV242">
        <v>6</v>
      </c>
      <c r="AW242">
        <v>7</v>
      </c>
      <c r="AX242">
        <v>6</v>
      </c>
      <c r="AZ242">
        <v>5</v>
      </c>
      <c r="BA242">
        <v>6</v>
      </c>
      <c r="BB242">
        <v>7</v>
      </c>
      <c r="BC242">
        <v>5</v>
      </c>
      <c r="BF242">
        <v>6</v>
      </c>
      <c r="BG242">
        <v>7</v>
      </c>
      <c r="BH242">
        <v>7</v>
      </c>
      <c r="BI242">
        <v>6</v>
      </c>
      <c r="BK242">
        <v>4</v>
      </c>
      <c r="BL242" s="2" t="s">
        <v>428</v>
      </c>
      <c r="BM242" s="2" t="s">
        <v>83</v>
      </c>
    </row>
    <row r="243" spans="1:65">
      <c r="A243" s="1">
        <v>44449</v>
      </c>
      <c r="B243">
        <v>8</v>
      </c>
      <c r="C243" s="2" t="s">
        <v>130</v>
      </c>
      <c r="D243" s="2" t="s">
        <v>85</v>
      </c>
      <c r="E243" s="2" t="s">
        <v>131</v>
      </c>
      <c r="G243">
        <v>6</v>
      </c>
      <c r="H243">
        <v>4</v>
      </c>
      <c r="I243">
        <v>3</v>
      </c>
      <c r="J243">
        <v>3</v>
      </c>
      <c r="K243" s="2" t="s">
        <v>77</v>
      </c>
      <c r="M243">
        <v>8</v>
      </c>
      <c r="N243">
        <v>6</v>
      </c>
      <c r="O243">
        <v>7</v>
      </c>
      <c r="P243">
        <v>7</v>
      </c>
      <c r="Q243">
        <v>5</v>
      </c>
      <c r="R243">
        <v>7</v>
      </c>
      <c r="S243" s="2" t="s">
        <v>66</v>
      </c>
      <c r="T243">
        <v>10</v>
      </c>
      <c r="U243">
        <v>7</v>
      </c>
      <c r="V243">
        <v>5</v>
      </c>
      <c r="W243">
        <v>10</v>
      </c>
      <c r="X243">
        <v>7</v>
      </c>
      <c r="Y243">
        <v>8</v>
      </c>
      <c r="Z243">
        <v>8</v>
      </c>
      <c r="AA243" s="2"/>
      <c r="AB243">
        <v>2</v>
      </c>
      <c r="AC243">
        <v>6</v>
      </c>
      <c r="AD243">
        <v>6</v>
      </c>
      <c r="AE243">
        <v>3</v>
      </c>
      <c r="AF243">
        <v>7</v>
      </c>
      <c r="AG243" s="2" t="s">
        <v>68</v>
      </c>
      <c r="AH243" s="2"/>
      <c r="AI243">
        <v>2</v>
      </c>
      <c r="AJ243">
        <v>5</v>
      </c>
      <c r="AK243" s="2" t="s">
        <v>79</v>
      </c>
      <c r="AL243">
        <v>9</v>
      </c>
      <c r="AM243">
        <v>5</v>
      </c>
      <c r="AN243">
        <v>6</v>
      </c>
      <c r="AO243">
        <v>3</v>
      </c>
      <c r="AP243" s="2"/>
      <c r="AR243" s="2"/>
      <c r="AS243" s="2"/>
      <c r="AT243" s="2"/>
      <c r="BL243" s="2"/>
      <c r="BM243" s="2"/>
    </row>
    <row r="244" spans="1:65">
      <c r="A244" s="1">
        <v>44449</v>
      </c>
      <c r="B244">
        <v>8</v>
      </c>
      <c r="C244" s="2" t="s">
        <v>429</v>
      </c>
      <c r="D244" s="2" t="s">
        <v>93</v>
      </c>
      <c r="E244" s="2" t="s">
        <v>430</v>
      </c>
      <c r="G244">
        <v>10</v>
      </c>
      <c r="H244">
        <v>5</v>
      </c>
      <c r="I244">
        <v>5</v>
      </c>
      <c r="J244">
        <v>2</v>
      </c>
      <c r="K244" s="2" t="s">
        <v>77</v>
      </c>
      <c r="M244">
        <v>2</v>
      </c>
      <c r="N244">
        <v>2</v>
      </c>
      <c r="O244">
        <v>10</v>
      </c>
      <c r="P244">
        <v>5</v>
      </c>
      <c r="Q244">
        <v>9</v>
      </c>
      <c r="R244">
        <v>1</v>
      </c>
      <c r="S244" s="2" t="s">
        <v>66</v>
      </c>
      <c r="T244">
        <v>10</v>
      </c>
      <c r="U244">
        <v>1</v>
      </c>
      <c r="V244">
        <v>2</v>
      </c>
      <c r="W244">
        <v>2</v>
      </c>
      <c r="X244">
        <v>10</v>
      </c>
      <c r="Y244">
        <v>10</v>
      </c>
      <c r="Z244">
        <v>10</v>
      </c>
      <c r="AA244" s="2" t="s">
        <v>128</v>
      </c>
      <c r="AB244">
        <v>6</v>
      </c>
      <c r="AC244">
        <v>10</v>
      </c>
      <c r="AD244">
        <v>10</v>
      </c>
      <c r="AE244">
        <v>10</v>
      </c>
      <c r="AF244">
        <v>5</v>
      </c>
      <c r="AG244" s="2" t="s">
        <v>101</v>
      </c>
      <c r="AH244" s="2"/>
      <c r="AI244">
        <v>8</v>
      </c>
      <c r="AJ244">
        <v>5</v>
      </c>
      <c r="AK244" s="2" t="s">
        <v>79</v>
      </c>
      <c r="AP244" s="2" t="s">
        <v>89</v>
      </c>
      <c r="AR244" s="2" t="s">
        <v>70</v>
      </c>
      <c r="AS244" s="2" t="s">
        <v>96</v>
      </c>
      <c r="AT244" s="2" t="s">
        <v>82</v>
      </c>
      <c r="BL244" s="2"/>
      <c r="BM244" s="2"/>
    </row>
    <row r="245" spans="1:65">
      <c r="A245" s="1">
        <v>44449</v>
      </c>
      <c r="B245">
        <v>8</v>
      </c>
      <c r="C245" s="2" t="s">
        <v>431</v>
      </c>
      <c r="D245" s="2" t="s">
        <v>85</v>
      </c>
      <c r="E245" s="2" t="s">
        <v>83</v>
      </c>
      <c r="G245">
        <v>5</v>
      </c>
      <c r="H245">
        <v>6</v>
      </c>
      <c r="I245">
        <v>5</v>
      </c>
      <c r="J245">
        <v>6</v>
      </c>
      <c r="K245" s="2" t="s">
        <v>77</v>
      </c>
      <c r="S245" s="2"/>
      <c r="AA245" s="2"/>
      <c r="AG245" s="2"/>
      <c r="AH245" s="2"/>
      <c r="AK245" s="2"/>
      <c r="AP245" s="2"/>
      <c r="AR245" s="2"/>
      <c r="AS245" s="2"/>
      <c r="AT245" s="2"/>
      <c r="BL245" s="2"/>
      <c r="BM245" s="2"/>
    </row>
    <row r="246" spans="1:65">
      <c r="A246" s="1">
        <v>44449</v>
      </c>
      <c r="B246">
        <v>8</v>
      </c>
      <c r="C246" s="2" t="s">
        <v>432</v>
      </c>
      <c r="D246" s="2" t="s">
        <v>85</v>
      </c>
      <c r="E246" s="2" t="s">
        <v>433</v>
      </c>
      <c r="G246">
        <v>8</v>
      </c>
      <c r="H246">
        <v>9</v>
      </c>
      <c r="I246">
        <v>10</v>
      </c>
      <c r="J246">
        <v>9</v>
      </c>
      <c r="K246" s="2" t="s">
        <v>77</v>
      </c>
      <c r="M246">
        <v>6</v>
      </c>
      <c r="N246">
        <v>8</v>
      </c>
      <c r="O246">
        <v>8</v>
      </c>
      <c r="P246">
        <v>6</v>
      </c>
      <c r="Q246">
        <v>6</v>
      </c>
      <c r="R246">
        <v>7</v>
      </c>
      <c r="S246" s="2" t="s">
        <v>66</v>
      </c>
      <c r="T246">
        <v>9</v>
      </c>
      <c r="U246">
        <v>5</v>
      </c>
      <c r="V246">
        <v>5</v>
      </c>
      <c r="W246">
        <v>8</v>
      </c>
      <c r="AA246" s="2"/>
      <c r="AB246">
        <v>5</v>
      </c>
      <c r="AC246">
        <v>10</v>
      </c>
      <c r="AD246">
        <v>8</v>
      </c>
      <c r="AE246">
        <v>1</v>
      </c>
      <c r="AF246">
        <v>5</v>
      </c>
      <c r="AG246" s="2"/>
      <c r="AH246" s="2"/>
      <c r="AK246" s="2"/>
      <c r="AP246" s="2"/>
      <c r="AR246" s="2"/>
      <c r="AS246" s="2"/>
      <c r="AT246" s="2"/>
      <c r="AU246">
        <v>8</v>
      </c>
      <c r="AW246">
        <v>9</v>
      </c>
      <c r="BL246" s="2"/>
      <c r="BM246" s="2"/>
    </row>
    <row r="247" spans="1:65">
      <c r="A247" s="1">
        <v>44449</v>
      </c>
      <c r="B247">
        <v>8</v>
      </c>
      <c r="C247" s="2" t="s">
        <v>171</v>
      </c>
      <c r="D247" s="2" t="s">
        <v>85</v>
      </c>
      <c r="E247" s="2" t="s">
        <v>434</v>
      </c>
      <c r="G247">
        <v>2</v>
      </c>
      <c r="H247">
        <v>7</v>
      </c>
      <c r="I247">
        <v>6</v>
      </c>
      <c r="J247">
        <v>5</v>
      </c>
      <c r="K247" s="2" t="s">
        <v>65</v>
      </c>
      <c r="M247">
        <v>5</v>
      </c>
      <c r="O247">
        <v>6</v>
      </c>
      <c r="P247">
        <v>5</v>
      </c>
      <c r="Q247">
        <v>8</v>
      </c>
      <c r="R247">
        <v>9</v>
      </c>
      <c r="S247" s="2"/>
      <c r="X247">
        <v>1</v>
      </c>
      <c r="Y247">
        <v>2</v>
      </c>
      <c r="Z247">
        <v>9</v>
      </c>
      <c r="AA247" s="2"/>
      <c r="AG247" s="2"/>
      <c r="AH247" s="2"/>
      <c r="AK247" s="2" t="s">
        <v>103</v>
      </c>
      <c r="AP247" s="2"/>
      <c r="AR247" s="2"/>
      <c r="AS247" s="2"/>
      <c r="AT247" s="2"/>
      <c r="BL247" s="2"/>
      <c r="BM247" s="2"/>
    </row>
    <row r="248" spans="1:65">
      <c r="A248" s="1">
        <v>44449</v>
      </c>
      <c r="B248">
        <v>8</v>
      </c>
      <c r="C248" s="2" t="s">
        <v>435</v>
      </c>
      <c r="D248" s="2" t="s">
        <v>75</v>
      </c>
      <c r="E248" s="2" t="s">
        <v>436</v>
      </c>
      <c r="G248">
        <v>5</v>
      </c>
      <c r="H248">
        <v>2</v>
      </c>
      <c r="I248">
        <v>3</v>
      </c>
      <c r="J248">
        <v>3</v>
      </c>
      <c r="K248" s="2" t="s">
        <v>65</v>
      </c>
      <c r="M248">
        <v>7</v>
      </c>
      <c r="N248">
        <v>3</v>
      </c>
      <c r="O248">
        <v>5</v>
      </c>
      <c r="P248">
        <v>1</v>
      </c>
      <c r="Q248">
        <v>1</v>
      </c>
      <c r="R248">
        <v>1</v>
      </c>
      <c r="S248" s="2" t="s">
        <v>66</v>
      </c>
      <c r="T248">
        <v>7</v>
      </c>
      <c r="U248">
        <v>7</v>
      </c>
      <c r="V248">
        <v>5</v>
      </c>
      <c r="W248">
        <v>5</v>
      </c>
      <c r="X248">
        <v>2</v>
      </c>
      <c r="Y248">
        <v>3</v>
      </c>
      <c r="Z248">
        <v>5</v>
      </c>
      <c r="AA248" s="2" t="s">
        <v>128</v>
      </c>
      <c r="AB248">
        <v>6</v>
      </c>
      <c r="AC248">
        <v>7</v>
      </c>
      <c r="AD248">
        <v>7</v>
      </c>
      <c r="AE248">
        <v>5</v>
      </c>
      <c r="AF248">
        <v>6</v>
      </c>
      <c r="AG248" s="2" t="s">
        <v>68</v>
      </c>
      <c r="AH248" s="2"/>
      <c r="AI248">
        <v>4</v>
      </c>
      <c r="AJ248">
        <v>6</v>
      </c>
      <c r="AK248" s="2" t="s">
        <v>79</v>
      </c>
      <c r="AL248">
        <v>7</v>
      </c>
      <c r="AM248">
        <v>7</v>
      </c>
      <c r="AN248">
        <v>6</v>
      </c>
      <c r="AO248">
        <v>5</v>
      </c>
      <c r="AP248" s="2" t="s">
        <v>89</v>
      </c>
      <c r="AR248" s="2"/>
      <c r="AS248" s="2"/>
      <c r="AT248" s="2"/>
      <c r="AU248">
        <v>8</v>
      </c>
      <c r="AV248">
        <v>9</v>
      </c>
      <c r="AW248">
        <v>10</v>
      </c>
      <c r="AX248">
        <v>10</v>
      </c>
      <c r="AY248">
        <v>1</v>
      </c>
      <c r="AZ248">
        <v>10</v>
      </c>
      <c r="BA248">
        <v>10</v>
      </c>
      <c r="BB248">
        <v>10</v>
      </c>
      <c r="BC248">
        <v>10</v>
      </c>
      <c r="BD248">
        <v>1</v>
      </c>
      <c r="BF248">
        <v>9</v>
      </c>
      <c r="BG248">
        <v>9</v>
      </c>
      <c r="BH248">
        <v>9</v>
      </c>
      <c r="BI248">
        <v>9</v>
      </c>
      <c r="BJ248">
        <v>1</v>
      </c>
      <c r="BL248" s="2"/>
      <c r="BM248" s="2"/>
    </row>
    <row r="249" spans="1:65">
      <c r="A249" s="1">
        <v>44449</v>
      </c>
      <c r="B249">
        <v>8</v>
      </c>
      <c r="C249" s="2" t="s">
        <v>437</v>
      </c>
      <c r="D249" s="2" t="s">
        <v>85</v>
      </c>
      <c r="E249" s="2" t="s">
        <v>83</v>
      </c>
      <c r="G249">
        <v>7</v>
      </c>
      <c r="H249">
        <v>8</v>
      </c>
      <c r="I249">
        <v>9</v>
      </c>
      <c r="J249">
        <v>8</v>
      </c>
      <c r="K249" s="2" t="s">
        <v>65</v>
      </c>
      <c r="M249">
        <v>9</v>
      </c>
      <c r="N249">
        <v>4</v>
      </c>
      <c r="O249">
        <v>8</v>
      </c>
      <c r="P249">
        <v>8</v>
      </c>
      <c r="Q249">
        <v>8</v>
      </c>
      <c r="R249">
        <v>8</v>
      </c>
      <c r="S249" s="2" t="s">
        <v>95</v>
      </c>
      <c r="T249">
        <v>10</v>
      </c>
      <c r="U249">
        <v>10</v>
      </c>
      <c r="V249">
        <v>10</v>
      </c>
      <c r="W249">
        <v>10</v>
      </c>
      <c r="X249">
        <v>1</v>
      </c>
      <c r="Y249">
        <v>5</v>
      </c>
      <c r="Z249">
        <v>10</v>
      </c>
      <c r="AA249" s="2" t="s">
        <v>67</v>
      </c>
      <c r="AB249">
        <v>5</v>
      </c>
      <c r="AC249">
        <v>9</v>
      </c>
      <c r="AD249">
        <v>9</v>
      </c>
      <c r="AE249">
        <v>1</v>
      </c>
      <c r="AF249">
        <v>1</v>
      </c>
      <c r="AG249" s="2" t="s">
        <v>101</v>
      </c>
      <c r="AH249" s="2"/>
      <c r="AI249">
        <v>10</v>
      </c>
      <c r="AJ249">
        <v>6</v>
      </c>
      <c r="AK249" s="2" t="s">
        <v>103</v>
      </c>
      <c r="AL249">
        <v>10</v>
      </c>
      <c r="AM249">
        <v>5</v>
      </c>
      <c r="AN249">
        <v>10</v>
      </c>
      <c r="AO249">
        <v>10</v>
      </c>
      <c r="AP249" s="2" t="s">
        <v>102</v>
      </c>
      <c r="AR249" s="2" t="s">
        <v>91</v>
      </c>
      <c r="AS249" s="2" t="s">
        <v>82</v>
      </c>
      <c r="AT249" s="2" t="s">
        <v>71</v>
      </c>
      <c r="AU249">
        <v>10</v>
      </c>
      <c r="AV249">
        <v>1</v>
      </c>
      <c r="AW249">
        <v>7</v>
      </c>
      <c r="AX249">
        <v>10</v>
      </c>
      <c r="AY249">
        <v>1</v>
      </c>
      <c r="BF249">
        <v>5</v>
      </c>
      <c r="BG249">
        <v>5</v>
      </c>
      <c r="BH249">
        <v>5</v>
      </c>
      <c r="BI249">
        <v>10</v>
      </c>
      <c r="BJ249">
        <v>1</v>
      </c>
      <c r="BK249">
        <v>3</v>
      </c>
      <c r="BL249" s="2" t="s">
        <v>83</v>
      </c>
      <c r="BM249" s="2" t="s">
        <v>83</v>
      </c>
    </row>
    <row r="250" spans="1:65">
      <c r="A250" s="1">
        <v>44449</v>
      </c>
      <c r="B250">
        <v>8</v>
      </c>
      <c r="C250" s="2" t="s">
        <v>403</v>
      </c>
      <c r="D250" s="2" t="s">
        <v>93</v>
      </c>
      <c r="E250" s="2" t="s">
        <v>438</v>
      </c>
      <c r="K250" s="2" t="s">
        <v>65</v>
      </c>
      <c r="S250" s="2" t="s">
        <v>66</v>
      </c>
      <c r="T250">
        <v>7</v>
      </c>
      <c r="U250">
        <v>7</v>
      </c>
      <c r="V250">
        <v>4</v>
      </c>
      <c r="W250">
        <v>7</v>
      </c>
      <c r="AA250" s="2" t="s">
        <v>67</v>
      </c>
      <c r="AG250" s="2" t="s">
        <v>68</v>
      </c>
      <c r="AH250" s="2"/>
      <c r="AK250" s="2" t="s">
        <v>88</v>
      </c>
      <c r="AP250" s="2" t="s">
        <v>89</v>
      </c>
      <c r="AR250" s="2" t="s">
        <v>69</v>
      </c>
      <c r="AS250" s="2" t="s">
        <v>71</v>
      </c>
      <c r="AT250" s="2" t="s">
        <v>97</v>
      </c>
      <c r="AU250">
        <v>7</v>
      </c>
      <c r="AV250">
        <v>5</v>
      </c>
      <c r="AW250">
        <v>7</v>
      </c>
      <c r="AX250">
        <v>7</v>
      </c>
      <c r="AY250">
        <v>1</v>
      </c>
      <c r="BF250">
        <v>7</v>
      </c>
      <c r="BG250">
        <v>7</v>
      </c>
      <c r="BH250">
        <v>7</v>
      </c>
      <c r="BI250">
        <v>7</v>
      </c>
      <c r="BJ250">
        <v>1</v>
      </c>
      <c r="BL250" s="2"/>
      <c r="BM250" s="2"/>
    </row>
    <row r="251" spans="1:65">
      <c r="A251" s="1">
        <v>44449</v>
      </c>
      <c r="B251">
        <v>8</v>
      </c>
      <c r="C251" s="2" t="s">
        <v>130</v>
      </c>
      <c r="D251" s="2" t="s">
        <v>85</v>
      </c>
      <c r="E251" s="2" t="s">
        <v>439</v>
      </c>
      <c r="K251" s="2" t="s">
        <v>77</v>
      </c>
      <c r="M251">
        <v>8</v>
      </c>
      <c r="N251">
        <v>10</v>
      </c>
      <c r="O251">
        <v>8</v>
      </c>
      <c r="P251">
        <v>8</v>
      </c>
      <c r="Q251">
        <v>8</v>
      </c>
      <c r="R251">
        <v>5</v>
      </c>
      <c r="S251" s="2" t="s">
        <v>66</v>
      </c>
      <c r="T251">
        <v>10</v>
      </c>
      <c r="U251">
        <v>10</v>
      </c>
      <c r="V251">
        <v>5</v>
      </c>
      <c r="W251">
        <v>10</v>
      </c>
      <c r="X251">
        <v>1</v>
      </c>
      <c r="Y251">
        <v>10</v>
      </c>
      <c r="Z251">
        <v>10</v>
      </c>
      <c r="AA251" s="2" t="s">
        <v>87</v>
      </c>
      <c r="AB251">
        <v>1</v>
      </c>
      <c r="AC251">
        <v>5</v>
      </c>
      <c r="AD251">
        <v>4</v>
      </c>
      <c r="AE251">
        <v>7</v>
      </c>
      <c r="AF251">
        <v>1</v>
      </c>
      <c r="AG251" s="2" t="s">
        <v>146</v>
      </c>
      <c r="AH251" s="2"/>
      <c r="AI251">
        <v>7</v>
      </c>
      <c r="AJ251">
        <v>5</v>
      </c>
      <c r="AK251" s="2"/>
      <c r="AL251">
        <v>10</v>
      </c>
      <c r="AM251">
        <v>5</v>
      </c>
      <c r="AN251">
        <v>5</v>
      </c>
      <c r="AO251">
        <v>1</v>
      </c>
      <c r="AP251" s="2"/>
      <c r="AR251" s="2" t="s">
        <v>82</v>
      </c>
      <c r="AS251" s="2" t="s">
        <v>90</v>
      </c>
      <c r="AT251" s="2" t="s">
        <v>70</v>
      </c>
      <c r="AU251">
        <v>10</v>
      </c>
      <c r="AV251">
        <v>6</v>
      </c>
      <c r="AW251">
        <v>8</v>
      </c>
      <c r="AX251">
        <v>5</v>
      </c>
      <c r="BF251">
        <v>8</v>
      </c>
      <c r="BG251">
        <v>10</v>
      </c>
      <c r="BH251">
        <v>10</v>
      </c>
      <c r="BI251">
        <v>8</v>
      </c>
      <c r="BK251">
        <v>5</v>
      </c>
      <c r="BL251" s="2" t="s">
        <v>83</v>
      </c>
      <c r="BM251" s="2" t="s">
        <v>83</v>
      </c>
    </row>
    <row r="252" spans="1:65">
      <c r="A252" s="1">
        <v>44449</v>
      </c>
      <c r="B252">
        <v>8</v>
      </c>
      <c r="C252" s="2" t="s">
        <v>440</v>
      </c>
      <c r="D252" s="2" t="s">
        <v>85</v>
      </c>
      <c r="E252" s="2" t="s">
        <v>314</v>
      </c>
      <c r="G252">
        <v>8</v>
      </c>
      <c r="H252">
        <v>8</v>
      </c>
      <c r="I252">
        <v>8</v>
      </c>
      <c r="J252">
        <v>8</v>
      </c>
      <c r="K252" s="2" t="s">
        <v>77</v>
      </c>
      <c r="M252">
        <v>9</v>
      </c>
      <c r="N252">
        <v>7</v>
      </c>
      <c r="O252">
        <v>9</v>
      </c>
      <c r="P252">
        <v>9</v>
      </c>
      <c r="Q252">
        <v>2</v>
      </c>
      <c r="R252">
        <v>9</v>
      </c>
      <c r="S252" s="2" t="s">
        <v>66</v>
      </c>
      <c r="T252">
        <v>9</v>
      </c>
      <c r="U252">
        <v>6</v>
      </c>
      <c r="V252">
        <v>6</v>
      </c>
      <c r="W252">
        <v>6</v>
      </c>
      <c r="X252">
        <v>1</v>
      </c>
      <c r="Y252">
        <v>1</v>
      </c>
      <c r="Z252">
        <v>10</v>
      </c>
      <c r="AA252" s="2" t="s">
        <v>87</v>
      </c>
      <c r="AB252">
        <v>9</v>
      </c>
      <c r="AC252">
        <v>2</v>
      </c>
      <c r="AD252">
        <v>2</v>
      </c>
      <c r="AE252">
        <v>2</v>
      </c>
      <c r="AF252">
        <v>2</v>
      </c>
      <c r="AG252" s="2" t="s">
        <v>146</v>
      </c>
      <c r="AH252" s="2"/>
      <c r="AI252">
        <v>7</v>
      </c>
      <c r="AJ252">
        <v>2</v>
      </c>
      <c r="AK252" s="2" t="s">
        <v>79</v>
      </c>
      <c r="AL252">
        <v>10</v>
      </c>
      <c r="AM252">
        <v>10</v>
      </c>
      <c r="AN252">
        <v>10</v>
      </c>
      <c r="AO252">
        <v>2</v>
      </c>
      <c r="AP252" s="2" t="s">
        <v>89</v>
      </c>
      <c r="AR252" s="2" t="s">
        <v>97</v>
      </c>
      <c r="AS252" s="2" t="s">
        <v>70</v>
      </c>
      <c r="AT252" s="2" t="s">
        <v>81</v>
      </c>
      <c r="AU252">
        <v>7</v>
      </c>
      <c r="AV252">
        <v>4</v>
      </c>
      <c r="AW252">
        <v>8</v>
      </c>
      <c r="AX252">
        <v>2</v>
      </c>
      <c r="AZ252">
        <v>1</v>
      </c>
      <c r="BA252">
        <v>1</v>
      </c>
      <c r="BB252">
        <v>1</v>
      </c>
      <c r="BC252">
        <v>1</v>
      </c>
      <c r="BD252">
        <v>1</v>
      </c>
      <c r="BF252">
        <v>8</v>
      </c>
      <c r="BG252">
        <v>8</v>
      </c>
      <c r="BH252">
        <v>8</v>
      </c>
      <c r="BI252">
        <v>8</v>
      </c>
      <c r="BK252">
        <v>4</v>
      </c>
      <c r="BL252" s="2" t="s">
        <v>441</v>
      </c>
      <c r="BM252" s="2" t="s">
        <v>83</v>
      </c>
    </row>
    <row r="253" spans="1:65">
      <c r="A253" s="1">
        <v>44449</v>
      </c>
      <c r="B253">
        <v>8</v>
      </c>
      <c r="C253" s="2" t="s">
        <v>442</v>
      </c>
      <c r="D253" s="2" t="s">
        <v>85</v>
      </c>
      <c r="E253" s="2" t="s">
        <v>443</v>
      </c>
      <c r="G253">
        <v>7</v>
      </c>
      <c r="H253">
        <v>6</v>
      </c>
      <c r="I253">
        <v>6</v>
      </c>
      <c r="J253">
        <v>6</v>
      </c>
      <c r="K253" s="2" t="s">
        <v>65</v>
      </c>
      <c r="M253">
        <v>5</v>
      </c>
      <c r="N253">
        <v>5</v>
      </c>
      <c r="O253">
        <v>5</v>
      </c>
      <c r="P253">
        <v>8</v>
      </c>
      <c r="Q253">
        <v>8</v>
      </c>
      <c r="R253">
        <v>8</v>
      </c>
      <c r="S253" s="2" t="s">
        <v>121</v>
      </c>
      <c r="T253">
        <v>9</v>
      </c>
      <c r="U253">
        <v>7</v>
      </c>
      <c r="V253">
        <v>5</v>
      </c>
      <c r="W253">
        <v>6</v>
      </c>
      <c r="X253">
        <v>6</v>
      </c>
      <c r="Y253">
        <v>7</v>
      </c>
      <c r="Z253">
        <v>8</v>
      </c>
      <c r="AA253" s="2" t="s">
        <v>67</v>
      </c>
      <c r="AG253" s="2" t="s">
        <v>146</v>
      </c>
      <c r="AH253" s="2"/>
      <c r="AI253">
        <v>3</v>
      </c>
      <c r="AJ253">
        <v>6</v>
      </c>
      <c r="AK253" s="2" t="s">
        <v>103</v>
      </c>
      <c r="AL253">
        <v>9</v>
      </c>
      <c r="AM253">
        <v>5</v>
      </c>
      <c r="AN253">
        <v>7</v>
      </c>
      <c r="AO253">
        <v>3</v>
      </c>
      <c r="AP253" s="2" t="s">
        <v>89</v>
      </c>
      <c r="AR253" s="2" t="s">
        <v>96</v>
      </c>
      <c r="AS253" s="2" t="s">
        <v>91</v>
      </c>
      <c r="AT253" s="2" t="s">
        <v>97</v>
      </c>
      <c r="AU253">
        <v>6</v>
      </c>
      <c r="AV253">
        <v>5</v>
      </c>
      <c r="AW253">
        <v>7</v>
      </c>
      <c r="AX253">
        <v>5</v>
      </c>
      <c r="AY253">
        <v>5</v>
      </c>
      <c r="AZ253">
        <v>7</v>
      </c>
      <c r="BA253">
        <v>4</v>
      </c>
      <c r="BB253">
        <v>8</v>
      </c>
      <c r="BC253">
        <v>7</v>
      </c>
      <c r="BD253">
        <v>3</v>
      </c>
      <c r="BF253">
        <v>5</v>
      </c>
      <c r="BG253">
        <v>6</v>
      </c>
      <c r="BH253">
        <v>8</v>
      </c>
      <c r="BI253">
        <v>7</v>
      </c>
      <c r="BJ253">
        <v>1</v>
      </c>
      <c r="BK253">
        <v>3</v>
      </c>
      <c r="BL253" s="2" t="s">
        <v>444</v>
      </c>
      <c r="BM253" s="2" t="s">
        <v>445</v>
      </c>
    </row>
    <row r="254" spans="1:65">
      <c r="A254" s="1">
        <v>44449</v>
      </c>
      <c r="B254">
        <v>8</v>
      </c>
      <c r="C254" s="2" t="s">
        <v>171</v>
      </c>
      <c r="D254" s="2" t="s">
        <v>93</v>
      </c>
      <c r="E254" s="2" t="s">
        <v>402</v>
      </c>
      <c r="G254">
        <v>8</v>
      </c>
      <c r="H254">
        <v>8</v>
      </c>
      <c r="I254">
        <v>8</v>
      </c>
      <c r="J254">
        <v>5</v>
      </c>
      <c r="K254" s="2" t="s">
        <v>77</v>
      </c>
      <c r="M254">
        <v>5</v>
      </c>
      <c r="N254">
        <v>7</v>
      </c>
      <c r="O254">
        <v>7</v>
      </c>
      <c r="P254">
        <v>9</v>
      </c>
      <c r="Q254">
        <v>5</v>
      </c>
      <c r="R254">
        <v>6</v>
      </c>
      <c r="S254" s="2" t="s">
        <v>66</v>
      </c>
      <c r="T254">
        <v>8</v>
      </c>
      <c r="U254">
        <v>5</v>
      </c>
      <c r="V254">
        <v>5</v>
      </c>
      <c r="W254">
        <v>7</v>
      </c>
      <c r="AA254" s="2"/>
      <c r="AG254" s="2"/>
      <c r="AH254" s="2"/>
      <c r="AK254" s="2"/>
      <c r="AP254" s="2" t="s">
        <v>102</v>
      </c>
      <c r="AR254" s="2"/>
      <c r="AS254" s="2"/>
      <c r="AT254" s="2"/>
      <c r="BL254" s="2"/>
      <c r="BM254" s="2"/>
    </row>
    <row r="255" spans="1:65">
      <c r="A255" s="1">
        <v>44449</v>
      </c>
      <c r="B255">
        <v>8</v>
      </c>
      <c r="C255" s="2" t="s">
        <v>446</v>
      </c>
      <c r="D255" s="2" t="s">
        <v>93</v>
      </c>
      <c r="E255" s="2" t="s">
        <v>447</v>
      </c>
      <c r="G255">
        <v>7</v>
      </c>
      <c r="H255">
        <v>2</v>
      </c>
      <c r="I255">
        <v>2</v>
      </c>
      <c r="J255">
        <v>2</v>
      </c>
      <c r="K255" s="2" t="s">
        <v>65</v>
      </c>
      <c r="M255">
        <v>10</v>
      </c>
      <c r="N255">
        <v>10</v>
      </c>
      <c r="O255">
        <v>7</v>
      </c>
      <c r="P255">
        <v>7</v>
      </c>
      <c r="Q255">
        <v>5</v>
      </c>
      <c r="R255">
        <v>8</v>
      </c>
      <c r="S255" s="2" t="s">
        <v>66</v>
      </c>
      <c r="T255">
        <v>10</v>
      </c>
      <c r="U255">
        <v>5</v>
      </c>
      <c r="V255">
        <v>7</v>
      </c>
      <c r="W255">
        <v>10</v>
      </c>
      <c r="X255">
        <v>8</v>
      </c>
      <c r="Y255">
        <v>7</v>
      </c>
      <c r="Z255">
        <v>4</v>
      </c>
      <c r="AA255" s="2" t="s">
        <v>67</v>
      </c>
      <c r="AB255">
        <v>8</v>
      </c>
      <c r="AC255">
        <v>8</v>
      </c>
      <c r="AD255">
        <v>7</v>
      </c>
      <c r="AE255">
        <v>4</v>
      </c>
      <c r="AF255">
        <v>7</v>
      </c>
      <c r="AG255" s="2" t="s">
        <v>68</v>
      </c>
      <c r="AH255" s="2"/>
      <c r="AI255">
        <v>6</v>
      </c>
      <c r="AJ255">
        <v>4</v>
      </c>
      <c r="AK255" s="2" t="s">
        <v>103</v>
      </c>
      <c r="AL255">
        <v>9</v>
      </c>
      <c r="AM255">
        <v>8</v>
      </c>
      <c r="AN255">
        <v>8</v>
      </c>
      <c r="AO255">
        <v>7</v>
      </c>
      <c r="AP255" s="2" t="s">
        <v>89</v>
      </c>
      <c r="AR255" s="2" t="s">
        <v>71</v>
      </c>
      <c r="AS255" s="2" t="s">
        <v>91</v>
      </c>
      <c r="AT255" s="2" t="s">
        <v>125</v>
      </c>
      <c r="AU255">
        <v>5</v>
      </c>
      <c r="AV255">
        <v>5</v>
      </c>
      <c r="AW255">
        <v>9</v>
      </c>
      <c r="AX255">
        <v>10</v>
      </c>
      <c r="AY255">
        <v>5</v>
      </c>
      <c r="AZ255">
        <v>8</v>
      </c>
      <c r="BA255">
        <v>7</v>
      </c>
      <c r="BB255">
        <v>10</v>
      </c>
      <c r="BC255">
        <v>10</v>
      </c>
      <c r="BD255">
        <v>5</v>
      </c>
      <c r="BF255">
        <v>9</v>
      </c>
      <c r="BG255">
        <v>9</v>
      </c>
      <c r="BH255">
        <v>7</v>
      </c>
      <c r="BI255">
        <v>7</v>
      </c>
      <c r="BJ255">
        <v>1</v>
      </c>
      <c r="BK255">
        <v>5</v>
      </c>
      <c r="BL255" s="2" t="s">
        <v>83</v>
      </c>
      <c r="BM255" s="2" t="s">
        <v>83</v>
      </c>
    </row>
    <row r="256" spans="1:65">
      <c r="A256" s="1">
        <v>44449</v>
      </c>
      <c r="B256">
        <v>8</v>
      </c>
      <c r="C256" s="2" t="s">
        <v>228</v>
      </c>
      <c r="D256" s="2" t="s">
        <v>136</v>
      </c>
      <c r="E256" s="2" t="s">
        <v>448</v>
      </c>
      <c r="K256" s="2" t="s">
        <v>77</v>
      </c>
      <c r="S256" s="2"/>
      <c r="AA256" s="2"/>
      <c r="AG256" s="2"/>
      <c r="AH256" s="2"/>
      <c r="AK256" s="2"/>
      <c r="AP256" s="2"/>
      <c r="AR256" s="2"/>
      <c r="AS256" s="2"/>
      <c r="AT256" s="2"/>
      <c r="BL256" s="2"/>
      <c r="BM256" s="2"/>
    </row>
    <row r="257" spans="1:65">
      <c r="A257" s="1">
        <v>44449</v>
      </c>
      <c r="B257">
        <v>8</v>
      </c>
      <c r="C257" s="2" t="s">
        <v>449</v>
      </c>
      <c r="D257" s="2" t="s">
        <v>85</v>
      </c>
      <c r="E257" s="2" t="s">
        <v>362</v>
      </c>
      <c r="G257">
        <v>9</v>
      </c>
      <c r="H257">
        <v>9</v>
      </c>
      <c r="I257">
        <v>9</v>
      </c>
      <c r="J257">
        <v>8</v>
      </c>
      <c r="K257" s="2" t="s">
        <v>77</v>
      </c>
      <c r="M257">
        <v>5</v>
      </c>
      <c r="O257">
        <v>3</v>
      </c>
      <c r="R257">
        <v>6</v>
      </c>
      <c r="S257" s="2" t="s">
        <v>95</v>
      </c>
      <c r="AA257" s="2"/>
      <c r="AG257" s="2"/>
      <c r="AH257" s="2"/>
      <c r="AK257" s="2"/>
      <c r="AP257" s="2"/>
      <c r="AR257" s="2"/>
      <c r="AS257" s="2"/>
      <c r="AT257" s="2"/>
      <c r="BL257" s="2"/>
      <c r="BM257" s="2"/>
    </row>
    <row r="258" spans="1:65">
      <c r="A258" s="1">
        <v>44449</v>
      </c>
      <c r="B258">
        <v>8</v>
      </c>
      <c r="C258" s="2" t="s">
        <v>450</v>
      </c>
      <c r="D258" s="2" t="s">
        <v>93</v>
      </c>
      <c r="E258" s="2" t="s">
        <v>451</v>
      </c>
      <c r="G258">
        <v>8</v>
      </c>
      <c r="H258">
        <v>2</v>
      </c>
      <c r="I258">
        <v>8</v>
      </c>
      <c r="J258">
        <v>8</v>
      </c>
      <c r="K258" s="2" t="s">
        <v>77</v>
      </c>
      <c r="S258" s="2"/>
      <c r="AA258" s="2"/>
      <c r="AG258" s="2"/>
      <c r="AH258" s="2"/>
      <c r="AK258" s="2"/>
      <c r="AP258" s="2"/>
      <c r="AR258" s="2"/>
      <c r="AS258" s="2"/>
      <c r="AT258" s="2"/>
      <c r="BL258" s="2"/>
      <c r="BM258" s="2"/>
    </row>
    <row r="259" spans="1:65">
      <c r="A259" s="1">
        <v>44449</v>
      </c>
      <c r="B259">
        <v>8</v>
      </c>
      <c r="C259" s="2" t="s">
        <v>452</v>
      </c>
      <c r="D259" s="2" t="s">
        <v>136</v>
      </c>
      <c r="E259" s="2" t="s">
        <v>453</v>
      </c>
      <c r="G259">
        <v>7</v>
      </c>
      <c r="H259">
        <v>8</v>
      </c>
      <c r="I259">
        <v>6</v>
      </c>
      <c r="J259">
        <v>6</v>
      </c>
      <c r="K259" s="2" t="s">
        <v>65</v>
      </c>
      <c r="M259">
        <v>6</v>
      </c>
      <c r="N259">
        <v>8</v>
      </c>
      <c r="O259">
        <v>5</v>
      </c>
      <c r="P259">
        <v>6</v>
      </c>
      <c r="Q259">
        <v>5</v>
      </c>
      <c r="R259">
        <v>8</v>
      </c>
      <c r="S259" s="2" t="s">
        <v>66</v>
      </c>
      <c r="T259">
        <v>8</v>
      </c>
      <c r="U259">
        <v>5</v>
      </c>
      <c r="V259">
        <v>5</v>
      </c>
      <c r="W259">
        <v>10</v>
      </c>
      <c r="X259">
        <v>7</v>
      </c>
      <c r="Y259">
        <v>7</v>
      </c>
      <c r="Z259">
        <v>7</v>
      </c>
      <c r="AA259" s="2" t="s">
        <v>128</v>
      </c>
      <c r="AB259">
        <v>6</v>
      </c>
      <c r="AC259">
        <v>7</v>
      </c>
      <c r="AD259">
        <v>6</v>
      </c>
      <c r="AE259">
        <v>6</v>
      </c>
      <c r="AF259">
        <v>6</v>
      </c>
      <c r="AG259" s="2" t="s">
        <v>68</v>
      </c>
      <c r="AH259" s="2"/>
      <c r="AI259">
        <v>7</v>
      </c>
      <c r="AJ259">
        <v>7</v>
      </c>
      <c r="AK259" s="2" t="s">
        <v>79</v>
      </c>
      <c r="AL259">
        <v>7</v>
      </c>
      <c r="AM259">
        <v>7</v>
      </c>
      <c r="AN259">
        <v>5</v>
      </c>
      <c r="AO259">
        <v>5</v>
      </c>
      <c r="AP259" s="2" t="s">
        <v>89</v>
      </c>
      <c r="AR259" s="2" t="s">
        <v>69</v>
      </c>
      <c r="AS259" s="2" t="s">
        <v>82</v>
      </c>
      <c r="AT259" s="2" t="s">
        <v>71</v>
      </c>
      <c r="AU259">
        <v>6</v>
      </c>
      <c r="AV259">
        <v>7</v>
      </c>
      <c r="AW259">
        <v>7</v>
      </c>
      <c r="AX259">
        <v>8</v>
      </c>
      <c r="AY259">
        <v>1</v>
      </c>
      <c r="AZ259">
        <v>6</v>
      </c>
      <c r="BA259">
        <v>7</v>
      </c>
      <c r="BB259">
        <v>7</v>
      </c>
      <c r="BC259">
        <v>8</v>
      </c>
      <c r="BD259">
        <v>1</v>
      </c>
      <c r="BF259">
        <v>7</v>
      </c>
      <c r="BG259">
        <v>9</v>
      </c>
      <c r="BH259">
        <v>9</v>
      </c>
      <c r="BI259">
        <v>9</v>
      </c>
      <c r="BJ259">
        <v>1</v>
      </c>
      <c r="BK259">
        <v>4</v>
      </c>
      <c r="BL259" s="2" t="s">
        <v>83</v>
      </c>
      <c r="BM259" s="2" t="s">
        <v>83</v>
      </c>
    </row>
    <row r="260" spans="1:65">
      <c r="A260" s="1">
        <v>44449</v>
      </c>
      <c r="B260">
        <v>8</v>
      </c>
      <c r="C260" s="2" t="s">
        <v>454</v>
      </c>
      <c r="D260" s="2" t="s">
        <v>85</v>
      </c>
      <c r="E260" s="2" t="s">
        <v>455</v>
      </c>
      <c r="K260" s="2" t="s">
        <v>65</v>
      </c>
      <c r="M260">
        <v>9</v>
      </c>
      <c r="N260">
        <v>8</v>
      </c>
      <c r="O260">
        <v>8</v>
      </c>
      <c r="P260">
        <v>2</v>
      </c>
      <c r="R260">
        <v>8</v>
      </c>
      <c r="S260" s="2"/>
      <c r="AA260" s="2"/>
      <c r="AG260" s="2"/>
      <c r="AH260" s="2"/>
      <c r="AK260" s="2"/>
      <c r="AP260" s="2"/>
      <c r="AR260" s="2"/>
      <c r="AS260" s="2"/>
      <c r="AT260" s="2"/>
      <c r="BL260" s="2"/>
      <c r="BM260" s="2"/>
    </row>
    <row r="261" spans="1:65">
      <c r="A261" s="1">
        <v>44449</v>
      </c>
      <c r="B261">
        <v>8</v>
      </c>
      <c r="C261" s="2" t="s">
        <v>456</v>
      </c>
      <c r="D261" s="2" t="s">
        <v>93</v>
      </c>
      <c r="E261" s="2" t="s">
        <v>158</v>
      </c>
      <c r="G261">
        <v>5</v>
      </c>
      <c r="H261">
        <v>6</v>
      </c>
      <c r="I261">
        <v>7</v>
      </c>
      <c r="J261">
        <v>5</v>
      </c>
      <c r="K261" s="2" t="s">
        <v>77</v>
      </c>
      <c r="M261">
        <v>9</v>
      </c>
      <c r="O261">
        <v>5</v>
      </c>
      <c r="P261">
        <v>7</v>
      </c>
      <c r="Q261">
        <v>7</v>
      </c>
      <c r="R261">
        <v>5</v>
      </c>
      <c r="S261" s="2" t="s">
        <v>66</v>
      </c>
      <c r="T261">
        <v>8</v>
      </c>
      <c r="V261">
        <v>7</v>
      </c>
      <c r="W261">
        <v>8</v>
      </c>
      <c r="X261">
        <v>7</v>
      </c>
      <c r="Y261">
        <v>7</v>
      </c>
      <c r="Z261">
        <v>10</v>
      </c>
      <c r="AA261" s="2"/>
      <c r="AB261">
        <v>8</v>
      </c>
      <c r="AC261">
        <v>3</v>
      </c>
      <c r="AD261">
        <v>4</v>
      </c>
      <c r="AE261">
        <v>4</v>
      </c>
      <c r="AG261" s="2"/>
      <c r="AH261" s="2"/>
      <c r="AI261">
        <v>8</v>
      </c>
      <c r="AJ261">
        <v>1</v>
      </c>
      <c r="AK261" s="2" t="s">
        <v>88</v>
      </c>
      <c r="AL261">
        <v>7</v>
      </c>
      <c r="AP261" s="2" t="s">
        <v>89</v>
      </c>
      <c r="AR261" s="2" t="s">
        <v>81</v>
      </c>
      <c r="AS261" s="2"/>
      <c r="AT261" s="2"/>
      <c r="BF261">
        <v>5</v>
      </c>
      <c r="BG261">
        <v>9</v>
      </c>
      <c r="BH261">
        <v>6</v>
      </c>
      <c r="BI261">
        <v>3</v>
      </c>
      <c r="BJ261">
        <v>1</v>
      </c>
      <c r="BK261">
        <v>4</v>
      </c>
      <c r="BL261" s="2" t="s">
        <v>83</v>
      </c>
      <c r="BM261" s="2" t="s">
        <v>83</v>
      </c>
    </row>
    <row r="262" spans="1:65">
      <c r="A262" s="1">
        <v>44449</v>
      </c>
      <c r="B262">
        <v>8</v>
      </c>
      <c r="C262" s="2" t="s">
        <v>457</v>
      </c>
      <c r="D262" s="2" t="s">
        <v>83</v>
      </c>
      <c r="E262" s="2" t="s">
        <v>433</v>
      </c>
      <c r="G262">
        <v>5</v>
      </c>
      <c r="H262">
        <v>2</v>
      </c>
      <c r="I262">
        <v>3</v>
      </c>
      <c r="J262">
        <v>3</v>
      </c>
      <c r="K262" s="2" t="s">
        <v>65</v>
      </c>
      <c r="M262">
        <v>5</v>
      </c>
      <c r="N262">
        <v>7</v>
      </c>
      <c r="O262">
        <v>7</v>
      </c>
      <c r="P262">
        <v>6</v>
      </c>
      <c r="Q262">
        <v>5</v>
      </c>
      <c r="R262">
        <v>6</v>
      </c>
      <c r="S262" s="2"/>
      <c r="T262">
        <v>7</v>
      </c>
      <c r="U262">
        <v>5</v>
      </c>
      <c r="V262">
        <v>5</v>
      </c>
      <c r="W262">
        <v>7</v>
      </c>
      <c r="X262">
        <v>5</v>
      </c>
      <c r="Y262">
        <v>7</v>
      </c>
      <c r="Z262">
        <v>7</v>
      </c>
      <c r="AA262" s="2"/>
      <c r="AB262">
        <v>7</v>
      </c>
      <c r="AC262">
        <v>5</v>
      </c>
      <c r="AE262">
        <v>7</v>
      </c>
      <c r="AF262">
        <v>7</v>
      </c>
      <c r="AG262" s="2" t="s">
        <v>146</v>
      </c>
      <c r="AH262" s="2"/>
      <c r="AI262">
        <v>6</v>
      </c>
      <c r="AK262" s="2" t="s">
        <v>79</v>
      </c>
      <c r="AP262" s="2" t="s">
        <v>80</v>
      </c>
      <c r="AR262" s="2"/>
      <c r="AS262" s="2"/>
      <c r="AT262" s="2"/>
      <c r="BL262" s="2"/>
      <c r="BM262" s="2"/>
    </row>
    <row r="263" spans="1:65">
      <c r="A263" s="1">
        <v>44449</v>
      </c>
      <c r="B263">
        <v>8</v>
      </c>
      <c r="C263" s="2" t="s">
        <v>458</v>
      </c>
      <c r="D263" s="2" t="s">
        <v>93</v>
      </c>
      <c r="E263" s="2" t="s">
        <v>416</v>
      </c>
      <c r="G263">
        <v>5</v>
      </c>
      <c r="H263">
        <v>5</v>
      </c>
      <c r="I263">
        <v>5</v>
      </c>
      <c r="J263">
        <v>5</v>
      </c>
      <c r="K263" s="2" t="s">
        <v>65</v>
      </c>
      <c r="M263">
        <v>5</v>
      </c>
      <c r="N263">
        <v>7</v>
      </c>
      <c r="O263">
        <v>7</v>
      </c>
      <c r="P263">
        <v>5</v>
      </c>
      <c r="Q263">
        <v>5</v>
      </c>
      <c r="R263">
        <v>5</v>
      </c>
      <c r="S263" s="2" t="s">
        <v>66</v>
      </c>
      <c r="T263">
        <v>8</v>
      </c>
      <c r="U263">
        <v>6</v>
      </c>
      <c r="V263">
        <v>5</v>
      </c>
      <c r="W263">
        <v>7</v>
      </c>
      <c r="X263">
        <v>5</v>
      </c>
      <c r="Y263">
        <v>5</v>
      </c>
      <c r="Z263">
        <v>5</v>
      </c>
      <c r="AA263" s="2" t="s">
        <v>78</v>
      </c>
      <c r="AB263">
        <v>5</v>
      </c>
      <c r="AC263">
        <v>5</v>
      </c>
      <c r="AD263">
        <v>5</v>
      </c>
      <c r="AE263">
        <v>5</v>
      </c>
      <c r="AF263">
        <v>5</v>
      </c>
      <c r="AG263" s="2"/>
      <c r="AH263" s="2"/>
      <c r="AI263">
        <v>5</v>
      </c>
      <c r="AJ263">
        <v>6</v>
      </c>
      <c r="AK263" s="2" t="s">
        <v>103</v>
      </c>
      <c r="AL263">
        <v>6</v>
      </c>
      <c r="AM263">
        <v>5</v>
      </c>
      <c r="AN263">
        <v>5</v>
      </c>
      <c r="AO263">
        <v>5</v>
      </c>
      <c r="AP263" s="2" t="s">
        <v>80</v>
      </c>
      <c r="AR263" s="2" t="s">
        <v>97</v>
      </c>
      <c r="AS263" s="2" t="s">
        <v>82</v>
      </c>
      <c r="AT263" s="2" t="s">
        <v>71</v>
      </c>
      <c r="AU263">
        <v>5</v>
      </c>
      <c r="AV263">
        <v>5</v>
      </c>
      <c r="AW263">
        <v>5</v>
      </c>
      <c r="AX263">
        <v>5</v>
      </c>
      <c r="AY263">
        <v>5</v>
      </c>
      <c r="AZ263">
        <v>5</v>
      </c>
      <c r="BA263">
        <v>5</v>
      </c>
      <c r="BB263">
        <v>5</v>
      </c>
      <c r="BC263">
        <v>5</v>
      </c>
      <c r="BD263">
        <v>1</v>
      </c>
      <c r="BF263">
        <v>5</v>
      </c>
      <c r="BG263">
        <v>5</v>
      </c>
      <c r="BH263">
        <v>7</v>
      </c>
      <c r="BI263">
        <v>6</v>
      </c>
      <c r="BJ263">
        <v>1</v>
      </c>
      <c r="BK263">
        <v>4</v>
      </c>
      <c r="BL263" s="2" t="s">
        <v>83</v>
      </c>
      <c r="BM263" s="2" t="s">
        <v>83</v>
      </c>
    </row>
    <row r="264" spans="1:65">
      <c r="A264" s="1">
        <v>44449</v>
      </c>
      <c r="B264">
        <v>8</v>
      </c>
      <c r="C264" s="2" t="s">
        <v>459</v>
      </c>
      <c r="D264" s="2" t="s">
        <v>93</v>
      </c>
      <c r="E264" s="2" t="s">
        <v>460</v>
      </c>
      <c r="G264">
        <v>8</v>
      </c>
      <c r="H264">
        <v>5</v>
      </c>
      <c r="I264">
        <v>3</v>
      </c>
      <c r="J264">
        <v>3</v>
      </c>
      <c r="K264" s="2" t="s">
        <v>77</v>
      </c>
      <c r="S264" s="2"/>
      <c r="AA264" s="2"/>
      <c r="AG264" s="2"/>
      <c r="AH264" s="2"/>
      <c r="AK264" s="2"/>
      <c r="AP264" s="2"/>
      <c r="AR264" s="2"/>
      <c r="AS264" s="2"/>
      <c r="AT264" s="2"/>
      <c r="BL264" s="2"/>
      <c r="BM264" s="2"/>
    </row>
    <row r="265" spans="1:65">
      <c r="A265" s="1">
        <v>44449</v>
      </c>
      <c r="B265">
        <v>8</v>
      </c>
      <c r="C265" s="2" t="s">
        <v>222</v>
      </c>
      <c r="D265" s="2" t="s">
        <v>85</v>
      </c>
      <c r="E265" s="2" t="s">
        <v>83</v>
      </c>
      <c r="G265">
        <v>7</v>
      </c>
      <c r="H265">
        <v>8</v>
      </c>
      <c r="I265">
        <v>7</v>
      </c>
      <c r="J265">
        <v>7</v>
      </c>
      <c r="K265" s="2" t="s">
        <v>77</v>
      </c>
      <c r="M265">
        <v>9</v>
      </c>
      <c r="N265">
        <v>8</v>
      </c>
      <c r="O265">
        <v>10</v>
      </c>
      <c r="P265">
        <v>9</v>
      </c>
      <c r="Q265">
        <v>9</v>
      </c>
      <c r="R265">
        <v>5</v>
      </c>
      <c r="S265" s="2" t="s">
        <v>95</v>
      </c>
      <c r="T265">
        <v>10</v>
      </c>
      <c r="V265">
        <v>10</v>
      </c>
      <c r="W265">
        <v>10</v>
      </c>
      <c r="X265">
        <v>1</v>
      </c>
      <c r="Z265">
        <v>10</v>
      </c>
      <c r="AA265" s="2" t="s">
        <v>87</v>
      </c>
      <c r="AB265">
        <v>4</v>
      </c>
      <c r="AC265">
        <v>6</v>
      </c>
      <c r="AD265">
        <v>10</v>
      </c>
      <c r="AE265">
        <v>6</v>
      </c>
      <c r="AF265">
        <v>8</v>
      </c>
      <c r="AG265" s="2" t="s">
        <v>101</v>
      </c>
      <c r="AH265" s="2" t="s">
        <v>316</v>
      </c>
      <c r="AI265">
        <v>9</v>
      </c>
      <c r="AJ265">
        <v>5</v>
      </c>
      <c r="AK265" s="2" t="s">
        <v>79</v>
      </c>
      <c r="AL265">
        <v>10</v>
      </c>
      <c r="AM265">
        <v>7</v>
      </c>
      <c r="AN265">
        <v>9</v>
      </c>
      <c r="AO265">
        <v>3</v>
      </c>
      <c r="AP265" s="2" t="s">
        <v>89</v>
      </c>
      <c r="AR265" s="2" t="s">
        <v>81</v>
      </c>
      <c r="AS265" s="2" t="s">
        <v>97</v>
      </c>
      <c r="AT265" s="2" t="s">
        <v>71</v>
      </c>
      <c r="AU265">
        <v>8</v>
      </c>
      <c r="AV265">
        <v>8</v>
      </c>
      <c r="AW265">
        <v>10</v>
      </c>
      <c r="AX265">
        <v>8</v>
      </c>
      <c r="AZ265">
        <v>9</v>
      </c>
      <c r="BA265">
        <v>9</v>
      </c>
      <c r="BB265">
        <v>8</v>
      </c>
      <c r="BC265">
        <v>7</v>
      </c>
      <c r="BF265">
        <v>7</v>
      </c>
      <c r="BG265">
        <v>9</v>
      </c>
      <c r="BH265">
        <v>9</v>
      </c>
      <c r="BI265">
        <v>8</v>
      </c>
      <c r="BK265">
        <v>4</v>
      </c>
      <c r="BL265" s="2" t="s">
        <v>83</v>
      </c>
      <c r="BM265" s="2" t="s">
        <v>83</v>
      </c>
    </row>
    <row r="266" spans="1:65">
      <c r="A266" s="1">
        <v>44449</v>
      </c>
      <c r="B266">
        <v>8</v>
      </c>
      <c r="C266" s="2" t="s">
        <v>461</v>
      </c>
      <c r="D266" s="2" t="s">
        <v>93</v>
      </c>
      <c r="E266" s="2" t="s">
        <v>462</v>
      </c>
      <c r="G266">
        <v>1</v>
      </c>
      <c r="H266">
        <v>1</v>
      </c>
      <c r="I266">
        <v>1</v>
      </c>
      <c r="J266">
        <v>8</v>
      </c>
      <c r="K266" s="2" t="s">
        <v>65</v>
      </c>
      <c r="M266">
        <v>10</v>
      </c>
      <c r="N266">
        <v>10</v>
      </c>
      <c r="O266">
        <v>10</v>
      </c>
      <c r="P266">
        <v>10</v>
      </c>
      <c r="Q266">
        <v>10</v>
      </c>
      <c r="R266">
        <v>10</v>
      </c>
      <c r="S266" s="2" t="s">
        <v>66</v>
      </c>
      <c r="T266">
        <v>10</v>
      </c>
      <c r="U266">
        <v>10</v>
      </c>
      <c r="V266">
        <v>1</v>
      </c>
      <c r="W266">
        <v>10</v>
      </c>
      <c r="X266">
        <v>1</v>
      </c>
      <c r="Y266">
        <v>10</v>
      </c>
      <c r="Z266">
        <v>10</v>
      </c>
      <c r="AA266" s="2" t="s">
        <v>67</v>
      </c>
      <c r="AB266">
        <v>10</v>
      </c>
      <c r="AC266">
        <v>10</v>
      </c>
      <c r="AD266">
        <v>10</v>
      </c>
      <c r="AE266">
        <v>10</v>
      </c>
      <c r="AF266">
        <v>5</v>
      </c>
      <c r="AG266" s="2" t="s">
        <v>68</v>
      </c>
      <c r="AH266" s="2"/>
      <c r="AI266">
        <v>10</v>
      </c>
      <c r="AJ266">
        <v>10</v>
      </c>
      <c r="AK266" s="2" t="s">
        <v>79</v>
      </c>
      <c r="AL266">
        <v>10</v>
      </c>
      <c r="AM266">
        <v>10</v>
      </c>
      <c r="AN266">
        <v>10</v>
      </c>
      <c r="AO266">
        <v>5</v>
      </c>
      <c r="AP266" s="2" t="s">
        <v>80</v>
      </c>
      <c r="AR266" s="2" t="s">
        <v>82</v>
      </c>
      <c r="AS266" s="2" t="s">
        <v>69</v>
      </c>
      <c r="AT266" s="2" t="s">
        <v>71</v>
      </c>
      <c r="AU266">
        <v>10</v>
      </c>
      <c r="AV266">
        <v>10</v>
      </c>
      <c r="AW266">
        <v>10</v>
      </c>
      <c r="AX266">
        <v>10</v>
      </c>
      <c r="AY266">
        <v>1</v>
      </c>
      <c r="AZ266">
        <v>10</v>
      </c>
      <c r="BA266">
        <v>10</v>
      </c>
      <c r="BB266">
        <v>10</v>
      </c>
      <c r="BC266">
        <v>10</v>
      </c>
      <c r="BD266">
        <v>1</v>
      </c>
      <c r="BF266">
        <v>6</v>
      </c>
      <c r="BG266">
        <v>6</v>
      </c>
      <c r="BH266">
        <v>10</v>
      </c>
      <c r="BI266">
        <v>10</v>
      </c>
      <c r="BJ266">
        <v>1</v>
      </c>
      <c r="BK266">
        <v>5</v>
      </c>
      <c r="BL266" s="2" t="s">
        <v>83</v>
      </c>
      <c r="BM266" s="2" t="s">
        <v>83</v>
      </c>
    </row>
    <row r="267" spans="1:65">
      <c r="A267" s="1">
        <v>44449</v>
      </c>
      <c r="B267">
        <v>8</v>
      </c>
      <c r="C267" s="2" t="s">
        <v>463</v>
      </c>
      <c r="D267" s="2" t="s">
        <v>85</v>
      </c>
      <c r="E267" s="2" t="s">
        <v>464</v>
      </c>
      <c r="G267">
        <v>10</v>
      </c>
      <c r="H267">
        <v>6</v>
      </c>
      <c r="I267">
        <v>5</v>
      </c>
      <c r="J267">
        <v>6</v>
      </c>
      <c r="K267" s="2" t="s">
        <v>65</v>
      </c>
      <c r="M267">
        <v>8</v>
      </c>
      <c r="N267">
        <v>8</v>
      </c>
      <c r="O267">
        <v>10</v>
      </c>
      <c r="P267">
        <v>10</v>
      </c>
      <c r="Q267">
        <v>5</v>
      </c>
      <c r="R267">
        <v>9</v>
      </c>
      <c r="S267" s="2" t="s">
        <v>66</v>
      </c>
      <c r="T267">
        <v>10</v>
      </c>
      <c r="U267">
        <v>10</v>
      </c>
      <c r="V267">
        <v>10</v>
      </c>
      <c r="W267">
        <v>7</v>
      </c>
      <c r="X267">
        <v>2</v>
      </c>
      <c r="Y267">
        <v>2</v>
      </c>
      <c r="Z267">
        <v>10</v>
      </c>
      <c r="AA267" s="2" t="s">
        <v>78</v>
      </c>
      <c r="AB267">
        <v>3</v>
      </c>
      <c r="AC267">
        <v>3</v>
      </c>
      <c r="AD267">
        <v>7</v>
      </c>
      <c r="AE267">
        <v>7</v>
      </c>
      <c r="AF267">
        <v>5</v>
      </c>
      <c r="AG267" s="2" t="s">
        <v>68</v>
      </c>
      <c r="AH267" s="2"/>
      <c r="AI267">
        <v>8</v>
      </c>
      <c r="AJ267">
        <v>5</v>
      </c>
      <c r="AK267" s="2" t="s">
        <v>79</v>
      </c>
      <c r="AL267">
        <v>10</v>
      </c>
      <c r="AM267">
        <v>5</v>
      </c>
      <c r="AN267">
        <v>10</v>
      </c>
      <c r="AO267">
        <v>5</v>
      </c>
      <c r="AP267" s="2"/>
      <c r="AR267" s="2"/>
      <c r="AS267" s="2"/>
      <c r="AT267" s="2"/>
      <c r="AU267">
        <v>3</v>
      </c>
      <c r="AV267">
        <v>6</v>
      </c>
      <c r="AW267">
        <v>9</v>
      </c>
      <c r="AX267">
        <v>7</v>
      </c>
      <c r="AY267">
        <v>1</v>
      </c>
      <c r="AZ267">
        <v>6</v>
      </c>
      <c r="BA267">
        <v>8</v>
      </c>
      <c r="BB267">
        <v>8</v>
      </c>
      <c r="BC267">
        <v>6</v>
      </c>
      <c r="BD267">
        <v>1</v>
      </c>
      <c r="BF267">
        <v>5</v>
      </c>
      <c r="BG267">
        <v>10</v>
      </c>
      <c r="BH267">
        <v>5</v>
      </c>
      <c r="BI267">
        <v>6</v>
      </c>
      <c r="BJ267">
        <v>1</v>
      </c>
      <c r="BL267" s="2"/>
      <c r="BM267" s="2"/>
    </row>
    <row r="268" spans="1:65">
      <c r="A268" s="1">
        <v>44449</v>
      </c>
      <c r="B268">
        <v>8</v>
      </c>
      <c r="C268" s="2" t="s">
        <v>403</v>
      </c>
      <c r="D268" s="2" t="s">
        <v>93</v>
      </c>
      <c r="E268" s="2" t="s">
        <v>465</v>
      </c>
      <c r="K268" s="2"/>
      <c r="S268" s="2"/>
      <c r="AA268" s="2"/>
      <c r="AG268" s="2"/>
      <c r="AH268" s="2"/>
      <c r="AK268" s="2"/>
      <c r="AP268" s="2"/>
      <c r="AR268" s="2"/>
      <c r="AS268" s="2"/>
      <c r="AT268" s="2"/>
      <c r="BL268" s="2"/>
      <c r="BM268" s="2"/>
    </row>
    <row r="269" spans="1:65">
      <c r="A269" s="1">
        <v>44449</v>
      </c>
      <c r="B269">
        <v>8</v>
      </c>
      <c r="C269" s="2" t="s">
        <v>466</v>
      </c>
      <c r="D269" s="2" t="s">
        <v>85</v>
      </c>
      <c r="E269" s="2" t="s">
        <v>367</v>
      </c>
      <c r="G269">
        <v>8</v>
      </c>
      <c r="H269">
        <v>7</v>
      </c>
      <c r="I269">
        <v>8</v>
      </c>
      <c r="J269">
        <v>10</v>
      </c>
      <c r="K269" s="2" t="s">
        <v>65</v>
      </c>
      <c r="S269" s="2" t="s">
        <v>95</v>
      </c>
      <c r="T269">
        <v>9</v>
      </c>
      <c r="U269">
        <v>7</v>
      </c>
      <c r="W269">
        <v>8</v>
      </c>
      <c r="AA269" s="2"/>
      <c r="AG269" s="2" t="s">
        <v>101</v>
      </c>
      <c r="AH269" s="2"/>
      <c r="AK269" s="2" t="s">
        <v>88</v>
      </c>
      <c r="AP269" s="2"/>
      <c r="AR269" s="2"/>
      <c r="AS269" s="2"/>
      <c r="AT269" s="2"/>
      <c r="BL269" s="2"/>
      <c r="BM269" s="2"/>
    </row>
    <row r="270" spans="1:65">
      <c r="A270" s="1">
        <v>44449</v>
      </c>
      <c r="B270">
        <v>8</v>
      </c>
      <c r="C270" s="2" t="s">
        <v>467</v>
      </c>
      <c r="D270" s="2" t="s">
        <v>85</v>
      </c>
      <c r="E270" s="2" t="s">
        <v>83</v>
      </c>
      <c r="G270">
        <v>9</v>
      </c>
      <c r="H270">
        <v>9</v>
      </c>
      <c r="I270">
        <v>1</v>
      </c>
      <c r="J270">
        <v>1</v>
      </c>
      <c r="K270" s="2" t="s">
        <v>65</v>
      </c>
      <c r="M270">
        <v>9</v>
      </c>
      <c r="N270">
        <v>9</v>
      </c>
      <c r="O270">
        <v>9</v>
      </c>
      <c r="P270">
        <v>2</v>
      </c>
      <c r="Q270">
        <v>3</v>
      </c>
      <c r="R270">
        <v>9</v>
      </c>
      <c r="S270" s="2" t="s">
        <v>66</v>
      </c>
      <c r="T270">
        <v>3</v>
      </c>
      <c r="U270">
        <v>3</v>
      </c>
      <c r="V270">
        <v>2</v>
      </c>
      <c r="W270">
        <v>7</v>
      </c>
      <c r="X270">
        <v>5</v>
      </c>
      <c r="Y270">
        <v>10</v>
      </c>
      <c r="Z270">
        <v>10</v>
      </c>
      <c r="AA270" s="2" t="s">
        <v>128</v>
      </c>
      <c r="AB270">
        <v>8</v>
      </c>
      <c r="AC270">
        <v>6</v>
      </c>
      <c r="AD270">
        <v>7</v>
      </c>
      <c r="AE270">
        <v>7</v>
      </c>
      <c r="AF270">
        <v>7</v>
      </c>
      <c r="AG270" s="2"/>
      <c r="AH270" s="2"/>
      <c r="AI270">
        <v>8</v>
      </c>
      <c r="AJ270">
        <v>8</v>
      </c>
      <c r="AK270" s="2" t="s">
        <v>103</v>
      </c>
      <c r="AL270">
        <v>8</v>
      </c>
      <c r="AM270">
        <v>7</v>
      </c>
      <c r="AN270">
        <v>6</v>
      </c>
      <c r="AO270">
        <v>8</v>
      </c>
      <c r="AP270" s="2" t="s">
        <v>102</v>
      </c>
      <c r="AR270" s="2" t="s">
        <v>70</v>
      </c>
      <c r="AS270" s="2" t="s">
        <v>71</v>
      </c>
      <c r="AT270" s="2"/>
      <c r="AU270">
        <v>7</v>
      </c>
      <c r="AV270">
        <v>1</v>
      </c>
      <c r="AW270">
        <v>9</v>
      </c>
      <c r="AX270">
        <v>6</v>
      </c>
      <c r="AY270">
        <v>1</v>
      </c>
      <c r="AZ270">
        <v>8</v>
      </c>
      <c r="BA270">
        <v>1</v>
      </c>
      <c r="BB270">
        <v>7</v>
      </c>
      <c r="BC270">
        <v>6</v>
      </c>
      <c r="BD270">
        <v>1</v>
      </c>
      <c r="BE270" t="s">
        <v>316</v>
      </c>
      <c r="BF270">
        <v>8</v>
      </c>
      <c r="BG270">
        <v>10</v>
      </c>
      <c r="BH270">
        <v>9</v>
      </c>
      <c r="BI270">
        <v>6</v>
      </c>
      <c r="BJ270">
        <v>1</v>
      </c>
      <c r="BK270">
        <v>4</v>
      </c>
      <c r="BL270" s="2" t="s">
        <v>83</v>
      </c>
      <c r="BM270" s="2" t="s">
        <v>83</v>
      </c>
    </row>
    <row r="271" spans="1:65">
      <c r="A271" s="1">
        <v>44449</v>
      </c>
      <c r="B271">
        <v>8</v>
      </c>
      <c r="C271" s="2" t="s">
        <v>273</v>
      </c>
      <c r="D271" s="2" t="s">
        <v>93</v>
      </c>
      <c r="E271" s="2" t="s">
        <v>468</v>
      </c>
      <c r="G271">
        <v>9</v>
      </c>
      <c r="H271">
        <v>1</v>
      </c>
      <c r="I271">
        <v>1</v>
      </c>
      <c r="J271">
        <v>1</v>
      </c>
      <c r="K271" s="2" t="s">
        <v>65</v>
      </c>
      <c r="M271">
        <v>6</v>
      </c>
      <c r="N271">
        <v>3</v>
      </c>
      <c r="O271">
        <v>9</v>
      </c>
      <c r="P271">
        <v>5</v>
      </c>
      <c r="Q271">
        <v>5</v>
      </c>
      <c r="R271">
        <v>8</v>
      </c>
      <c r="S271" s="2" t="s">
        <v>66</v>
      </c>
      <c r="T271">
        <v>8</v>
      </c>
      <c r="U271">
        <v>6</v>
      </c>
      <c r="V271">
        <v>7</v>
      </c>
      <c r="W271">
        <v>8</v>
      </c>
      <c r="X271">
        <v>7</v>
      </c>
      <c r="Y271">
        <v>5</v>
      </c>
      <c r="Z271">
        <v>5</v>
      </c>
      <c r="AA271" s="2" t="s">
        <v>67</v>
      </c>
      <c r="AB271">
        <v>7</v>
      </c>
      <c r="AC271">
        <v>7</v>
      </c>
      <c r="AD271">
        <v>7</v>
      </c>
      <c r="AE271">
        <v>7</v>
      </c>
      <c r="AF271">
        <v>7</v>
      </c>
      <c r="AG271" s="2" t="s">
        <v>146</v>
      </c>
      <c r="AH271" s="2"/>
      <c r="AI271">
        <v>5</v>
      </c>
      <c r="AJ271">
        <v>5</v>
      </c>
      <c r="AK271" s="2" t="s">
        <v>88</v>
      </c>
      <c r="AL271">
        <v>5</v>
      </c>
      <c r="AO271">
        <v>1</v>
      </c>
      <c r="AP271" s="2" t="s">
        <v>80</v>
      </c>
      <c r="AR271" s="2"/>
      <c r="AS271" s="2"/>
      <c r="AT271" s="2"/>
      <c r="AU271">
        <v>6</v>
      </c>
      <c r="AV271">
        <v>6</v>
      </c>
      <c r="AW271">
        <v>7</v>
      </c>
      <c r="AX271">
        <v>6</v>
      </c>
      <c r="AY271">
        <v>1</v>
      </c>
      <c r="AZ271">
        <v>6</v>
      </c>
      <c r="BA271">
        <v>6</v>
      </c>
      <c r="BB271">
        <v>7</v>
      </c>
      <c r="BC271">
        <v>6</v>
      </c>
      <c r="BD271">
        <v>1</v>
      </c>
      <c r="BF271">
        <v>8</v>
      </c>
      <c r="BG271">
        <v>8</v>
      </c>
      <c r="BH271">
        <v>8</v>
      </c>
      <c r="BI271">
        <v>8</v>
      </c>
      <c r="BJ271">
        <v>1</v>
      </c>
      <c r="BL271" s="2"/>
      <c r="BM271" s="2"/>
    </row>
    <row r="272" spans="1:65">
      <c r="A272" s="1">
        <v>44449</v>
      </c>
      <c r="B272">
        <v>8</v>
      </c>
      <c r="C272" s="2" t="s">
        <v>83</v>
      </c>
      <c r="D272" s="2" t="s">
        <v>85</v>
      </c>
      <c r="E272" s="2" t="s">
        <v>83</v>
      </c>
      <c r="G272">
        <v>7</v>
      </c>
      <c r="H272">
        <v>7</v>
      </c>
      <c r="I272">
        <v>7</v>
      </c>
      <c r="J272">
        <v>7</v>
      </c>
      <c r="K272" s="2" t="s">
        <v>77</v>
      </c>
      <c r="M272">
        <v>8</v>
      </c>
      <c r="P272">
        <v>8</v>
      </c>
      <c r="Q272">
        <v>8</v>
      </c>
      <c r="R272">
        <v>9</v>
      </c>
      <c r="S272" s="2" t="s">
        <v>66</v>
      </c>
      <c r="T272">
        <v>10</v>
      </c>
      <c r="U272">
        <v>8</v>
      </c>
      <c r="V272">
        <v>3</v>
      </c>
      <c r="W272">
        <v>10</v>
      </c>
      <c r="X272">
        <v>3</v>
      </c>
      <c r="Y272">
        <v>9</v>
      </c>
      <c r="Z272">
        <v>9</v>
      </c>
      <c r="AA272" s="2" t="s">
        <v>87</v>
      </c>
      <c r="AB272">
        <v>2</v>
      </c>
      <c r="AC272">
        <v>6</v>
      </c>
      <c r="AD272">
        <v>6</v>
      </c>
      <c r="AE272">
        <v>6</v>
      </c>
      <c r="AG272" s="2"/>
      <c r="AH272" s="2"/>
      <c r="AI272">
        <v>6</v>
      </c>
      <c r="AJ272">
        <v>8</v>
      </c>
      <c r="AK272" s="2" t="s">
        <v>103</v>
      </c>
      <c r="AL272">
        <v>8</v>
      </c>
      <c r="AN272">
        <v>8</v>
      </c>
      <c r="AO272">
        <v>2</v>
      </c>
      <c r="AP272" s="2" t="s">
        <v>89</v>
      </c>
      <c r="AR272" s="2" t="s">
        <v>70</v>
      </c>
      <c r="AS272" s="2" t="s">
        <v>81</v>
      </c>
      <c r="AT272" s="2" t="s">
        <v>71</v>
      </c>
      <c r="AU272">
        <v>9</v>
      </c>
      <c r="AV272">
        <v>8</v>
      </c>
      <c r="AW272">
        <v>9</v>
      </c>
      <c r="AX272">
        <v>8</v>
      </c>
      <c r="AZ272">
        <v>9</v>
      </c>
      <c r="BA272">
        <v>8</v>
      </c>
      <c r="BB272">
        <v>9</v>
      </c>
      <c r="BC272">
        <v>9</v>
      </c>
      <c r="BF272">
        <v>8</v>
      </c>
      <c r="BG272">
        <v>8</v>
      </c>
      <c r="BH272">
        <v>8</v>
      </c>
      <c r="BI272">
        <v>5</v>
      </c>
      <c r="BK272">
        <v>4</v>
      </c>
      <c r="BL272" s="2" t="s">
        <v>83</v>
      </c>
      <c r="BM272" s="2" t="s">
        <v>83</v>
      </c>
    </row>
    <row r="273" spans="1:65">
      <c r="A273" s="1">
        <v>44449</v>
      </c>
      <c r="B273">
        <v>8</v>
      </c>
      <c r="C273" s="2" t="s">
        <v>469</v>
      </c>
      <c r="D273" s="2" t="s">
        <v>85</v>
      </c>
      <c r="E273" s="2" t="s">
        <v>470</v>
      </c>
      <c r="G273">
        <v>5</v>
      </c>
      <c r="H273">
        <v>9</v>
      </c>
      <c r="I273">
        <v>4</v>
      </c>
      <c r="J273">
        <v>6</v>
      </c>
      <c r="K273" s="2" t="s">
        <v>65</v>
      </c>
      <c r="M273">
        <v>5</v>
      </c>
      <c r="N273">
        <v>2</v>
      </c>
      <c r="O273">
        <v>8</v>
      </c>
      <c r="P273">
        <v>8</v>
      </c>
      <c r="Q273">
        <v>10</v>
      </c>
      <c r="R273">
        <v>10</v>
      </c>
      <c r="S273" s="2" t="s">
        <v>66</v>
      </c>
      <c r="T273">
        <v>8</v>
      </c>
      <c r="U273">
        <v>5</v>
      </c>
      <c r="V273">
        <v>10</v>
      </c>
      <c r="W273">
        <v>7</v>
      </c>
      <c r="X273">
        <v>5</v>
      </c>
      <c r="Y273">
        <v>9</v>
      </c>
      <c r="Z273">
        <v>10</v>
      </c>
      <c r="AA273" s="2" t="s">
        <v>128</v>
      </c>
      <c r="AB273">
        <v>10</v>
      </c>
      <c r="AC273">
        <v>3</v>
      </c>
      <c r="AD273">
        <v>10</v>
      </c>
      <c r="AE273">
        <v>3</v>
      </c>
      <c r="AF273">
        <v>1</v>
      </c>
      <c r="AG273" s="2"/>
      <c r="AH273" s="2" t="s">
        <v>316</v>
      </c>
      <c r="AI273">
        <v>1</v>
      </c>
      <c r="AJ273">
        <v>1</v>
      </c>
      <c r="AK273" s="2"/>
      <c r="AP273" s="2"/>
      <c r="AR273" s="2" t="s">
        <v>70</v>
      </c>
      <c r="AS273" s="2" t="s">
        <v>71</v>
      </c>
      <c r="AT273" s="2" t="s">
        <v>82</v>
      </c>
      <c r="AU273">
        <v>5</v>
      </c>
      <c r="AV273">
        <v>2</v>
      </c>
      <c r="AW273">
        <v>6</v>
      </c>
      <c r="AX273">
        <v>1</v>
      </c>
      <c r="AY273">
        <v>1</v>
      </c>
      <c r="AZ273">
        <v>7</v>
      </c>
      <c r="BA273">
        <v>1</v>
      </c>
      <c r="BB273">
        <v>6</v>
      </c>
      <c r="BC273">
        <v>3</v>
      </c>
      <c r="BD273">
        <v>1</v>
      </c>
      <c r="BF273">
        <v>8</v>
      </c>
      <c r="BG273">
        <v>8</v>
      </c>
      <c r="BH273">
        <v>7</v>
      </c>
      <c r="BI273">
        <v>10</v>
      </c>
      <c r="BJ273">
        <v>1</v>
      </c>
      <c r="BK273">
        <v>4</v>
      </c>
      <c r="BL273" s="2" t="s">
        <v>83</v>
      </c>
      <c r="BM273" s="2" t="s">
        <v>83</v>
      </c>
    </row>
    <row r="274" spans="1:65">
      <c r="A274" s="1">
        <v>44449</v>
      </c>
      <c r="B274">
        <v>8</v>
      </c>
      <c r="C274" s="2" t="s">
        <v>471</v>
      </c>
      <c r="D274" s="2" t="s">
        <v>115</v>
      </c>
      <c r="E274" s="2" t="s">
        <v>472</v>
      </c>
      <c r="K274" s="2"/>
      <c r="S274" s="2"/>
      <c r="X274">
        <v>7</v>
      </c>
      <c r="Y274">
        <v>8</v>
      </c>
      <c r="Z274">
        <v>8</v>
      </c>
      <c r="AA274" s="2"/>
      <c r="AG274" s="2"/>
      <c r="AH274" s="2"/>
      <c r="AI274">
        <v>6</v>
      </c>
      <c r="AK274" s="2"/>
      <c r="AL274">
        <v>8</v>
      </c>
      <c r="AP274" s="2" t="s">
        <v>89</v>
      </c>
      <c r="AR274" s="2" t="s">
        <v>96</v>
      </c>
      <c r="AS274" s="2" t="s">
        <v>91</v>
      </c>
      <c r="AT274" s="2" t="s">
        <v>70</v>
      </c>
      <c r="AU274">
        <v>8</v>
      </c>
      <c r="AV274">
        <v>7</v>
      </c>
      <c r="AW274">
        <v>8</v>
      </c>
      <c r="AX274">
        <v>8</v>
      </c>
      <c r="AY274">
        <v>1</v>
      </c>
      <c r="AZ274">
        <v>8</v>
      </c>
      <c r="BA274">
        <v>7</v>
      </c>
      <c r="BB274">
        <v>8</v>
      </c>
      <c r="BC274">
        <v>8</v>
      </c>
      <c r="BD274">
        <v>1</v>
      </c>
      <c r="BK274">
        <v>4</v>
      </c>
      <c r="BL274" s="2" t="s">
        <v>83</v>
      </c>
      <c r="BM274" s="2" t="s">
        <v>83</v>
      </c>
    </row>
    <row r="275" spans="1:65">
      <c r="A275" s="1">
        <v>44449</v>
      </c>
      <c r="B275">
        <v>8</v>
      </c>
      <c r="C275" s="2" t="s">
        <v>473</v>
      </c>
      <c r="D275" s="2" t="s">
        <v>93</v>
      </c>
      <c r="E275" s="2" t="s">
        <v>124</v>
      </c>
      <c r="G275">
        <v>6</v>
      </c>
      <c r="H275">
        <v>6</v>
      </c>
      <c r="I275">
        <v>6</v>
      </c>
      <c r="J275">
        <v>7</v>
      </c>
      <c r="K275" s="2" t="s">
        <v>65</v>
      </c>
      <c r="M275">
        <v>6</v>
      </c>
      <c r="N275">
        <v>7</v>
      </c>
      <c r="O275">
        <v>7</v>
      </c>
      <c r="P275">
        <v>6</v>
      </c>
      <c r="Q275">
        <v>6</v>
      </c>
      <c r="R275">
        <v>8</v>
      </c>
      <c r="S275" s="2" t="s">
        <v>66</v>
      </c>
      <c r="T275">
        <v>9</v>
      </c>
      <c r="U275">
        <v>8</v>
      </c>
      <c r="V275">
        <v>5</v>
      </c>
      <c r="W275">
        <v>9</v>
      </c>
      <c r="X275">
        <v>3</v>
      </c>
      <c r="Y275">
        <v>5</v>
      </c>
      <c r="Z275">
        <v>8</v>
      </c>
      <c r="AA275" s="2" t="s">
        <v>87</v>
      </c>
      <c r="AB275">
        <v>7</v>
      </c>
      <c r="AC275">
        <v>7</v>
      </c>
      <c r="AD275">
        <v>6</v>
      </c>
      <c r="AE275">
        <v>6</v>
      </c>
      <c r="AF275">
        <v>6</v>
      </c>
      <c r="AG275" s="2" t="s">
        <v>101</v>
      </c>
      <c r="AH275" s="2"/>
      <c r="AI275">
        <v>4</v>
      </c>
      <c r="AJ275">
        <v>6</v>
      </c>
      <c r="AK275" s="2" t="s">
        <v>79</v>
      </c>
      <c r="AL275">
        <v>8</v>
      </c>
      <c r="AM275">
        <v>5</v>
      </c>
      <c r="AN275">
        <v>5</v>
      </c>
      <c r="AO275">
        <v>5</v>
      </c>
      <c r="AP275" s="2" t="s">
        <v>89</v>
      </c>
      <c r="AR275" s="2" t="s">
        <v>97</v>
      </c>
      <c r="AS275" s="2" t="s">
        <v>71</v>
      </c>
      <c r="AT275" s="2" t="s">
        <v>81</v>
      </c>
      <c r="AU275">
        <v>5</v>
      </c>
      <c r="AV275">
        <v>5</v>
      </c>
      <c r="AW275">
        <v>8</v>
      </c>
      <c r="AX275">
        <v>8</v>
      </c>
      <c r="AY275">
        <v>1</v>
      </c>
      <c r="AZ275">
        <v>5</v>
      </c>
      <c r="BA275">
        <v>5</v>
      </c>
      <c r="BB275">
        <v>8</v>
      </c>
      <c r="BC275">
        <v>8</v>
      </c>
      <c r="BD275">
        <v>1</v>
      </c>
      <c r="BF275">
        <v>9</v>
      </c>
      <c r="BG275">
        <v>9</v>
      </c>
      <c r="BH275">
        <v>9</v>
      </c>
      <c r="BI275">
        <v>9</v>
      </c>
      <c r="BJ275">
        <v>1</v>
      </c>
      <c r="BK275">
        <v>4</v>
      </c>
      <c r="BL275" s="2" t="s">
        <v>83</v>
      </c>
      <c r="BM275" s="2" t="s">
        <v>83</v>
      </c>
    </row>
    <row r="276" spans="1:65">
      <c r="A276" s="1">
        <v>44449</v>
      </c>
      <c r="B276">
        <v>8</v>
      </c>
      <c r="C276" s="2" t="s">
        <v>474</v>
      </c>
      <c r="D276" s="2" t="s">
        <v>85</v>
      </c>
      <c r="E276" s="2" t="s">
        <v>475</v>
      </c>
      <c r="G276">
        <v>9</v>
      </c>
      <c r="H276">
        <v>9</v>
      </c>
      <c r="I276">
        <v>8</v>
      </c>
      <c r="J276">
        <v>10</v>
      </c>
      <c r="K276" s="2" t="s">
        <v>77</v>
      </c>
      <c r="M276">
        <v>9</v>
      </c>
      <c r="N276">
        <v>5</v>
      </c>
      <c r="O276">
        <v>8</v>
      </c>
      <c r="P276">
        <v>8</v>
      </c>
      <c r="Q276">
        <v>6</v>
      </c>
      <c r="R276">
        <v>6</v>
      </c>
      <c r="S276" s="2" t="s">
        <v>66</v>
      </c>
      <c r="T276">
        <v>10</v>
      </c>
      <c r="U276">
        <v>5</v>
      </c>
      <c r="V276">
        <v>6</v>
      </c>
      <c r="W276">
        <v>6</v>
      </c>
      <c r="X276">
        <v>2</v>
      </c>
      <c r="Y276">
        <v>7</v>
      </c>
      <c r="Z276">
        <v>9</v>
      </c>
      <c r="AA276" s="2" t="s">
        <v>128</v>
      </c>
      <c r="AB276">
        <v>6</v>
      </c>
      <c r="AC276">
        <v>7</v>
      </c>
      <c r="AD276">
        <v>6</v>
      </c>
      <c r="AE276">
        <v>6</v>
      </c>
      <c r="AF276">
        <v>8</v>
      </c>
      <c r="AG276" s="2"/>
      <c r="AH276" s="2"/>
      <c r="AI276">
        <v>7</v>
      </c>
      <c r="AJ276">
        <v>5</v>
      </c>
      <c r="AK276" s="2" t="s">
        <v>79</v>
      </c>
      <c r="AL276">
        <v>6</v>
      </c>
      <c r="AM276">
        <v>7</v>
      </c>
      <c r="AN276">
        <v>10</v>
      </c>
      <c r="AO276">
        <v>4</v>
      </c>
      <c r="AP276" s="2" t="s">
        <v>89</v>
      </c>
      <c r="AR276" s="2" t="s">
        <v>70</v>
      </c>
      <c r="AS276" s="2" t="s">
        <v>82</v>
      </c>
      <c r="AT276" s="2"/>
      <c r="AU276">
        <v>7</v>
      </c>
      <c r="AV276">
        <v>8</v>
      </c>
      <c r="AW276">
        <v>9</v>
      </c>
      <c r="AX276">
        <v>8</v>
      </c>
      <c r="AY276">
        <v>1</v>
      </c>
      <c r="AZ276">
        <v>9</v>
      </c>
      <c r="BA276">
        <v>9</v>
      </c>
      <c r="BB276">
        <v>10</v>
      </c>
      <c r="BC276">
        <v>10</v>
      </c>
      <c r="BD276">
        <v>1</v>
      </c>
      <c r="BL276" s="2"/>
      <c r="BM276" s="2"/>
    </row>
    <row r="277" spans="1:65">
      <c r="A277" s="1">
        <v>44449</v>
      </c>
      <c r="B277">
        <v>8</v>
      </c>
      <c r="C277" s="2" t="s">
        <v>228</v>
      </c>
      <c r="D277" s="2" t="s">
        <v>85</v>
      </c>
      <c r="E277" s="2" t="s">
        <v>476</v>
      </c>
      <c r="G277">
        <v>10</v>
      </c>
      <c r="H277">
        <v>10</v>
      </c>
      <c r="I277">
        <v>8</v>
      </c>
      <c r="J277">
        <v>10</v>
      </c>
      <c r="K277" s="2" t="s">
        <v>77</v>
      </c>
      <c r="M277">
        <v>10</v>
      </c>
      <c r="N277">
        <v>10</v>
      </c>
      <c r="O277">
        <v>1</v>
      </c>
      <c r="P277">
        <v>1</v>
      </c>
      <c r="Q277">
        <v>10</v>
      </c>
      <c r="R277">
        <v>10</v>
      </c>
      <c r="S277" s="2" t="s">
        <v>95</v>
      </c>
      <c r="T277">
        <v>10</v>
      </c>
      <c r="U277">
        <v>10</v>
      </c>
      <c r="V277">
        <v>10</v>
      </c>
      <c r="W277">
        <v>10</v>
      </c>
      <c r="X277">
        <v>10</v>
      </c>
      <c r="Y277">
        <v>10</v>
      </c>
      <c r="Z277">
        <v>10</v>
      </c>
      <c r="AA277" s="2" t="s">
        <v>87</v>
      </c>
      <c r="AB277">
        <v>10</v>
      </c>
      <c r="AC277">
        <v>1</v>
      </c>
      <c r="AD277">
        <v>1</v>
      </c>
      <c r="AE277">
        <v>1</v>
      </c>
      <c r="AF277">
        <v>10</v>
      </c>
      <c r="AG277" s="2" t="s">
        <v>68</v>
      </c>
      <c r="AH277" s="2"/>
      <c r="AK277" s="2" t="s">
        <v>103</v>
      </c>
      <c r="AL277">
        <v>10</v>
      </c>
      <c r="AM277">
        <v>10</v>
      </c>
      <c r="AN277">
        <v>10</v>
      </c>
      <c r="AO277">
        <v>10</v>
      </c>
      <c r="AP277" s="2" t="s">
        <v>102</v>
      </c>
      <c r="AR277" s="2" t="s">
        <v>70</v>
      </c>
      <c r="AS277" s="2" t="s">
        <v>96</v>
      </c>
      <c r="AT277" s="2" t="s">
        <v>82</v>
      </c>
      <c r="AU277">
        <v>5</v>
      </c>
      <c r="AV277">
        <v>5</v>
      </c>
      <c r="AW277">
        <v>5</v>
      </c>
      <c r="AX277">
        <v>5</v>
      </c>
      <c r="AY277">
        <v>1</v>
      </c>
      <c r="AZ277">
        <v>5</v>
      </c>
      <c r="BA277">
        <v>5</v>
      </c>
      <c r="BB277">
        <v>5</v>
      </c>
      <c r="BC277">
        <v>5</v>
      </c>
      <c r="BD277">
        <v>1</v>
      </c>
      <c r="BF277">
        <v>10</v>
      </c>
      <c r="BG277">
        <v>10</v>
      </c>
      <c r="BH277">
        <v>6</v>
      </c>
      <c r="BI277">
        <v>10</v>
      </c>
      <c r="BJ277">
        <v>1</v>
      </c>
      <c r="BK277">
        <v>4</v>
      </c>
      <c r="BL277" s="2" t="s">
        <v>83</v>
      </c>
      <c r="BM277" s="2" t="s">
        <v>83</v>
      </c>
    </row>
    <row r="278" spans="1:65">
      <c r="A278" s="1">
        <v>44449</v>
      </c>
      <c r="B278">
        <v>8</v>
      </c>
      <c r="C278" s="2" t="s">
        <v>477</v>
      </c>
      <c r="D278" s="2" t="s">
        <v>115</v>
      </c>
      <c r="E278" s="2" t="s">
        <v>478</v>
      </c>
      <c r="G278">
        <v>6</v>
      </c>
      <c r="H278">
        <v>8</v>
      </c>
      <c r="I278">
        <v>5</v>
      </c>
      <c r="J278">
        <v>8</v>
      </c>
      <c r="K278" s="2" t="s">
        <v>77</v>
      </c>
      <c r="M278">
        <v>5</v>
      </c>
      <c r="N278">
        <v>5</v>
      </c>
      <c r="O278">
        <v>8</v>
      </c>
      <c r="P278">
        <v>4</v>
      </c>
      <c r="Q278">
        <v>8</v>
      </c>
      <c r="R278">
        <v>10</v>
      </c>
      <c r="S278" s="2" t="s">
        <v>66</v>
      </c>
      <c r="T278">
        <v>10</v>
      </c>
      <c r="U278">
        <v>8</v>
      </c>
      <c r="V278">
        <v>8</v>
      </c>
      <c r="W278">
        <v>9</v>
      </c>
      <c r="X278">
        <v>1</v>
      </c>
      <c r="Y278">
        <v>8</v>
      </c>
      <c r="Z278">
        <v>10</v>
      </c>
      <c r="AA278" s="2" t="s">
        <v>87</v>
      </c>
      <c r="AB278">
        <v>5</v>
      </c>
      <c r="AC278">
        <v>2</v>
      </c>
      <c r="AD278">
        <v>5</v>
      </c>
      <c r="AE278">
        <v>2</v>
      </c>
      <c r="AG278" s="2" t="s">
        <v>68</v>
      </c>
      <c r="AH278" s="2"/>
      <c r="AI278">
        <v>5</v>
      </c>
      <c r="AJ278">
        <v>4</v>
      </c>
      <c r="AK278" s="2" t="s">
        <v>79</v>
      </c>
      <c r="AL278">
        <v>9</v>
      </c>
      <c r="AN278">
        <v>8</v>
      </c>
      <c r="AO278">
        <v>1</v>
      </c>
      <c r="AP278" s="2" t="s">
        <v>89</v>
      </c>
      <c r="AR278" s="2" t="s">
        <v>82</v>
      </c>
      <c r="AS278" s="2" t="s">
        <v>96</v>
      </c>
      <c r="AT278" s="2" t="s">
        <v>70</v>
      </c>
      <c r="AU278">
        <v>5</v>
      </c>
      <c r="AV278">
        <v>4</v>
      </c>
      <c r="AW278">
        <v>5</v>
      </c>
      <c r="AX278">
        <v>5</v>
      </c>
      <c r="AZ278">
        <v>7</v>
      </c>
      <c r="BB278">
        <v>8</v>
      </c>
      <c r="BC278">
        <v>5</v>
      </c>
      <c r="BD278">
        <v>1</v>
      </c>
      <c r="BF278">
        <v>8</v>
      </c>
      <c r="BG278">
        <v>8</v>
      </c>
      <c r="BH278">
        <v>8</v>
      </c>
      <c r="BI278">
        <v>9</v>
      </c>
      <c r="BJ278">
        <v>1</v>
      </c>
      <c r="BK278">
        <v>4</v>
      </c>
      <c r="BL278" s="2" t="s">
        <v>83</v>
      </c>
      <c r="BM278" s="2" t="s">
        <v>83</v>
      </c>
    </row>
    <row r="279" spans="1:65">
      <c r="A279" s="1">
        <v>44449</v>
      </c>
      <c r="B279">
        <v>8</v>
      </c>
      <c r="C279" s="2" t="s">
        <v>263</v>
      </c>
      <c r="D279" s="2" t="s">
        <v>85</v>
      </c>
      <c r="E279" s="2" t="s">
        <v>479</v>
      </c>
      <c r="G279">
        <v>10</v>
      </c>
      <c r="H279">
        <v>10</v>
      </c>
      <c r="I279">
        <v>10</v>
      </c>
      <c r="J279">
        <v>10</v>
      </c>
      <c r="K279" s="2" t="s">
        <v>77</v>
      </c>
      <c r="M279">
        <v>5</v>
      </c>
      <c r="N279">
        <v>8</v>
      </c>
      <c r="O279">
        <v>8</v>
      </c>
      <c r="P279">
        <v>3</v>
      </c>
      <c r="Q279">
        <v>6</v>
      </c>
      <c r="R279">
        <v>9</v>
      </c>
      <c r="S279" s="2" t="s">
        <v>95</v>
      </c>
      <c r="T279">
        <v>9</v>
      </c>
      <c r="U279">
        <v>9</v>
      </c>
      <c r="V279">
        <v>8</v>
      </c>
      <c r="W279">
        <v>9</v>
      </c>
      <c r="AA279" s="2"/>
      <c r="AB279">
        <v>5</v>
      </c>
      <c r="AC279">
        <v>2</v>
      </c>
      <c r="AD279">
        <v>10</v>
      </c>
      <c r="AE279">
        <v>1</v>
      </c>
      <c r="AF279">
        <v>9</v>
      </c>
      <c r="AG279" s="2" t="s">
        <v>68</v>
      </c>
      <c r="AH279" s="2"/>
      <c r="AI279">
        <v>2</v>
      </c>
      <c r="AJ279">
        <v>2</v>
      </c>
      <c r="AK279" s="2" t="s">
        <v>88</v>
      </c>
      <c r="AL279">
        <v>10</v>
      </c>
      <c r="AM279">
        <v>10</v>
      </c>
      <c r="AN279">
        <v>9</v>
      </c>
      <c r="AO279">
        <v>9</v>
      </c>
      <c r="AP279" s="2" t="s">
        <v>89</v>
      </c>
      <c r="AR279" s="2" t="s">
        <v>81</v>
      </c>
      <c r="AS279" s="2" t="s">
        <v>69</v>
      </c>
      <c r="AT279" s="2" t="s">
        <v>91</v>
      </c>
      <c r="AU279">
        <v>10</v>
      </c>
      <c r="AV279">
        <v>5</v>
      </c>
      <c r="AW279">
        <v>5</v>
      </c>
      <c r="AX279">
        <v>10</v>
      </c>
      <c r="AY279">
        <v>10</v>
      </c>
      <c r="AZ279">
        <v>10</v>
      </c>
      <c r="BA279">
        <v>10</v>
      </c>
      <c r="BB279">
        <v>5</v>
      </c>
      <c r="BC279">
        <v>5</v>
      </c>
      <c r="BD279">
        <v>5</v>
      </c>
      <c r="BK279">
        <v>5</v>
      </c>
      <c r="BL279" s="2" t="s">
        <v>480</v>
      </c>
      <c r="BM279" s="2" t="s">
        <v>83</v>
      </c>
    </row>
    <row r="280" spans="1:65">
      <c r="A280" s="1">
        <v>44449</v>
      </c>
      <c r="B280">
        <v>8</v>
      </c>
      <c r="C280" s="2" t="s">
        <v>481</v>
      </c>
      <c r="D280" s="2" t="s">
        <v>93</v>
      </c>
      <c r="E280" s="2" t="s">
        <v>404</v>
      </c>
      <c r="G280">
        <v>1</v>
      </c>
      <c r="H280">
        <v>3</v>
      </c>
      <c r="I280">
        <v>2</v>
      </c>
      <c r="J280">
        <v>3</v>
      </c>
      <c r="K280" s="2" t="s">
        <v>77</v>
      </c>
      <c r="M280">
        <v>7</v>
      </c>
      <c r="N280">
        <v>6</v>
      </c>
      <c r="O280">
        <v>8</v>
      </c>
      <c r="P280">
        <v>5</v>
      </c>
      <c r="Q280">
        <v>6</v>
      </c>
      <c r="R280">
        <v>6</v>
      </c>
      <c r="S280" s="2" t="s">
        <v>66</v>
      </c>
      <c r="T280">
        <v>10</v>
      </c>
      <c r="U280">
        <v>5</v>
      </c>
      <c r="V280">
        <v>1</v>
      </c>
      <c r="W280">
        <v>10</v>
      </c>
      <c r="X280">
        <v>8</v>
      </c>
      <c r="Y280">
        <v>8</v>
      </c>
      <c r="Z280">
        <v>7</v>
      </c>
      <c r="AA280" s="2" t="s">
        <v>67</v>
      </c>
      <c r="AB280">
        <v>8</v>
      </c>
      <c r="AC280">
        <v>5</v>
      </c>
      <c r="AD280">
        <v>5</v>
      </c>
      <c r="AE280">
        <v>7</v>
      </c>
      <c r="AF280">
        <v>5</v>
      </c>
      <c r="AG280" s="2" t="s">
        <v>101</v>
      </c>
      <c r="AH280" s="2"/>
      <c r="AI280">
        <v>8</v>
      </c>
      <c r="AJ280">
        <v>10</v>
      </c>
      <c r="AK280" s="2" t="s">
        <v>103</v>
      </c>
      <c r="AL280">
        <v>8</v>
      </c>
      <c r="AM280">
        <v>4</v>
      </c>
      <c r="AN280">
        <v>1</v>
      </c>
      <c r="AO280">
        <v>1</v>
      </c>
      <c r="AP280" s="2" t="s">
        <v>89</v>
      </c>
      <c r="AR280" s="2"/>
      <c r="AS280" s="2"/>
      <c r="AT280" s="2"/>
      <c r="AU280">
        <v>3</v>
      </c>
      <c r="AV280">
        <v>5</v>
      </c>
      <c r="AW280">
        <v>6</v>
      </c>
      <c r="AX280">
        <v>7</v>
      </c>
      <c r="AY280">
        <v>1</v>
      </c>
      <c r="AZ280">
        <v>7</v>
      </c>
      <c r="BA280">
        <v>5</v>
      </c>
      <c r="BB280">
        <v>5</v>
      </c>
      <c r="BC280">
        <v>6</v>
      </c>
      <c r="BD280">
        <v>1</v>
      </c>
      <c r="BF280">
        <v>6</v>
      </c>
      <c r="BG280">
        <v>8</v>
      </c>
      <c r="BH280">
        <v>7</v>
      </c>
      <c r="BI280">
        <v>8</v>
      </c>
      <c r="BJ280">
        <v>1</v>
      </c>
      <c r="BK280">
        <v>4</v>
      </c>
      <c r="BL280" s="2" t="s">
        <v>83</v>
      </c>
      <c r="BM280" s="2" t="s">
        <v>83</v>
      </c>
    </row>
    <row r="281" spans="1:65">
      <c r="A281" s="1">
        <v>44449</v>
      </c>
      <c r="B281">
        <v>8</v>
      </c>
      <c r="C281" s="2" t="s">
        <v>83</v>
      </c>
      <c r="D281" s="2" t="s">
        <v>93</v>
      </c>
      <c r="E281" s="2" t="s">
        <v>83</v>
      </c>
      <c r="G281">
        <v>10</v>
      </c>
      <c r="H281">
        <v>1</v>
      </c>
      <c r="I281">
        <v>1</v>
      </c>
      <c r="J281">
        <v>6</v>
      </c>
      <c r="K281" s="2" t="s">
        <v>65</v>
      </c>
      <c r="M281">
        <v>4</v>
      </c>
      <c r="N281">
        <v>8</v>
      </c>
      <c r="O281">
        <v>6</v>
      </c>
      <c r="P281">
        <v>7</v>
      </c>
      <c r="Q281">
        <v>2</v>
      </c>
      <c r="R281">
        <v>10</v>
      </c>
      <c r="S281" s="2" t="s">
        <v>66</v>
      </c>
      <c r="T281">
        <v>10</v>
      </c>
      <c r="U281">
        <v>4</v>
      </c>
      <c r="V281">
        <v>5</v>
      </c>
      <c r="W281">
        <v>10</v>
      </c>
      <c r="X281">
        <v>10</v>
      </c>
      <c r="Y281">
        <v>4</v>
      </c>
      <c r="Z281">
        <v>2</v>
      </c>
      <c r="AA281" s="2"/>
      <c r="AG281" s="2"/>
      <c r="AH281" s="2"/>
      <c r="AK281" s="2"/>
      <c r="AP281" s="2"/>
      <c r="AR281" s="2" t="s">
        <v>71</v>
      </c>
      <c r="AS281" s="2" t="s">
        <v>69</v>
      </c>
      <c r="AT281" s="2" t="s">
        <v>81</v>
      </c>
      <c r="BF281">
        <v>10</v>
      </c>
      <c r="BG281">
        <v>10</v>
      </c>
      <c r="BH281">
        <v>10</v>
      </c>
      <c r="BI281">
        <v>10</v>
      </c>
      <c r="BJ281">
        <v>1</v>
      </c>
      <c r="BL281" s="2"/>
      <c r="BM281" s="2"/>
    </row>
    <row r="282" spans="1:65">
      <c r="A282" s="1">
        <v>44449</v>
      </c>
      <c r="B282">
        <v>8</v>
      </c>
      <c r="C282" s="2" t="s">
        <v>482</v>
      </c>
      <c r="D282" s="2" t="s">
        <v>136</v>
      </c>
      <c r="E282" s="2" t="s">
        <v>483</v>
      </c>
      <c r="G282">
        <v>1</v>
      </c>
      <c r="H282">
        <v>5</v>
      </c>
      <c r="I282">
        <v>4</v>
      </c>
      <c r="J282">
        <v>4</v>
      </c>
      <c r="K282" s="2" t="s">
        <v>65</v>
      </c>
      <c r="M282">
        <v>7</v>
      </c>
      <c r="N282">
        <v>7</v>
      </c>
      <c r="O282">
        <v>8</v>
      </c>
      <c r="P282">
        <v>10</v>
      </c>
      <c r="Q282">
        <v>5</v>
      </c>
      <c r="R282">
        <v>8</v>
      </c>
      <c r="S282" s="2" t="s">
        <v>66</v>
      </c>
      <c r="T282">
        <v>10</v>
      </c>
      <c r="U282">
        <v>7</v>
      </c>
      <c r="W282">
        <v>5</v>
      </c>
      <c r="X282">
        <v>9</v>
      </c>
      <c r="Y282">
        <v>5</v>
      </c>
      <c r="Z282">
        <v>9</v>
      </c>
      <c r="AA282" s="2"/>
      <c r="AG282" s="2" t="s">
        <v>68</v>
      </c>
      <c r="AH282" s="2"/>
      <c r="AK282" s="2"/>
      <c r="AP282" s="2"/>
      <c r="AR282" s="2"/>
      <c r="AS282" s="2"/>
      <c r="AT282" s="2"/>
      <c r="AU282">
        <v>9</v>
      </c>
      <c r="AV282">
        <v>4</v>
      </c>
      <c r="AW282">
        <v>9</v>
      </c>
      <c r="AX282">
        <v>9</v>
      </c>
      <c r="AY282">
        <v>1</v>
      </c>
      <c r="BF282">
        <v>4</v>
      </c>
      <c r="BG282">
        <v>8</v>
      </c>
      <c r="BH282">
        <v>8</v>
      </c>
      <c r="BI282">
        <v>8</v>
      </c>
      <c r="BJ282">
        <v>1</v>
      </c>
      <c r="BL282" s="2"/>
      <c r="BM282" s="2"/>
    </row>
    <row r="283" spans="1:65">
      <c r="A283" s="1">
        <v>44449</v>
      </c>
      <c r="B283">
        <v>8</v>
      </c>
      <c r="C283" s="2" t="s">
        <v>484</v>
      </c>
      <c r="D283" s="2" t="s">
        <v>85</v>
      </c>
      <c r="E283" s="2" t="s">
        <v>485</v>
      </c>
      <c r="G283">
        <v>9</v>
      </c>
      <c r="H283">
        <v>10</v>
      </c>
      <c r="I283">
        <v>10</v>
      </c>
      <c r="J283">
        <v>10</v>
      </c>
      <c r="K283" s="2" t="s">
        <v>65</v>
      </c>
      <c r="M283">
        <v>8</v>
      </c>
      <c r="N283">
        <v>2</v>
      </c>
      <c r="O283">
        <v>10</v>
      </c>
      <c r="P283">
        <v>10</v>
      </c>
      <c r="Q283">
        <v>10</v>
      </c>
      <c r="R283">
        <v>9</v>
      </c>
      <c r="S283" s="2" t="s">
        <v>95</v>
      </c>
      <c r="T283">
        <v>10</v>
      </c>
      <c r="U283">
        <v>6</v>
      </c>
      <c r="V283">
        <v>1</v>
      </c>
      <c r="W283">
        <v>10</v>
      </c>
      <c r="X283">
        <v>10</v>
      </c>
      <c r="Y283">
        <v>10</v>
      </c>
      <c r="Z283">
        <v>8</v>
      </c>
      <c r="AA283" s="2" t="s">
        <v>78</v>
      </c>
      <c r="AB283">
        <v>9</v>
      </c>
      <c r="AC283">
        <v>8</v>
      </c>
      <c r="AD283">
        <v>10</v>
      </c>
      <c r="AE283">
        <v>4</v>
      </c>
      <c r="AF283">
        <v>9</v>
      </c>
      <c r="AG283" s="2" t="s">
        <v>68</v>
      </c>
      <c r="AH283" s="2"/>
      <c r="AI283">
        <v>6</v>
      </c>
      <c r="AJ283">
        <v>3</v>
      </c>
      <c r="AK283" s="2" t="s">
        <v>79</v>
      </c>
      <c r="AL283">
        <v>1</v>
      </c>
      <c r="AM283">
        <v>10</v>
      </c>
      <c r="AN283">
        <v>10</v>
      </c>
      <c r="AO283">
        <v>1</v>
      </c>
      <c r="AP283" s="2"/>
      <c r="AR283" s="2"/>
      <c r="AS283" s="2"/>
      <c r="AT283" s="2"/>
      <c r="AU283">
        <v>10</v>
      </c>
      <c r="AV283">
        <v>9</v>
      </c>
      <c r="AW283">
        <v>10</v>
      </c>
      <c r="AX283">
        <v>9</v>
      </c>
      <c r="AY283">
        <v>1</v>
      </c>
      <c r="AZ283">
        <v>10</v>
      </c>
      <c r="BA283">
        <v>10</v>
      </c>
      <c r="BB283">
        <v>10</v>
      </c>
      <c r="BC283">
        <v>10</v>
      </c>
      <c r="BD283">
        <v>1</v>
      </c>
      <c r="BF283">
        <v>4</v>
      </c>
      <c r="BG283">
        <v>10</v>
      </c>
      <c r="BH283">
        <v>10</v>
      </c>
      <c r="BI283">
        <v>6</v>
      </c>
      <c r="BJ283">
        <v>1</v>
      </c>
      <c r="BL283" s="2"/>
      <c r="BM283" s="2"/>
    </row>
    <row r="284" spans="1:65">
      <c r="A284" s="1">
        <v>44449</v>
      </c>
      <c r="B284">
        <v>8</v>
      </c>
      <c r="C284" s="2" t="s">
        <v>311</v>
      </c>
      <c r="D284" s="2" t="s">
        <v>85</v>
      </c>
      <c r="E284" s="2" t="s">
        <v>486</v>
      </c>
      <c r="G284">
        <v>7</v>
      </c>
      <c r="H284">
        <v>8</v>
      </c>
      <c r="I284">
        <v>8</v>
      </c>
      <c r="J284">
        <v>8</v>
      </c>
      <c r="K284" s="2" t="s">
        <v>65</v>
      </c>
      <c r="M284">
        <v>6</v>
      </c>
      <c r="N284">
        <v>7</v>
      </c>
      <c r="O284">
        <v>6</v>
      </c>
      <c r="P284">
        <v>1</v>
      </c>
      <c r="Q284">
        <v>9</v>
      </c>
      <c r="R284">
        <v>10</v>
      </c>
      <c r="S284" s="2" t="s">
        <v>66</v>
      </c>
      <c r="T284">
        <v>9</v>
      </c>
      <c r="U284">
        <v>6</v>
      </c>
      <c r="V284">
        <v>8</v>
      </c>
      <c r="W284">
        <v>8</v>
      </c>
      <c r="X284">
        <v>7</v>
      </c>
      <c r="Y284">
        <v>9</v>
      </c>
      <c r="Z284">
        <v>8</v>
      </c>
      <c r="AA284" s="2" t="s">
        <v>87</v>
      </c>
      <c r="AB284">
        <v>8</v>
      </c>
      <c r="AC284">
        <v>6</v>
      </c>
      <c r="AD284">
        <v>9</v>
      </c>
      <c r="AE284">
        <v>8</v>
      </c>
      <c r="AF284">
        <v>6</v>
      </c>
      <c r="AG284" s="2" t="s">
        <v>146</v>
      </c>
      <c r="AH284" s="2"/>
      <c r="AI284">
        <v>7</v>
      </c>
      <c r="AJ284">
        <v>6</v>
      </c>
      <c r="AK284" s="2" t="s">
        <v>79</v>
      </c>
      <c r="AL284">
        <v>9</v>
      </c>
      <c r="AM284">
        <v>8</v>
      </c>
      <c r="AN284">
        <v>8</v>
      </c>
      <c r="AO284">
        <v>6</v>
      </c>
      <c r="AP284" s="2" t="s">
        <v>102</v>
      </c>
      <c r="AR284" s="2" t="s">
        <v>97</v>
      </c>
      <c r="AS284" s="2" t="s">
        <v>91</v>
      </c>
      <c r="AT284" s="2" t="s">
        <v>71</v>
      </c>
      <c r="AU284">
        <v>6</v>
      </c>
      <c r="AV284">
        <v>6</v>
      </c>
      <c r="AW284">
        <v>9</v>
      </c>
      <c r="AX284">
        <v>6</v>
      </c>
      <c r="AY284">
        <v>1</v>
      </c>
      <c r="AZ284">
        <v>7</v>
      </c>
      <c r="BA284">
        <v>7</v>
      </c>
      <c r="BB284">
        <v>7</v>
      </c>
      <c r="BC284">
        <v>7</v>
      </c>
      <c r="BD284">
        <v>1</v>
      </c>
      <c r="BF284">
        <v>9</v>
      </c>
      <c r="BG284">
        <v>9</v>
      </c>
      <c r="BH284">
        <v>9</v>
      </c>
      <c r="BI284">
        <v>10</v>
      </c>
      <c r="BJ284">
        <v>1</v>
      </c>
      <c r="BK284">
        <v>5</v>
      </c>
      <c r="BL284" s="2" t="s">
        <v>83</v>
      </c>
      <c r="BM284" s="2" t="s">
        <v>83</v>
      </c>
    </row>
    <row r="285" spans="1:65">
      <c r="A285" s="1">
        <v>44449</v>
      </c>
      <c r="B285">
        <v>8</v>
      </c>
      <c r="C285" s="2" t="s">
        <v>487</v>
      </c>
      <c r="D285" s="2" t="s">
        <v>85</v>
      </c>
      <c r="E285" s="2" t="s">
        <v>488</v>
      </c>
      <c r="G285">
        <v>5</v>
      </c>
      <c r="H285">
        <v>9</v>
      </c>
      <c r="I285">
        <v>6</v>
      </c>
      <c r="J285">
        <v>10</v>
      </c>
      <c r="K285" s="2" t="s">
        <v>65</v>
      </c>
      <c r="M285">
        <v>5</v>
      </c>
      <c r="N285">
        <v>5</v>
      </c>
      <c r="O285">
        <v>10</v>
      </c>
      <c r="P285">
        <v>5</v>
      </c>
      <c r="Q285">
        <v>10</v>
      </c>
      <c r="R285">
        <v>10</v>
      </c>
      <c r="S285" s="2" t="s">
        <v>95</v>
      </c>
      <c r="T285">
        <v>10</v>
      </c>
      <c r="U285">
        <v>3</v>
      </c>
      <c r="V285">
        <v>1</v>
      </c>
      <c r="W285">
        <v>10</v>
      </c>
      <c r="X285">
        <v>1</v>
      </c>
      <c r="Y285">
        <v>10</v>
      </c>
      <c r="Z285">
        <v>10</v>
      </c>
      <c r="AA285" s="2" t="s">
        <v>87</v>
      </c>
      <c r="AG285" s="2" t="s">
        <v>68</v>
      </c>
      <c r="AH285" s="2"/>
      <c r="AI285">
        <v>5</v>
      </c>
      <c r="AJ285">
        <v>1</v>
      </c>
      <c r="AK285" s="2" t="s">
        <v>79</v>
      </c>
      <c r="AL285">
        <v>10</v>
      </c>
      <c r="AM285">
        <v>10</v>
      </c>
      <c r="AO285">
        <v>10</v>
      </c>
      <c r="AP285" s="2" t="s">
        <v>80</v>
      </c>
      <c r="AR285" s="2" t="s">
        <v>69</v>
      </c>
      <c r="AS285" s="2" t="s">
        <v>70</v>
      </c>
      <c r="AT285" s="2" t="s">
        <v>71</v>
      </c>
      <c r="AU285">
        <v>10</v>
      </c>
      <c r="AV285">
        <v>1</v>
      </c>
      <c r="AW285">
        <v>10</v>
      </c>
      <c r="AX285">
        <v>1</v>
      </c>
      <c r="AY285">
        <v>1</v>
      </c>
      <c r="BF285">
        <v>10</v>
      </c>
      <c r="BG285">
        <v>7</v>
      </c>
      <c r="BH285">
        <v>7</v>
      </c>
      <c r="BI285">
        <v>10</v>
      </c>
      <c r="BJ285">
        <v>1</v>
      </c>
      <c r="BK285">
        <v>4</v>
      </c>
      <c r="BL285" s="2" t="s">
        <v>489</v>
      </c>
      <c r="BM285" s="2" t="s">
        <v>83</v>
      </c>
    </row>
    <row r="286" spans="1:65">
      <c r="A286" s="1">
        <v>44449</v>
      </c>
      <c r="B286">
        <v>8</v>
      </c>
      <c r="C286" s="2" t="s">
        <v>403</v>
      </c>
      <c r="D286" s="2" t="s">
        <v>93</v>
      </c>
      <c r="E286" s="2" t="s">
        <v>490</v>
      </c>
      <c r="G286">
        <v>4</v>
      </c>
      <c r="H286">
        <v>3</v>
      </c>
      <c r="I286">
        <v>4</v>
      </c>
      <c r="J286">
        <v>3</v>
      </c>
      <c r="K286" s="2" t="s">
        <v>65</v>
      </c>
      <c r="M286">
        <v>8</v>
      </c>
      <c r="N286">
        <v>3</v>
      </c>
      <c r="O286">
        <v>5</v>
      </c>
      <c r="P286">
        <v>8</v>
      </c>
      <c r="Q286">
        <v>8</v>
      </c>
      <c r="R286">
        <v>8</v>
      </c>
      <c r="S286" s="2" t="s">
        <v>66</v>
      </c>
      <c r="T286">
        <v>9</v>
      </c>
      <c r="U286">
        <v>6</v>
      </c>
      <c r="V286">
        <v>2</v>
      </c>
      <c r="W286">
        <v>9</v>
      </c>
      <c r="X286">
        <v>4</v>
      </c>
      <c r="Y286">
        <v>8</v>
      </c>
      <c r="Z286">
        <v>8</v>
      </c>
      <c r="AA286" s="2" t="s">
        <v>87</v>
      </c>
      <c r="AB286">
        <v>8</v>
      </c>
      <c r="AC286">
        <v>8</v>
      </c>
      <c r="AD286">
        <v>8</v>
      </c>
      <c r="AE286">
        <v>8</v>
      </c>
      <c r="AF286">
        <v>5</v>
      </c>
      <c r="AG286" s="2" t="s">
        <v>68</v>
      </c>
      <c r="AH286" s="2"/>
      <c r="AI286">
        <v>8</v>
      </c>
      <c r="AJ286">
        <v>3</v>
      </c>
      <c r="AK286" s="2" t="s">
        <v>79</v>
      </c>
      <c r="AL286">
        <v>9</v>
      </c>
      <c r="AM286">
        <v>6</v>
      </c>
      <c r="AN286">
        <v>8</v>
      </c>
      <c r="AO286">
        <v>9</v>
      </c>
      <c r="AP286" s="2" t="s">
        <v>102</v>
      </c>
      <c r="AR286" s="2" t="s">
        <v>96</v>
      </c>
      <c r="AS286" s="2" t="s">
        <v>97</v>
      </c>
      <c r="AT286" s="2" t="s">
        <v>71</v>
      </c>
      <c r="AU286">
        <v>4</v>
      </c>
      <c r="AV286">
        <v>2</v>
      </c>
      <c r="AW286">
        <v>8</v>
      </c>
      <c r="AX286">
        <v>7</v>
      </c>
      <c r="AZ286">
        <v>5</v>
      </c>
      <c r="BA286">
        <v>3</v>
      </c>
      <c r="BB286">
        <v>8</v>
      </c>
      <c r="BC286">
        <v>8</v>
      </c>
      <c r="BF286">
        <v>5</v>
      </c>
      <c r="BG286">
        <v>8</v>
      </c>
      <c r="BH286">
        <v>9</v>
      </c>
      <c r="BI286">
        <v>6</v>
      </c>
      <c r="BJ286">
        <v>1</v>
      </c>
      <c r="BK286">
        <v>4</v>
      </c>
      <c r="BL286" s="2" t="s">
        <v>83</v>
      </c>
      <c r="BM286" s="2" t="s">
        <v>83</v>
      </c>
    </row>
    <row r="287" spans="1:65">
      <c r="A287" s="1">
        <v>44449</v>
      </c>
      <c r="B287">
        <v>8</v>
      </c>
      <c r="C287" s="2" t="s">
        <v>491</v>
      </c>
      <c r="D287" s="2" t="s">
        <v>85</v>
      </c>
      <c r="E287" s="2" t="s">
        <v>492</v>
      </c>
      <c r="G287">
        <v>9</v>
      </c>
      <c r="H287">
        <v>9</v>
      </c>
      <c r="I287">
        <v>7</v>
      </c>
      <c r="J287">
        <v>7</v>
      </c>
      <c r="K287" s="2" t="s">
        <v>65</v>
      </c>
      <c r="S287" s="2" t="s">
        <v>95</v>
      </c>
      <c r="T287">
        <v>9</v>
      </c>
      <c r="U287">
        <v>7</v>
      </c>
      <c r="V287">
        <v>4</v>
      </c>
      <c r="W287">
        <v>9</v>
      </c>
      <c r="X287">
        <v>9</v>
      </c>
      <c r="Y287">
        <v>8</v>
      </c>
      <c r="Z287">
        <v>8</v>
      </c>
      <c r="AA287" s="2" t="s">
        <v>87</v>
      </c>
      <c r="AB287">
        <v>5</v>
      </c>
      <c r="AC287">
        <v>3</v>
      </c>
      <c r="AD287">
        <v>2</v>
      </c>
      <c r="AE287">
        <v>1</v>
      </c>
      <c r="AF287">
        <v>1</v>
      </c>
      <c r="AG287" s="2" t="s">
        <v>68</v>
      </c>
      <c r="AH287" s="2"/>
      <c r="AI287">
        <v>5</v>
      </c>
      <c r="AJ287">
        <v>6</v>
      </c>
      <c r="AK287" s="2" t="s">
        <v>79</v>
      </c>
      <c r="AL287">
        <v>7</v>
      </c>
      <c r="AM287">
        <v>4</v>
      </c>
      <c r="AN287">
        <v>5</v>
      </c>
      <c r="AO287">
        <v>4</v>
      </c>
      <c r="AP287" s="2"/>
      <c r="AR287" s="2"/>
      <c r="AS287" s="2"/>
      <c r="AT287" s="2"/>
      <c r="BF287">
        <v>6</v>
      </c>
      <c r="BG287">
        <v>6</v>
      </c>
      <c r="BH287">
        <v>8</v>
      </c>
      <c r="BI287">
        <v>6</v>
      </c>
      <c r="BJ287">
        <v>1</v>
      </c>
      <c r="BK287">
        <v>4</v>
      </c>
      <c r="BL287" s="2" t="s">
        <v>493</v>
      </c>
      <c r="BM287" s="2" t="s">
        <v>83</v>
      </c>
    </row>
    <row r="288" spans="1:65">
      <c r="A288" s="1">
        <v>44449</v>
      </c>
      <c r="B288">
        <v>8</v>
      </c>
      <c r="C288" s="2" t="s">
        <v>494</v>
      </c>
      <c r="D288" s="2" t="s">
        <v>259</v>
      </c>
      <c r="E288" s="2" t="s">
        <v>495</v>
      </c>
      <c r="G288">
        <v>9</v>
      </c>
      <c r="H288">
        <v>9</v>
      </c>
      <c r="I288">
        <v>7</v>
      </c>
      <c r="J288">
        <v>10</v>
      </c>
      <c r="K288" s="2" t="s">
        <v>77</v>
      </c>
      <c r="M288">
        <v>10</v>
      </c>
      <c r="N288">
        <v>8</v>
      </c>
      <c r="O288">
        <v>10</v>
      </c>
      <c r="P288">
        <v>9</v>
      </c>
      <c r="Q288">
        <v>5</v>
      </c>
      <c r="R288">
        <v>8</v>
      </c>
      <c r="S288" s="2"/>
      <c r="T288">
        <v>10</v>
      </c>
      <c r="U288">
        <v>8</v>
      </c>
      <c r="V288">
        <v>2</v>
      </c>
      <c r="W288">
        <v>10</v>
      </c>
      <c r="X288">
        <v>10</v>
      </c>
      <c r="Y288">
        <v>3</v>
      </c>
      <c r="Z288">
        <v>1</v>
      </c>
      <c r="AA288" s="2"/>
      <c r="AB288">
        <v>2</v>
      </c>
      <c r="AC288">
        <v>8</v>
      </c>
      <c r="AD288">
        <v>2</v>
      </c>
      <c r="AE288">
        <v>2</v>
      </c>
      <c r="AF288">
        <v>2</v>
      </c>
      <c r="AG288" s="2" t="s">
        <v>68</v>
      </c>
      <c r="AH288" s="2"/>
      <c r="AI288">
        <v>8</v>
      </c>
      <c r="AJ288">
        <v>2</v>
      </c>
      <c r="AK288" s="2" t="s">
        <v>79</v>
      </c>
      <c r="AL288">
        <v>8</v>
      </c>
      <c r="AM288">
        <v>8</v>
      </c>
      <c r="AN288">
        <v>8</v>
      </c>
      <c r="AO288">
        <v>2</v>
      </c>
      <c r="AP288" s="2" t="s">
        <v>102</v>
      </c>
      <c r="AR288" s="2"/>
      <c r="AS288" s="2"/>
      <c r="AT288" s="2"/>
      <c r="AU288">
        <v>9</v>
      </c>
      <c r="AV288">
        <v>7</v>
      </c>
      <c r="AW288">
        <v>10</v>
      </c>
      <c r="AX288">
        <v>10</v>
      </c>
      <c r="AY288">
        <v>1</v>
      </c>
      <c r="AZ288">
        <v>1</v>
      </c>
      <c r="BA288">
        <v>1</v>
      </c>
      <c r="BB288">
        <v>1</v>
      </c>
      <c r="BC288">
        <v>1</v>
      </c>
      <c r="BD288">
        <v>1</v>
      </c>
      <c r="BF288">
        <v>7</v>
      </c>
      <c r="BG288">
        <v>9</v>
      </c>
      <c r="BH288">
        <v>10</v>
      </c>
      <c r="BI288">
        <v>6</v>
      </c>
      <c r="BJ288">
        <v>1</v>
      </c>
      <c r="BL288" s="2"/>
      <c r="BM288" s="2"/>
    </row>
    <row r="289" spans="1:65">
      <c r="A289" s="1">
        <v>44449</v>
      </c>
      <c r="B289">
        <v>8</v>
      </c>
      <c r="C289" s="2" t="s">
        <v>289</v>
      </c>
      <c r="D289" s="2" t="s">
        <v>85</v>
      </c>
      <c r="E289" s="2" t="s">
        <v>496</v>
      </c>
      <c r="K289" s="2"/>
      <c r="S289" s="2" t="s">
        <v>95</v>
      </c>
      <c r="X289">
        <v>2</v>
      </c>
      <c r="Y289">
        <v>8</v>
      </c>
      <c r="Z289">
        <v>10</v>
      </c>
      <c r="AA289" s="2" t="s">
        <v>87</v>
      </c>
      <c r="AB289">
        <v>1</v>
      </c>
      <c r="AC289">
        <v>8</v>
      </c>
      <c r="AD289">
        <v>8</v>
      </c>
      <c r="AE289">
        <v>3</v>
      </c>
      <c r="AF289">
        <v>8</v>
      </c>
      <c r="AG289" s="2" t="s">
        <v>101</v>
      </c>
      <c r="AH289" s="2"/>
      <c r="AK289" s="2" t="s">
        <v>88</v>
      </c>
      <c r="AP289" s="2"/>
      <c r="AR289" s="2" t="s">
        <v>81</v>
      </c>
      <c r="AS289" s="2" t="s">
        <v>91</v>
      </c>
      <c r="AT289" s="2" t="s">
        <v>125</v>
      </c>
      <c r="BL289" s="2"/>
      <c r="BM289" s="2"/>
    </row>
    <row r="290" spans="1:65">
      <c r="A290" s="1">
        <v>44449</v>
      </c>
      <c r="B290">
        <v>8</v>
      </c>
      <c r="C290" s="2"/>
      <c r="D290" s="2"/>
      <c r="E290" s="2"/>
      <c r="K290" s="2" t="s">
        <v>65</v>
      </c>
      <c r="M290">
        <v>8</v>
      </c>
      <c r="N290">
        <v>4</v>
      </c>
      <c r="O290">
        <v>8</v>
      </c>
      <c r="P290">
        <v>7</v>
      </c>
      <c r="Q290">
        <v>5</v>
      </c>
      <c r="R290">
        <v>8</v>
      </c>
      <c r="S290" s="2" t="s">
        <v>95</v>
      </c>
      <c r="T290">
        <v>10</v>
      </c>
      <c r="U290">
        <v>5</v>
      </c>
      <c r="V290">
        <v>1</v>
      </c>
      <c r="W290">
        <v>10</v>
      </c>
      <c r="X290">
        <v>10</v>
      </c>
      <c r="Y290">
        <v>10</v>
      </c>
      <c r="Z290">
        <v>5</v>
      </c>
      <c r="AA290" s="2" t="s">
        <v>87</v>
      </c>
      <c r="AB290">
        <v>10</v>
      </c>
      <c r="AC290">
        <v>1</v>
      </c>
      <c r="AD290">
        <v>1</v>
      </c>
      <c r="AE290">
        <v>1</v>
      </c>
      <c r="AF290">
        <v>3</v>
      </c>
      <c r="AG290" s="2" t="s">
        <v>68</v>
      </c>
      <c r="AH290" s="2"/>
      <c r="AI290">
        <v>10</v>
      </c>
      <c r="AJ290">
        <v>1</v>
      </c>
      <c r="AK290" s="2" t="s">
        <v>103</v>
      </c>
      <c r="AL290">
        <v>6</v>
      </c>
      <c r="AM290">
        <v>10</v>
      </c>
      <c r="AN290">
        <v>6</v>
      </c>
      <c r="AO290">
        <v>5</v>
      </c>
      <c r="AP290" s="2" t="s">
        <v>134</v>
      </c>
      <c r="AR290" s="2" t="s">
        <v>96</v>
      </c>
      <c r="AS290" s="2" t="s">
        <v>71</v>
      </c>
      <c r="AT290" s="2" t="s">
        <v>82</v>
      </c>
      <c r="AU290">
        <v>1</v>
      </c>
      <c r="AV290">
        <v>2</v>
      </c>
      <c r="AW290">
        <v>6</v>
      </c>
      <c r="AX290">
        <v>7</v>
      </c>
      <c r="AY290">
        <v>1</v>
      </c>
      <c r="AZ290">
        <v>1</v>
      </c>
      <c r="BA290">
        <v>2</v>
      </c>
      <c r="BB290">
        <v>5</v>
      </c>
      <c r="BC290">
        <v>6</v>
      </c>
      <c r="BD290">
        <v>1</v>
      </c>
      <c r="BF290">
        <v>10</v>
      </c>
      <c r="BG290">
        <v>7</v>
      </c>
      <c r="BH290">
        <v>8</v>
      </c>
      <c r="BI290">
        <v>8</v>
      </c>
      <c r="BJ290">
        <v>1</v>
      </c>
      <c r="BL290" s="2"/>
      <c r="BM290" s="2"/>
    </row>
    <row r="291" spans="1:65">
      <c r="A291" s="1">
        <v>44449</v>
      </c>
      <c r="B291">
        <v>8</v>
      </c>
      <c r="C291" s="2" t="s">
        <v>497</v>
      </c>
      <c r="D291" s="2" t="s">
        <v>85</v>
      </c>
      <c r="E291" s="2" t="s">
        <v>498</v>
      </c>
      <c r="G291">
        <v>5</v>
      </c>
      <c r="H291">
        <v>2</v>
      </c>
      <c r="I291">
        <v>2</v>
      </c>
      <c r="J291">
        <v>7</v>
      </c>
      <c r="K291" s="2" t="s">
        <v>77</v>
      </c>
      <c r="M291">
        <v>8</v>
      </c>
      <c r="N291">
        <v>9</v>
      </c>
      <c r="O291">
        <v>10</v>
      </c>
      <c r="P291">
        <v>8</v>
      </c>
      <c r="Q291">
        <v>10</v>
      </c>
      <c r="R291">
        <v>10</v>
      </c>
      <c r="S291" s="2" t="s">
        <v>66</v>
      </c>
      <c r="T291">
        <v>10</v>
      </c>
      <c r="U291">
        <v>6</v>
      </c>
      <c r="V291">
        <v>1</v>
      </c>
      <c r="W291">
        <v>5</v>
      </c>
      <c r="X291">
        <v>6</v>
      </c>
      <c r="Y291">
        <v>7</v>
      </c>
      <c r="Z291">
        <v>6</v>
      </c>
      <c r="AA291" s="2" t="s">
        <v>87</v>
      </c>
      <c r="AB291">
        <v>1</v>
      </c>
      <c r="AC291">
        <v>5</v>
      </c>
      <c r="AD291">
        <v>7</v>
      </c>
      <c r="AE291">
        <v>7</v>
      </c>
      <c r="AF291">
        <v>7</v>
      </c>
      <c r="AG291" s="2" t="s">
        <v>68</v>
      </c>
      <c r="AH291" s="2"/>
      <c r="AI291">
        <v>2</v>
      </c>
      <c r="AJ291">
        <v>8</v>
      </c>
      <c r="AK291" s="2" t="s">
        <v>103</v>
      </c>
      <c r="AL291">
        <v>9</v>
      </c>
      <c r="AM291">
        <v>8</v>
      </c>
      <c r="AN291">
        <v>8</v>
      </c>
      <c r="AO291">
        <v>6</v>
      </c>
      <c r="AP291" s="2" t="s">
        <v>89</v>
      </c>
      <c r="AR291" s="2" t="s">
        <v>82</v>
      </c>
      <c r="AS291" s="2" t="s">
        <v>91</v>
      </c>
      <c r="AT291" s="2" t="s">
        <v>70</v>
      </c>
      <c r="AU291">
        <v>8</v>
      </c>
      <c r="AV291">
        <v>6</v>
      </c>
      <c r="AW291">
        <v>8</v>
      </c>
      <c r="AX291">
        <v>10</v>
      </c>
      <c r="AY291">
        <v>1</v>
      </c>
      <c r="AZ291">
        <v>9</v>
      </c>
      <c r="BA291">
        <v>1</v>
      </c>
      <c r="BB291">
        <v>9</v>
      </c>
      <c r="BC291">
        <v>10</v>
      </c>
      <c r="BD291">
        <v>1</v>
      </c>
      <c r="BF291">
        <v>10</v>
      </c>
      <c r="BG291">
        <v>10</v>
      </c>
      <c r="BH291">
        <v>10</v>
      </c>
      <c r="BI291">
        <v>8</v>
      </c>
      <c r="BJ291">
        <v>1</v>
      </c>
      <c r="BK291">
        <v>5</v>
      </c>
      <c r="BL291" s="2" t="s">
        <v>83</v>
      </c>
      <c r="BM291" s="2" t="s">
        <v>83</v>
      </c>
    </row>
    <row r="292" spans="1:65">
      <c r="A292" s="1">
        <v>44449</v>
      </c>
      <c r="B292">
        <v>8</v>
      </c>
      <c r="C292" s="2"/>
      <c r="D292" s="2"/>
      <c r="E292" s="2"/>
      <c r="G292">
        <v>10</v>
      </c>
      <c r="H292">
        <v>7</v>
      </c>
      <c r="I292">
        <v>5</v>
      </c>
      <c r="J292">
        <v>1</v>
      </c>
      <c r="K292" s="2" t="s">
        <v>77</v>
      </c>
      <c r="M292">
        <v>3</v>
      </c>
      <c r="N292">
        <v>1</v>
      </c>
      <c r="O292">
        <v>1</v>
      </c>
      <c r="P292">
        <v>7</v>
      </c>
      <c r="Q292">
        <v>10</v>
      </c>
      <c r="R292">
        <v>10</v>
      </c>
      <c r="S292" s="2" t="s">
        <v>95</v>
      </c>
      <c r="T292">
        <v>7</v>
      </c>
      <c r="U292">
        <v>3</v>
      </c>
      <c r="V292">
        <v>5</v>
      </c>
      <c r="W292">
        <v>10</v>
      </c>
      <c r="X292">
        <v>1</v>
      </c>
      <c r="Y292">
        <v>5</v>
      </c>
      <c r="Z292">
        <v>10</v>
      </c>
      <c r="AA292" s="2"/>
      <c r="AB292">
        <v>10</v>
      </c>
      <c r="AC292">
        <v>10</v>
      </c>
      <c r="AD292">
        <v>10</v>
      </c>
      <c r="AE292">
        <v>10</v>
      </c>
      <c r="AF292">
        <v>10</v>
      </c>
      <c r="AG292" s="2"/>
      <c r="AH292" s="2"/>
      <c r="AK292" s="2"/>
      <c r="AP292" s="2"/>
      <c r="AR292" s="2"/>
      <c r="AS292" s="2"/>
      <c r="AT292" s="2"/>
      <c r="BL292" s="2"/>
      <c r="BM292" s="2"/>
    </row>
    <row r="293" spans="1:65">
      <c r="A293" s="1">
        <v>44449</v>
      </c>
      <c r="B293">
        <v>8</v>
      </c>
      <c r="C293" s="2" t="s">
        <v>499</v>
      </c>
      <c r="D293" s="2" t="s">
        <v>93</v>
      </c>
      <c r="E293" s="2" t="s">
        <v>500</v>
      </c>
      <c r="G293">
        <v>10</v>
      </c>
      <c r="H293">
        <v>8</v>
      </c>
      <c r="I293">
        <v>7</v>
      </c>
      <c r="J293">
        <v>7</v>
      </c>
      <c r="K293" s="2" t="s">
        <v>65</v>
      </c>
      <c r="M293">
        <v>7</v>
      </c>
      <c r="N293">
        <v>8</v>
      </c>
      <c r="O293">
        <v>8</v>
      </c>
      <c r="R293">
        <v>8</v>
      </c>
      <c r="S293" s="2" t="s">
        <v>66</v>
      </c>
      <c r="T293">
        <v>8</v>
      </c>
      <c r="U293">
        <v>5</v>
      </c>
      <c r="V293">
        <v>6</v>
      </c>
      <c r="W293">
        <v>8</v>
      </c>
      <c r="X293">
        <v>7</v>
      </c>
      <c r="Y293">
        <v>5</v>
      </c>
      <c r="Z293">
        <v>7</v>
      </c>
      <c r="AA293" s="2" t="s">
        <v>128</v>
      </c>
      <c r="AB293">
        <v>7</v>
      </c>
      <c r="AC293">
        <v>8</v>
      </c>
      <c r="AD293">
        <v>6</v>
      </c>
      <c r="AE293">
        <v>5</v>
      </c>
      <c r="AF293">
        <v>5</v>
      </c>
      <c r="AG293" s="2" t="s">
        <v>101</v>
      </c>
      <c r="AH293" s="2"/>
      <c r="AI293">
        <v>8</v>
      </c>
      <c r="AJ293">
        <v>7</v>
      </c>
      <c r="AK293" s="2" t="s">
        <v>79</v>
      </c>
      <c r="AL293">
        <v>5</v>
      </c>
      <c r="AN293">
        <v>5</v>
      </c>
      <c r="AO293">
        <v>5</v>
      </c>
      <c r="AP293" s="2" t="s">
        <v>89</v>
      </c>
      <c r="AR293" s="2" t="s">
        <v>96</v>
      </c>
      <c r="AS293" s="2" t="s">
        <v>70</v>
      </c>
      <c r="AT293" s="2" t="s">
        <v>91</v>
      </c>
      <c r="AU293">
        <v>5</v>
      </c>
      <c r="AV293">
        <v>6</v>
      </c>
      <c r="AW293">
        <v>7</v>
      </c>
      <c r="AX293">
        <v>7</v>
      </c>
      <c r="AY293">
        <v>1</v>
      </c>
      <c r="BL293" s="2"/>
      <c r="BM293" s="2"/>
    </row>
    <row r="294" spans="1:65">
      <c r="A294" s="1">
        <v>44449</v>
      </c>
      <c r="B294">
        <v>8</v>
      </c>
      <c r="C294" s="2"/>
      <c r="D294" s="2"/>
      <c r="E294" s="2"/>
      <c r="G294">
        <v>8</v>
      </c>
      <c r="H294">
        <v>7</v>
      </c>
      <c r="I294">
        <v>7</v>
      </c>
      <c r="J294">
        <v>8</v>
      </c>
      <c r="K294" s="2" t="s">
        <v>65</v>
      </c>
      <c r="M294">
        <v>8</v>
      </c>
      <c r="N294">
        <v>6</v>
      </c>
      <c r="O294">
        <v>6</v>
      </c>
      <c r="P294">
        <v>7</v>
      </c>
      <c r="Q294">
        <v>7</v>
      </c>
      <c r="R294">
        <v>7</v>
      </c>
      <c r="S294" s="2" t="s">
        <v>66</v>
      </c>
      <c r="T294">
        <v>9</v>
      </c>
      <c r="U294">
        <v>8</v>
      </c>
      <c r="V294">
        <v>7</v>
      </c>
      <c r="W294">
        <v>9</v>
      </c>
      <c r="X294">
        <v>8</v>
      </c>
      <c r="Y294">
        <v>8</v>
      </c>
      <c r="Z294">
        <v>5</v>
      </c>
      <c r="AA294" s="2" t="s">
        <v>87</v>
      </c>
      <c r="AB294">
        <v>6</v>
      </c>
      <c r="AC294">
        <v>7</v>
      </c>
      <c r="AD294">
        <v>8</v>
      </c>
      <c r="AE294">
        <v>7</v>
      </c>
      <c r="AF294">
        <v>6</v>
      </c>
      <c r="AG294" s="2" t="s">
        <v>68</v>
      </c>
      <c r="AH294" s="2"/>
      <c r="AI294">
        <v>8</v>
      </c>
      <c r="AJ294">
        <v>7</v>
      </c>
      <c r="AK294" s="2" t="s">
        <v>79</v>
      </c>
      <c r="AL294">
        <v>10</v>
      </c>
      <c r="AM294">
        <v>7</v>
      </c>
      <c r="AN294">
        <v>7</v>
      </c>
      <c r="AO294">
        <v>8</v>
      </c>
      <c r="AP294" s="2" t="s">
        <v>80</v>
      </c>
      <c r="AR294" s="2" t="s">
        <v>82</v>
      </c>
      <c r="AS294" s="2" t="s">
        <v>70</v>
      </c>
      <c r="AT294" s="2" t="s">
        <v>91</v>
      </c>
      <c r="AU294">
        <v>7</v>
      </c>
      <c r="AV294">
        <v>6</v>
      </c>
      <c r="AW294">
        <v>8</v>
      </c>
      <c r="AX294">
        <v>7</v>
      </c>
      <c r="AZ294">
        <v>8</v>
      </c>
      <c r="BA294">
        <v>6</v>
      </c>
      <c r="BB294">
        <v>9</v>
      </c>
      <c r="BC294">
        <v>9</v>
      </c>
      <c r="BF294">
        <v>9</v>
      </c>
      <c r="BG294">
        <v>9</v>
      </c>
      <c r="BH294">
        <v>8</v>
      </c>
      <c r="BI294">
        <v>8</v>
      </c>
      <c r="BK294">
        <v>5</v>
      </c>
      <c r="BL294" s="2" t="s">
        <v>83</v>
      </c>
      <c r="BM294" s="2" t="s">
        <v>83</v>
      </c>
    </row>
    <row r="295" spans="1:65">
      <c r="A295" s="1">
        <v>44449</v>
      </c>
      <c r="B295">
        <v>8</v>
      </c>
      <c r="C295" s="2"/>
      <c r="D295" s="2"/>
      <c r="E295" s="2"/>
      <c r="G295">
        <v>8</v>
      </c>
      <c r="H295">
        <v>5</v>
      </c>
      <c r="I295">
        <v>6</v>
      </c>
      <c r="J295">
        <v>6</v>
      </c>
      <c r="K295" s="2" t="s">
        <v>77</v>
      </c>
      <c r="M295">
        <v>8</v>
      </c>
      <c r="N295">
        <v>6</v>
      </c>
      <c r="O295">
        <v>7</v>
      </c>
      <c r="P295">
        <v>3</v>
      </c>
      <c r="Q295">
        <v>7</v>
      </c>
      <c r="R295">
        <v>8</v>
      </c>
      <c r="S295" s="2" t="s">
        <v>66</v>
      </c>
      <c r="T295">
        <v>9</v>
      </c>
      <c r="U295">
        <v>6</v>
      </c>
      <c r="V295">
        <v>7</v>
      </c>
      <c r="W295">
        <v>9</v>
      </c>
      <c r="AA295" s="2"/>
      <c r="AG295" s="2"/>
      <c r="AH295" s="2"/>
      <c r="AI295">
        <v>7</v>
      </c>
      <c r="AJ295">
        <v>4</v>
      </c>
      <c r="AK295" s="2" t="s">
        <v>103</v>
      </c>
      <c r="AP295" s="2"/>
      <c r="AR295" s="2"/>
      <c r="AS295" s="2"/>
      <c r="AT295" s="2"/>
      <c r="AU295">
        <v>7</v>
      </c>
      <c r="AV295">
        <v>2</v>
      </c>
      <c r="AW295">
        <v>9</v>
      </c>
      <c r="AX295">
        <v>8</v>
      </c>
      <c r="AY295">
        <v>1</v>
      </c>
      <c r="AZ295">
        <v>9</v>
      </c>
      <c r="BA295">
        <v>4</v>
      </c>
      <c r="BB295">
        <v>9</v>
      </c>
      <c r="BC295">
        <v>9</v>
      </c>
      <c r="BD295">
        <v>1</v>
      </c>
      <c r="BL295" s="2"/>
      <c r="BM295" s="2"/>
    </row>
    <row r="296" spans="1:65">
      <c r="A296" s="1">
        <v>44449</v>
      </c>
      <c r="B296">
        <v>8</v>
      </c>
      <c r="C296" s="2"/>
      <c r="D296" s="2"/>
      <c r="E296" s="2"/>
      <c r="G296">
        <v>8</v>
      </c>
      <c r="H296">
        <v>1</v>
      </c>
      <c r="I296">
        <v>1</v>
      </c>
      <c r="J296">
        <v>1</v>
      </c>
      <c r="K296" s="2" t="s">
        <v>65</v>
      </c>
      <c r="M296">
        <v>8</v>
      </c>
      <c r="N296">
        <v>7</v>
      </c>
      <c r="O296">
        <v>10</v>
      </c>
      <c r="P296">
        <v>10</v>
      </c>
      <c r="Q296">
        <v>10</v>
      </c>
      <c r="R296">
        <v>10</v>
      </c>
      <c r="S296" s="2" t="s">
        <v>66</v>
      </c>
      <c r="T296">
        <v>8</v>
      </c>
      <c r="U296">
        <v>6</v>
      </c>
      <c r="V296">
        <v>1</v>
      </c>
      <c r="W296">
        <v>6</v>
      </c>
      <c r="X296">
        <v>1</v>
      </c>
      <c r="Y296">
        <v>10</v>
      </c>
      <c r="Z296">
        <v>10</v>
      </c>
      <c r="AA296" s="2" t="s">
        <v>87</v>
      </c>
      <c r="AB296">
        <v>1</v>
      </c>
      <c r="AC296">
        <v>5</v>
      </c>
      <c r="AD296">
        <v>9</v>
      </c>
      <c r="AE296">
        <v>9</v>
      </c>
      <c r="AF296">
        <v>5</v>
      </c>
      <c r="AG296" s="2" t="s">
        <v>68</v>
      </c>
      <c r="AH296" s="2"/>
      <c r="AI296">
        <v>5</v>
      </c>
      <c r="AJ296">
        <v>1</v>
      </c>
      <c r="AK296" s="2" t="s">
        <v>88</v>
      </c>
      <c r="AP296" s="2" t="s">
        <v>89</v>
      </c>
      <c r="AR296" s="2" t="s">
        <v>71</v>
      </c>
      <c r="AS296" s="2" t="s">
        <v>97</v>
      </c>
      <c r="AT296" s="2"/>
      <c r="AU296">
        <v>5</v>
      </c>
      <c r="AV296">
        <v>5</v>
      </c>
      <c r="AW296">
        <v>5</v>
      </c>
      <c r="AX296">
        <v>10</v>
      </c>
      <c r="AY296">
        <v>1</v>
      </c>
      <c r="BK296">
        <v>4</v>
      </c>
      <c r="BL296" s="2" t="s">
        <v>501</v>
      </c>
      <c r="BM296" s="2" t="s">
        <v>502</v>
      </c>
    </row>
    <row r="297" spans="1:65">
      <c r="A297" s="1">
        <v>44449</v>
      </c>
      <c r="B297">
        <v>8</v>
      </c>
      <c r="C297" s="2"/>
      <c r="D297" s="2"/>
      <c r="E297" s="2"/>
      <c r="G297">
        <v>5</v>
      </c>
      <c r="H297">
        <v>3</v>
      </c>
      <c r="I297">
        <v>3</v>
      </c>
      <c r="J297">
        <v>3</v>
      </c>
      <c r="K297" s="2" t="s">
        <v>65</v>
      </c>
      <c r="M297">
        <v>7</v>
      </c>
      <c r="N297">
        <v>7</v>
      </c>
      <c r="O297">
        <v>7</v>
      </c>
      <c r="P297">
        <v>3</v>
      </c>
      <c r="Q297">
        <v>9</v>
      </c>
      <c r="R297">
        <v>9</v>
      </c>
      <c r="S297" s="2" t="s">
        <v>66</v>
      </c>
      <c r="T297">
        <v>7</v>
      </c>
      <c r="U297">
        <v>7</v>
      </c>
      <c r="V297">
        <v>7</v>
      </c>
      <c r="W297">
        <v>7</v>
      </c>
      <c r="X297">
        <v>2</v>
      </c>
      <c r="Y297">
        <v>5</v>
      </c>
      <c r="Z297">
        <v>10</v>
      </c>
      <c r="AA297" s="2" t="s">
        <v>87</v>
      </c>
      <c r="AB297">
        <v>5</v>
      </c>
      <c r="AC297">
        <v>2</v>
      </c>
      <c r="AD297">
        <v>5</v>
      </c>
      <c r="AE297">
        <v>5</v>
      </c>
      <c r="AF297">
        <v>5</v>
      </c>
      <c r="AG297" s="2"/>
      <c r="AH297" s="2"/>
      <c r="AK297" s="2"/>
      <c r="AP297" s="2" t="s">
        <v>89</v>
      </c>
      <c r="AR297" s="2"/>
      <c r="AS297" s="2"/>
      <c r="AT297" s="2"/>
      <c r="BL297" s="2"/>
      <c r="BM297" s="2"/>
    </row>
    <row r="298" spans="1:65">
      <c r="A298" s="1">
        <v>44449</v>
      </c>
      <c r="B298">
        <v>8</v>
      </c>
      <c r="C298" s="2"/>
      <c r="D298" s="2"/>
      <c r="E298" s="2"/>
      <c r="K298" s="2" t="s">
        <v>77</v>
      </c>
      <c r="M298">
        <v>8</v>
      </c>
      <c r="N298">
        <v>8</v>
      </c>
      <c r="O298">
        <v>8</v>
      </c>
      <c r="P298">
        <v>6</v>
      </c>
      <c r="Q298">
        <v>6</v>
      </c>
      <c r="R298">
        <v>7</v>
      </c>
      <c r="S298" s="2" t="s">
        <v>66</v>
      </c>
      <c r="T298">
        <v>9</v>
      </c>
      <c r="U298">
        <v>8</v>
      </c>
      <c r="V298">
        <v>2</v>
      </c>
      <c r="W298">
        <v>7</v>
      </c>
      <c r="X298">
        <v>7</v>
      </c>
      <c r="Y298">
        <v>6</v>
      </c>
      <c r="Z298">
        <v>4</v>
      </c>
      <c r="AA298" s="2" t="s">
        <v>67</v>
      </c>
      <c r="AB298">
        <v>6</v>
      </c>
      <c r="AC298">
        <v>4</v>
      </c>
      <c r="AD298">
        <v>5</v>
      </c>
      <c r="AE298">
        <v>7</v>
      </c>
      <c r="AF298">
        <v>5</v>
      </c>
      <c r="AG298" s="2" t="s">
        <v>68</v>
      </c>
      <c r="AH298" s="2"/>
      <c r="AI298">
        <v>7</v>
      </c>
      <c r="AJ298">
        <v>7</v>
      </c>
      <c r="AK298" s="2" t="s">
        <v>88</v>
      </c>
      <c r="AL298">
        <v>7</v>
      </c>
      <c r="AM298">
        <v>4</v>
      </c>
      <c r="AN298">
        <v>7</v>
      </c>
      <c r="AO298">
        <v>7</v>
      </c>
      <c r="AP298" s="2" t="s">
        <v>80</v>
      </c>
      <c r="AR298" s="2" t="s">
        <v>97</v>
      </c>
      <c r="AS298" s="2" t="s">
        <v>91</v>
      </c>
      <c r="AT298" s="2" t="s">
        <v>70</v>
      </c>
      <c r="BL298" s="2"/>
      <c r="BM298" s="2"/>
    </row>
    <row r="299" spans="1:65">
      <c r="A299" s="1">
        <v>44449</v>
      </c>
      <c r="B299">
        <v>8</v>
      </c>
      <c r="C299" s="2"/>
      <c r="D299" s="2"/>
      <c r="E299" s="2"/>
      <c r="G299">
        <v>8</v>
      </c>
      <c r="H299">
        <v>8</v>
      </c>
      <c r="I299">
        <v>5</v>
      </c>
      <c r="J299">
        <v>8</v>
      </c>
      <c r="K299" s="2" t="s">
        <v>65</v>
      </c>
      <c r="M299">
        <v>8</v>
      </c>
      <c r="N299">
        <v>8</v>
      </c>
      <c r="O299">
        <v>8</v>
      </c>
      <c r="P299">
        <v>8</v>
      </c>
      <c r="Q299">
        <v>5</v>
      </c>
      <c r="R299">
        <v>5</v>
      </c>
      <c r="S299" s="2" t="s">
        <v>66</v>
      </c>
      <c r="T299">
        <v>8</v>
      </c>
      <c r="U299">
        <v>5</v>
      </c>
      <c r="V299">
        <v>5</v>
      </c>
      <c r="W299">
        <v>8</v>
      </c>
      <c r="X299">
        <v>8</v>
      </c>
      <c r="Y299">
        <v>8</v>
      </c>
      <c r="Z299">
        <v>8</v>
      </c>
      <c r="AA299" s="2"/>
      <c r="AB299">
        <v>5</v>
      </c>
      <c r="AC299">
        <v>8</v>
      </c>
      <c r="AD299">
        <v>5</v>
      </c>
      <c r="AE299">
        <v>5</v>
      </c>
      <c r="AF299">
        <v>5</v>
      </c>
      <c r="AG299" s="2" t="s">
        <v>68</v>
      </c>
      <c r="AH299" s="2"/>
      <c r="AK299" s="2" t="s">
        <v>79</v>
      </c>
      <c r="AL299">
        <v>8</v>
      </c>
      <c r="AM299">
        <v>8</v>
      </c>
      <c r="AN299">
        <v>8</v>
      </c>
      <c r="AO299">
        <v>8</v>
      </c>
      <c r="AP299" s="2" t="s">
        <v>89</v>
      </c>
      <c r="AR299" s="2" t="s">
        <v>69</v>
      </c>
      <c r="AS299" s="2" t="s">
        <v>97</v>
      </c>
      <c r="AT299" s="2" t="s">
        <v>71</v>
      </c>
      <c r="AU299">
        <v>6</v>
      </c>
      <c r="AV299">
        <v>6</v>
      </c>
      <c r="AW299">
        <v>8</v>
      </c>
      <c r="AX299">
        <v>8</v>
      </c>
      <c r="AY299">
        <v>1</v>
      </c>
      <c r="AZ299">
        <v>8</v>
      </c>
      <c r="BA299">
        <v>8</v>
      </c>
      <c r="BB299">
        <v>8</v>
      </c>
      <c r="BC299">
        <v>8</v>
      </c>
      <c r="BD299">
        <v>1</v>
      </c>
      <c r="BF299">
        <v>8</v>
      </c>
      <c r="BG299">
        <v>8</v>
      </c>
      <c r="BH299">
        <v>8</v>
      </c>
      <c r="BI299">
        <v>8</v>
      </c>
      <c r="BJ299">
        <v>1</v>
      </c>
      <c r="BL299" s="2"/>
      <c r="BM299" s="2"/>
    </row>
    <row r="300" spans="1:65">
      <c r="A300" s="1">
        <v>44449</v>
      </c>
      <c r="B300">
        <v>8</v>
      </c>
      <c r="C300" s="2"/>
      <c r="D300" s="2"/>
      <c r="E300" s="2"/>
      <c r="G300">
        <v>1</v>
      </c>
      <c r="H300">
        <v>2</v>
      </c>
      <c r="I300">
        <v>1</v>
      </c>
      <c r="J300">
        <v>1</v>
      </c>
      <c r="K300" s="2" t="s">
        <v>65</v>
      </c>
      <c r="M300">
        <v>6</v>
      </c>
      <c r="N300">
        <v>1</v>
      </c>
      <c r="O300">
        <v>1</v>
      </c>
      <c r="P300">
        <v>3</v>
      </c>
      <c r="Q300">
        <v>5</v>
      </c>
      <c r="R300">
        <v>1</v>
      </c>
      <c r="S300" s="2"/>
      <c r="T300">
        <v>5</v>
      </c>
      <c r="U300">
        <v>3</v>
      </c>
      <c r="V300">
        <v>5</v>
      </c>
      <c r="W300">
        <v>8</v>
      </c>
      <c r="AA300" s="2"/>
      <c r="AG300" s="2"/>
      <c r="AH300" s="2"/>
      <c r="AK300" s="2"/>
      <c r="AP300" s="2" t="s">
        <v>89</v>
      </c>
      <c r="AR300" s="2"/>
      <c r="AS300" s="2"/>
      <c r="AT300" s="2"/>
      <c r="BL300" s="2"/>
      <c r="BM300" s="2"/>
    </row>
    <row r="301" spans="1:65">
      <c r="A301" s="1">
        <v>44449</v>
      </c>
      <c r="B301">
        <v>8</v>
      </c>
      <c r="C301" s="2"/>
      <c r="D301" s="2"/>
      <c r="E301" s="2"/>
      <c r="G301">
        <v>10</v>
      </c>
      <c r="H301">
        <v>10</v>
      </c>
      <c r="I301">
        <v>10</v>
      </c>
      <c r="J301">
        <v>10</v>
      </c>
      <c r="K301" s="2" t="s">
        <v>77</v>
      </c>
      <c r="M301">
        <v>1</v>
      </c>
      <c r="N301">
        <v>10</v>
      </c>
      <c r="O301">
        <v>1</v>
      </c>
      <c r="P301">
        <v>1</v>
      </c>
      <c r="Q301">
        <v>1</v>
      </c>
      <c r="R301">
        <v>10</v>
      </c>
      <c r="S301" s="2" t="s">
        <v>121</v>
      </c>
      <c r="T301">
        <v>6</v>
      </c>
      <c r="U301">
        <v>6</v>
      </c>
      <c r="V301">
        <v>6</v>
      </c>
      <c r="W301">
        <v>10</v>
      </c>
      <c r="AA301" s="2"/>
      <c r="AB301">
        <v>9</v>
      </c>
      <c r="AC301">
        <v>1</v>
      </c>
      <c r="AD301">
        <v>1</v>
      </c>
      <c r="AE301">
        <v>1</v>
      </c>
      <c r="AF301">
        <v>9</v>
      </c>
      <c r="AG301" s="2" t="s">
        <v>101</v>
      </c>
      <c r="AH301" s="2"/>
      <c r="AI301">
        <v>10</v>
      </c>
      <c r="AJ301">
        <v>2</v>
      </c>
      <c r="AK301" s="2"/>
      <c r="AP301" s="2"/>
      <c r="AR301" s="2"/>
      <c r="AS301" s="2"/>
      <c r="AT301" s="2"/>
      <c r="BL301" s="2"/>
      <c r="BM301" s="2"/>
    </row>
    <row r="302" spans="1:65">
      <c r="A302" s="1">
        <v>44449</v>
      </c>
      <c r="B302">
        <v>8</v>
      </c>
      <c r="C302" s="2"/>
      <c r="D302" s="2"/>
      <c r="E302" s="2"/>
      <c r="K302" s="2" t="s">
        <v>77</v>
      </c>
      <c r="M302">
        <v>6</v>
      </c>
      <c r="N302">
        <v>10</v>
      </c>
      <c r="O302">
        <v>1</v>
      </c>
      <c r="P302">
        <v>5</v>
      </c>
      <c r="Q302">
        <v>6</v>
      </c>
      <c r="R302">
        <v>7</v>
      </c>
      <c r="S302" s="2" t="s">
        <v>66</v>
      </c>
      <c r="T302">
        <v>10</v>
      </c>
      <c r="U302">
        <v>6</v>
      </c>
      <c r="V302">
        <v>6</v>
      </c>
      <c r="W302">
        <v>10</v>
      </c>
      <c r="X302">
        <v>6</v>
      </c>
      <c r="Y302">
        <v>8</v>
      </c>
      <c r="Z302">
        <v>8</v>
      </c>
      <c r="AA302" s="2"/>
      <c r="AG302" s="2" t="s">
        <v>68</v>
      </c>
      <c r="AH302" s="2" t="s">
        <v>316</v>
      </c>
      <c r="AK302" s="2"/>
      <c r="AP302" s="2"/>
      <c r="AR302" s="2"/>
      <c r="AS302" s="2"/>
      <c r="AT302" s="2"/>
      <c r="BL302" s="2"/>
      <c r="BM302" s="2"/>
    </row>
    <row r="303" spans="1:65">
      <c r="A303" s="1">
        <v>44449</v>
      </c>
      <c r="B303">
        <v>8</v>
      </c>
      <c r="C303" s="2"/>
      <c r="D303" s="2"/>
      <c r="E303" s="2"/>
      <c r="K303" s="2"/>
      <c r="M303">
        <v>8</v>
      </c>
      <c r="N303">
        <v>8</v>
      </c>
      <c r="O303">
        <v>8</v>
      </c>
      <c r="P303">
        <v>4</v>
      </c>
      <c r="Q303">
        <v>10</v>
      </c>
      <c r="R303">
        <v>10</v>
      </c>
      <c r="S303" s="2" t="s">
        <v>95</v>
      </c>
      <c r="T303">
        <v>10</v>
      </c>
      <c r="U303">
        <v>5</v>
      </c>
      <c r="V303">
        <v>1</v>
      </c>
      <c r="W303">
        <v>9</v>
      </c>
      <c r="X303">
        <v>1</v>
      </c>
      <c r="Y303">
        <v>8</v>
      </c>
      <c r="Z303">
        <v>10</v>
      </c>
      <c r="AA303" s="2" t="s">
        <v>87</v>
      </c>
      <c r="AB303">
        <v>5</v>
      </c>
      <c r="AC303">
        <v>8</v>
      </c>
      <c r="AD303">
        <v>5</v>
      </c>
      <c r="AE303">
        <v>5</v>
      </c>
      <c r="AF303">
        <v>10</v>
      </c>
      <c r="AG303" s="2" t="s">
        <v>68</v>
      </c>
      <c r="AH303" s="2"/>
      <c r="AI303">
        <v>1</v>
      </c>
      <c r="AJ303">
        <v>10</v>
      </c>
      <c r="AK303" s="2" t="s">
        <v>103</v>
      </c>
      <c r="AL303">
        <v>10</v>
      </c>
      <c r="AM303">
        <v>10</v>
      </c>
      <c r="AN303">
        <v>10</v>
      </c>
      <c r="AO303">
        <v>1</v>
      </c>
      <c r="AP303" s="2" t="s">
        <v>89</v>
      </c>
      <c r="AR303" s="2" t="s">
        <v>91</v>
      </c>
      <c r="AS303" s="2" t="s">
        <v>134</v>
      </c>
      <c r="AT303" s="2" t="s">
        <v>96</v>
      </c>
      <c r="AU303">
        <v>8</v>
      </c>
      <c r="AV303">
        <v>1</v>
      </c>
      <c r="AW303">
        <v>10</v>
      </c>
      <c r="AX303">
        <v>9</v>
      </c>
      <c r="AY303">
        <v>1</v>
      </c>
      <c r="AZ303">
        <v>8</v>
      </c>
      <c r="BA303">
        <v>1</v>
      </c>
      <c r="BB303">
        <v>10</v>
      </c>
      <c r="BC303">
        <v>10</v>
      </c>
      <c r="BD303">
        <v>1</v>
      </c>
      <c r="BL303" s="2" t="s">
        <v>83</v>
      </c>
      <c r="BM303" s="2" t="s">
        <v>503</v>
      </c>
    </row>
    <row r="304" spans="1:65">
      <c r="A304" s="1">
        <v>44449</v>
      </c>
      <c r="B304">
        <v>8</v>
      </c>
      <c r="C304" s="2"/>
      <c r="D304" s="2"/>
      <c r="E304" s="2"/>
      <c r="K304" s="2"/>
      <c r="S304" s="2"/>
      <c r="AA304" s="2"/>
      <c r="AB304">
        <v>5</v>
      </c>
      <c r="AC304">
        <v>7</v>
      </c>
      <c r="AD304">
        <v>6</v>
      </c>
      <c r="AE304">
        <v>4</v>
      </c>
      <c r="AF304">
        <v>9</v>
      </c>
      <c r="AG304" s="2" t="s">
        <v>146</v>
      </c>
      <c r="AH304" s="2"/>
      <c r="AI304">
        <v>6</v>
      </c>
      <c r="AJ304">
        <v>6</v>
      </c>
      <c r="AK304" s="2" t="s">
        <v>103</v>
      </c>
      <c r="AL304">
        <v>7</v>
      </c>
      <c r="AM304">
        <v>6</v>
      </c>
      <c r="AN304">
        <v>6</v>
      </c>
      <c r="AO304">
        <v>5</v>
      </c>
      <c r="AP304" s="2" t="s">
        <v>89</v>
      </c>
      <c r="AR304" s="2" t="s">
        <v>82</v>
      </c>
      <c r="AS304" s="2" t="s">
        <v>97</v>
      </c>
      <c r="AT304" s="2" t="s">
        <v>71</v>
      </c>
      <c r="AU304">
        <v>5</v>
      </c>
      <c r="AV304">
        <v>8</v>
      </c>
      <c r="AW304">
        <v>8</v>
      </c>
      <c r="AX304">
        <v>7</v>
      </c>
      <c r="AY304">
        <v>1</v>
      </c>
      <c r="AZ304">
        <v>6</v>
      </c>
      <c r="BA304">
        <v>6</v>
      </c>
      <c r="BB304">
        <v>8</v>
      </c>
      <c r="BC304">
        <v>8</v>
      </c>
      <c r="BD304">
        <v>1</v>
      </c>
      <c r="BL304" s="2"/>
      <c r="BM304" s="2"/>
    </row>
    <row r="305" spans="1:65">
      <c r="A305" s="1">
        <v>44449</v>
      </c>
      <c r="B305">
        <v>8</v>
      </c>
      <c r="C305" s="2"/>
      <c r="D305" s="2"/>
      <c r="E305" s="2"/>
      <c r="K305" s="2"/>
      <c r="S305" s="2"/>
      <c r="X305">
        <v>5</v>
      </c>
      <c r="Y305">
        <v>5</v>
      </c>
      <c r="Z305">
        <v>10</v>
      </c>
      <c r="AA305" s="2"/>
      <c r="AG305" s="2"/>
      <c r="AH305" s="2"/>
      <c r="AK305" s="2"/>
      <c r="AP305" s="2"/>
      <c r="AR305" s="2"/>
      <c r="AS305" s="2"/>
      <c r="AT305" s="2"/>
      <c r="BF305">
        <v>8</v>
      </c>
      <c r="BG305">
        <v>8</v>
      </c>
      <c r="BH305">
        <v>8</v>
      </c>
      <c r="BI305">
        <v>8</v>
      </c>
      <c r="BJ305">
        <v>1</v>
      </c>
      <c r="BL305" s="2"/>
      <c r="BM305" s="2"/>
    </row>
    <row r="306" spans="1:65">
      <c r="A306" s="1">
        <v>44449</v>
      </c>
      <c r="B306">
        <v>8</v>
      </c>
      <c r="C306" s="2" t="s">
        <v>504</v>
      </c>
      <c r="D306" s="2" t="s">
        <v>93</v>
      </c>
      <c r="E306" s="2" t="s">
        <v>505</v>
      </c>
      <c r="G306">
        <v>8</v>
      </c>
      <c r="H306">
        <v>3</v>
      </c>
      <c r="I306">
        <v>4</v>
      </c>
      <c r="J306">
        <v>4</v>
      </c>
      <c r="K306" s="2" t="s">
        <v>77</v>
      </c>
      <c r="M306">
        <v>2</v>
      </c>
      <c r="N306">
        <v>6</v>
      </c>
      <c r="O306">
        <v>6</v>
      </c>
      <c r="P306">
        <v>6</v>
      </c>
      <c r="Q306">
        <v>10</v>
      </c>
      <c r="R306">
        <v>10</v>
      </c>
      <c r="S306" s="2" t="s">
        <v>66</v>
      </c>
      <c r="T306">
        <v>10</v>
      </c>
      <c r="U306">
        <v>5</v>
      </c>
      <c r="V306">
        <v>6</v>
      </c>
      <c r="W306">
        <v>10</v>
      </c>
      <c r="X306">
        <v>5</v>
      </c>
      <c r="Y306">
        <v>5</v>
      </c>
      <c r="Z306">
        <v>7</v>
      </c>
      <c r="AA306" s="2" t="s">
        <v>87</v>
      </c>
      <c r="AB306">
        <v>5</v>
      </c>
      <c r="AC306">
        <v>2</v>
      </c>
      <c r="AD306">
        <v>1</v>
      </c>
      <c r="AE306">
        <v>1</v>
      </c>
      <c r="AF306">
        <v>5</v>
      </c>
      <c r="AG306" s="2" t="s">
        <v>68</v>
      </c>
      <c r="AH306" s="2"/>
      <c r="AI306">
        <v>3</v>
      </c>
      <c r="AJ306">
        <v>6</v>
      </c>
      <c r="AK306" s="2" t="s">
        <v>88</v>
      </c>
      <c r="AL306">
        <v>7</v>
      </c>
      <c r="AM306">
        <v>7</v>
      </c>
      <c r="AN306">
        <v>9</v>
      </c>
      <c r="AO306">
        <v>2</v>
      </c>
      <c r="AP306" s="2" t="s">
        <v>89</v>
      </c>
      <c r="AR306" s="2" t="s">
        <v>97</v>
      </c>
      <c r="AS306" s="2" t="s">
        <v>96</v>
      </c>
      <c r="AT306" s="2" t="s">
        <v>71</v>
      </c>
      <c r="AU306">
        <v>4</v>
      </c>
      <c r="AV306">
        <v>7</v>
      </c>
      <c r="AW306">
        <v>10</v>
      </c>
      <c r="AX306">
        <v>10</v>
      </c>
      <c r="AY306">
        <v>1</v>
      </c>
      <c r="AZ306">
        <v>5</v>
      </c>
      <c r="BA306">
        <v>8</v>
      </c>
      <c r="BB306">
        <v>10</v>
      </c>
      <c r="BC306">
        <v>10</v>
      </c>
      <c r="BD306">
        <v>1</v>
      </c>
      <c r="BL306" s="2"/>
      <c r="BM306" s="2"/>
    </row>
    <row r="307" spans="1:65">
      <c r="A307" s="1">
        <v>44452</v>
      </c>
      <c r="B307">
        <v>9</v>
      </c>
      <c r="C307" s="2"/>
      <c r="D307" s="2"/>
      <c r="E307" s="2"/>
      <c r="K307" s="2" t="s">
        <v>77</v>
      </c>
      <c r="S307" s="2" t="s">
        <v>95</v>
      </c>
      <c r="T307">
        <v>8</v>
      </c>
      <c r="U307">
        <v>5</v>
      </c>
      <c r="V307">
        <v>5</v>
      </c>
      <c r="W307">
        <v>7</v>
      </c>
      <c r="X307">
        <v>8</v>
      </c>
      <c r="Y307">
        <v>8</v>
      </c>
      <c r="Z307">
        <v>8</v>
      </c>
      <c r="AA307" s="2"/>
      <c r="AB307">
        <v>7</v>
      </c>
      <c r="AC307">
        <v>3</v>
      </c>
      <c r="AD307">
        <v>6</v>
      </c>
      <c r="AE307">
        <v>6</v>
      </c>
      <c r="AF307">
        <v>6</v>
      </c>
      <c r="AG307" s="2" t="s">
        <v>68</v>
      </c>
      <c r="AH307" s="2"/>
      <c r="AK307" s="2"/>
      <c r="AP307" s="2"/>
      <c r="AR307" s="2"/>
      <c r="AS307" s="2"/>
      <c r="AT307" s="2"/>
      <c r="BK307">
        <v>4</v>
      </c>
      <c r="BL307" s="2" t="s">
        <v>83</v>
      </c>
      <c r="BM307" s="2" t="s">
        <v>83</v>
      </c>
    </row>
    <row r="308" spans="1:65">
      <c r="A308" s="1">
        <v>44452</v>
      </c>
      <c r="B308">
        <v>9</v>
      </c>
      <c r="C308" s="2"/>
      <c r="D308" s="2"/>
      <c r="E308" s="2"/>
      <c r="K308" s="2"/>
      <c r="S308" s="2"/>
      <c r="T308">
        <v>10</v>
      </c>
      <c r="U308">
        <v>10</v>
      </c>
      <c r="V308">
        <v>10</v>
      </c>
      <c r="W308">
        <v>10</v>
      </c>
      <c r="X308">
        <v>8</v>
      </c>
      <c r="Y308">
        <v>10</v>
      </c>
      <c r="Z308">
        <v>1</v>
      </c>
      <c r="AA308" s="2"/>
      <c r="AB308">
        <v>1</v>
      </c>
      <c r="AC308">
        <v>10</v>
      </c>
      <c r="AD308">
        <v>10</v>
      </c>
      <c r="AE308">
        <v>1</v>
      </c>
      <c r="AF308">
        <v>1</v>
      </c>
      <c r="AG308" s="2" t="s">
        <v>68</v>
      </c>
      <c r="AH308" s="2"/>
      <c r="AI308">
        <v>6</v>
      </c>
      <c r="AJ308">
        <v>1</v>
      </c>
      <c r="AK308" s="2" t="s">
        <v>103</v>
      </c>
      <c r="AL308">
        <v>10</v>
      </c>
      <c r="AM308">
        <v>10</v>
      </c>
      <c r="AN308">
        <v>10</v>
      </c>
      <c r="AO308">
        <v>10</v>
      </c>
      <c r="AP308" s="2" t="s">
        <v>102</v>
      </c>
      <c r="AR308" s="2" t="s">
        <v>97</v>
      </c>
      <c r="AS308" s="2" t="s">
        <v>69</v>
      </c>
      <c r="AT308" s="2" t="s">
        <v>70</v>
      </c>
      <c r="AU308">
        <v>1</v>
      </c>
      <c r="AV308">
        <v>1</v>
      </c>
      <c r="AW308">
        <v>1</v>
      </c>
      <c r="AX308">
        <v>1</v>
      </c>
      <c r="AY308">
        <v>1</v>
      </c>
      <c r="AZ308">
        <v>1</v>
      </c>
      <c r="BA308">
        <v>1</v>
      </c>
      <c r="BB308">
        <v>1</v>
      </c>
      <c r="BC308">
        <v>1</v>
      </c>
      <c r="BD308">
        <v>1</v>
      </c>
      <c r="BF308">
        <v>10</v>
      </c>
      <c r="BG308">
        <v>10</v>
      </c>
      <c r="BH308">
        <v>10</v>
      </c>
      <c r="BI308">
        <v>10</v>
      </c>
      <c r="BJ308">
        <v>1</v>
      </c>
      <c r="BL308" s="2"/>
      <c r="BM308" s="2"/>
    </row>
    <row r="309" spans="1:65">
      <c r="A309" s="1">
        <v>44452</v>
      </c>
      <c r="B309">
        <v>9</v>
      </c>
      <c r="C309" s="2" t="s">
        <v>506</v>
      </c>
      <c r="D309" s="2" t="s">
        <v>75</v>
      </c>
      <c r="E309" s="2" t="s">
        <v>507</v>
      </c>
      <c r="G309">
        <v>5</v>
      </c>
      <c r="H309">
        <v>5</v>
      </c>
      <c r="I309">
        <v>5</v>
      </c>
      <c r="J309">
        <v>5</v>
      </c>
      <c r="K309" s="2" t="s">
        <v>65</v>
      </c>
      <c r="S309" s="2"/>
      <c r="X309">
        <v>7</v>
      </c>
      <c r="Y309">
        <v>8</v>
      </c>
      <c r="Z309">
        <v>2</v>
      </c>
      <c r="AA309" s="2" t="s">
        <v>67</v>
      </c>
      <c r="AB309">
        <v>3</v>
      </c>
      <c r="AC309">
        <v>10</v>
      </c>
      <c r="AD309">
        <v>10</v>
      </c>
      <c r="AE309">
        <v>10</v>
      </c>
      <c r="AF309">
        <v>10</v>
      </c>
      <c r="AG309" s="2" t="s">
        <v>68</v>
      </c>
      <c r="AH309" s="2"/>
      <c r="AI309">
        <v>7</v>
      </c>
      <c r="AJ309">
        <v>9</v>
      </c>
      <c r="AK309" s="2" t="s">
        <v>88</v>
      </c>
      <c r="AL309">
        <v>10</v>
      </c>
      <c r="AO309">
        <v>5</v>
      </c>
      <c r="AP309" s="2"/>
      <c r="AR309" s="2" t="s">
        <v>71</v>
      </c>
      <c r="AS309" s="2" t="s">
        <v>91</v>
      </c>
      <c r="AT309" s="2" t="s">
        <v>70</v>
      </c>
      <c r="AU309">
        <v>10</v>
      </c>
      <c r="AV309">
        <v>10</v>
      </c>
      <c r="AW309">
        <v>10</v>
      </c>
      <c r="AX309">
        <v>10</v>
      </c>
      <c r="AY309">
        <v>1</v>
      </c>
      <c r="AZ309">
        <v>1</v>
      </c>
      <c r="BA309">
        <v>1</v>
      </c>
      <c r="BB309">
        <v>1</v>
      </c>
      <c r="BC309">
        <v>1</v>
      </c>
      <c r="BD309">
        <v>1</v>
      </c>
      <c r="BF309">
        <v>10</v>
      </c>
      <c r="BG309">
        <v>10</v>
      </c>
      <c r="BH309">
        <v>10</v>
      </c>
      <c r="BI309">
        <v>10</v>
      </c>
      <c r="BJ309">
        <v>1</v>
      </c>
      <c r="BK309">
        <v>4</v>
      </c>
      <c r="BL309" s="2" t="s">
        <v>83</v>
      </c>
      <c r="BM309" s="2" t="s">
        <v>83</v>
      </c>
    </row>
    <row r="310" spans="1:65">
      <c r="A310" s="1">
        <v>44452</v>
      </c>
      <c r="B310">
        <v>9</v>
      </c>
      <c r="C310" s="2"/>
      <c r="D310" s="2"/>
      <c r="E310" s="2"/>
      <c r="G310">
        <v>1</v>
      </c>
      <c r="H310">
        <v>1</v>
      </c>
      <c r="I310">
        <v>1</v>
      </c>
      <c r="J310">
        <v>1</v>
      </c>
      <c r="K310" s="2" t="s">
        <v>77</v>
      </c>
      <c r="S310" s="2"/>
      <c r="X310">
        <v>10</v>
      </c>
      <c r="Y310">
        <v>3</v>
      </c>
      <c r="Z310">
        <v>10</v>
      </c>
      <c r="AA310" s="2"/>
      <c r="AG310" s="2"/>
      <c r="AH310" s="2"/>
      <c r="AK310" s="2"/>
      <c r="AP310" s="2"/>
      <c r="AR310" s="2" t="s">
        <v>125</v>
      </c>
      <c r="AS310" s="2" t="s">
        <v>91</v>
      </c>
      <c r="AT310" s="2"/>
      <c r="BL310" s="2"/>
      <c r="BM310" s="2"/>
    </row>
    <row r="311" spans="1:65">
      <c r="A311" s="1">
        <v>44452</v>
      </c>
      <c r="B311">
        <v>9</v>
      </c>
      <c r="C311" s="2" t="s">
        <v>508</v>
      </c>
      <c r="D311" s="2" t="s">
        <v>85</v>
      </c>
      <c r="E311" s="2" t="s">
        <v>509</v>
      </c>
      <c r="G311">
        <v>2</v>
      </c>
      <c r="H311">
        <v>5</v>
      </c>
      <c r="I311">
        <v>5</v>
      </c>
      <c r="J311">
        <v>8</v>
      </c>
      <c r="K311" s="2" t="s">
        <v>65</v>
      </c>
      <c r="M311">
        <v>6</v>
      </c>
      <c r="N311">
        <v>6</v>
      </c>
      <c r="O311">
        <v>6</v>
      </c>
      <c r="P311">
        <v>3</v>
      </c>
      <c r="Q311">
        <v>2</v>
      </c>
      <c r="R311">
        <v>5</v>
      </c>
      <c r="S311" s="2" t="s">
        <v>95</v>
      </c>
      <c r="T311">
        <v>8</v>
      </c>
      <c r="U311">
        <v>7</v>
      </c>
      <c r="V311">
        <v>5</v>
      </c>
      <c r="W311">
        <v>10</v>
      </c>
      <c r="X311">
        <v>5</v>
      </c>
      <c r="Y311">
        <v>7</v>
      </c>
      <c r="Z311">
        <v>3</v>
      </c>
      <c r="AA311" s="2" t="s">
        <v>315</v>
      </c>
      <c r="AB311">
        <v>3</v>
      </c>
      <c r="AC311">
        <v>7</v>
      </c>
      <c r="AD311">
        <v>8</v>
      </c>
      <c r="AE311">
        <v>3</v>
      </c>
      <c r="AF311">
        <v>5</v>
      </c>
      <c r="AG311" s="2" t="s">
        <v>68</v>
      </c>
      <c r="AH311" s="2"/>
      <c r="AI311">
        <v>5</v>
      </c>
      <c r="AJ311">
        <v>5</v>
      </c>
      <c r="AK311" s="2" t="s">
        <v>79</v>
      </c>
      <c r="AL311">
        <v>7</v>
      </c>
      <c r="AM311">
        <v>5</v>
      </c>
      <c r="AN311">
        <v>7</v>
      </c>
      <c r="AO311">
        <v>7</v>
      </c>
      <c r="AP311" s="2" t="s">
        <v>80</v>
      </c>
      <c r="AR311" s="2" t="s">
        <v>69</v>
      </c>
      <c r="AS311" s="2" t="s">
        <v>90</v>
      </c>
      <c r="AT311" s="2" t="s">
        <v>70</v>
      </c>
      <c r="AU311">
        <v>7</v>
      </c>
      <c r="AV311">
        <v>5</v>
      </c>
      <c r="AW311">
        <v>7</v>
      </c>
      <c r="AX311">
        <v>7</v>
      </c>
      <c r="AY311">
        <v>1</v>
      </c>
      <c r="BL311" s="2"/>
      <c r="BM311" s="2"/>
    </row>
    <row r="312" spans="1:65">
      <c r="A312" s="1">
        <v>44452</v>
      </c>
      <c r="B312">
        <v>9</v>
      </c>
      <c r="C312" s="2" t="s">
        <v>510</v>
      </c>
      <c r="D312" s="2" t="s">
        <v>85</v>
      </c>
      <c r="E312" s="2" t="s">
        <v>511</v>
      </c>
      <c r="G312">
        <v>5</v>
      </c>
      <c r="H312">
        <v>7</v>
      </c>
      <c r="I312">
        <v>2</v>
      </c>
      <c r="J312">
        <v>7</v>
      </c>
      <c r="K312" s="2" t="s">
        <v>65</v>
      </c>
      <c r="M312">
        <v>2</v>
      </c>
      <c r="N312">
        <v>5</v>
      </c>
      <c r="O312">
        <v>3</v>
      </c>
      <c r="P312">
        <v>1</v>
      </c>
      <c r="Q312">
        <v>5</v>
      </c>
      <c r="R312">
        <v>10</v>
      </c>
      <c r="S312" s="2" t="s">
        <v>95</v>
      </c>
      <c r="T312">
        <v>10</v>
      </c>
      <c r="U312">
        <v>10</v>
      </c>
      <c r="V312">
        <v>10</v>
      </c>
      <c r="W312">
        <v>10</v>
      </c>
      <c r="X312">
        <v>2</v>
      </c>
      <c r="Y312">
        <v>9</v>
      </c>
      <c r="Z312">
        <v>10</v>
      </c>
      <c r="AA312" s="2" t="s">
        <v>128</v>
      </c>
      <c r="AB312">
        <v>3</v>
      </c>
      <c r="AC312">
        <v>3</v>
      </c>
      <c r="AD312">
        <v>5</v>
      </c>
      <c r="AE312">
        <v>5</v>
      </c>
      <c r="AF312">
        <v>7</v>
      </c>
      <c r="AG312" s="2" t="s">
        <v>68</v>
      </c>
      <c r="AH312" s="2"/>
      <c r="AI312">
        <v>9</v>
      </c>
      <c r="AJ312">
        <v>1</v>
      </c>
      <c r="AK312" s="2" t="s">
        <v>103</v>
      </c>
      <c r="AL312">
        <v>9</v>
      </c>
      <c r="AM312">
        <v>9</v>
      </c>
      <c r="AN312">
        <v>9</v>
      </c>
      <c r="AO312">
        <v>1</v>
      </c>
      <c r="AP312" s="2" t="s">
        <v>102</v>
      </c>
      <c r="AR312" s="2" t="s">
        <v>71</v>
      </c>
      <c r="AS312" s="2" t="s">
        <v>70</v>
      </c>
      <c r="AT312" s="2" t="s">
        <v>97</v>
      </c>
      <c r="AU312">
        <v>9</v>
      </c>
      <c r="AV312">
        <v>3</v>
      </c>
      <c r="AW312">
        <v>8</v>
      </c>
      <c r="AX312">
        <v>3</v>
      </c>
      <c r="AY312">
        <v>1</v>
      </c>
      <c r="AZ312">
        <v>9</v>
      </c>
      <c r="BA312">
        <v>4</v>
      </c>
      <c r="BB312">
        <v>9</v>
      </c>
      <c r="BC312">
        <v>4</v>
      </c>
      <c r="BD312">
        <v>1</v>
      </c>
      <c r="BF312">
        <v>9</v>
      </c>
      <c r="BG312">
        <v>3</v>
      </c>
      <c r="BH312">
        <v>3</v>
      </c>
      <c r="BI312">
        <v>9</v>
      </c>
      <c r="BJ312">
        <v>1</v>
      </c>
      <c r="BK312">
        <v>4</v>
      </c>
      <c r="BL312" s="2" t="s">
        <v>83</v>
      </c>
      <c r="BM312" s="2" t="s">
        <v>83</v>
      </c>
    </row>
    <row r="313" spans="1:65">
      <c r="A313" s="1">
        <v>44452</v>
      </c>
      <c r="B313">
        <v>9</v>
      </c>
      <c r="C313" s="2"/>
      <c r="D313" s="2"/>
      <c r="E313" s="2"/>
      <c r="K313" s="2" t="s">
        <v>77</v>
      </c>
      <c r="S313" s="2" t="s">
        <v>66</v>
      </c>
      <c r="T313">
        <v>5</v>
      </c>
      <c r="U313">
        <v>8</v>
      </c>
      <c r="V313">
        <v>6</v>
      </c>
      <c r="W313">
        <v>8</v>
      </c>
      <c r="X313">
        <v>2</v>
      </c>
      <c r="Y313">
        <v>9</v>
      </c>
      <c r="Z313">
        <v>9</v>
      </c>
      <c r="AA313" s="2" t="s">
        <v>87</v>
      </c>
      <c r="AB313">
        <v>2</v>
      </c>
      <c r="AC313">
        <v>4</v>
      </c>
      <c r="AD313">
        <v>8</v>
      </c>
      <c r="AE313">
        <v>2</v>
      </c>
      <c r="AF313">
        <v>2</v>
      </c>
      <c r="AG313" s="2" t="s">
        <v>68</v>
      </c>
      <c r="AH313" s="2"/>
      <c r="AI313">
        <v>5</v>
      </c>
      <c r="AJ313">
        <v>5</v>
      </c>
      <c r="AK313" s="2" t="s">
        <v>103</v>
      </c>
      <c r="AP313" s="2"/>
      <c r="AR313" s="2" t="s">
        <v>90</v>
      </c>
      <c r="AS313" s="2" t="s">
        <v>82</v>
      </c>
      <c r="AT313" s="2" t="s">
        <v>91</v>
      </c>
      <c r="AU313">
        <v>1</v>
      </c>
      <c r="AV313">
        <v>2</v>
      </c>
      <c r="AW313">
        <v>7</v>
      </c>
      <c r="AX313">
        <v>6</v>
      </c>
      <c r="BK313">
        <v>5</v>
      </c>
      <c r="BL313" s="2" t="s">
        <v>83</v>
      </c>
      <c r="BM313" s="2" t="s">
        <v>83</v>
      </c>
    </row>
    <row r="314" spans="1:65">
      <c r="A314" s="1">
        <v>44452</v>
      </c>
      <c r="B314">
        <v>9</v>
      </c>
      <c r="C314" s="2" t="s">
        <v>512</v>
      </c>
      <c r="D314" s="2" t="s">
        <v>75</v>
      </c>
      <c r="E314" s="2" t="s">
        <v>513</v>
      </c>
      <c r="K314" s="2"/>
      <c r="S314" s="2"/>
      <c r="X314">
        <v>1</v>
      </c>
      <c r="Y314">
        <v>1</v>
      </c>
      <c r="Z314">
        <v>10</v>
      </c>
      <c r="AA314" s="2"/>
      <c r="AG314" s="2"/>
      <c r="AH314" s="2"/>
      <c r="AK314" s="2"/>
      <c r="AP314" s="2"/>
      <c r="AR314" s="2"/>
      <c r="AS314" s="2"/>
      <c r="AT314" s="2"/>
      <c r="BL314" s="2"/>
      <c r="BM314" s="2"/>
    </row>
    <row r="315" spans="1:65">
      <c r="A315" s="1">
        <v>44452</v>
      </c>
      <c r="B315">
        <v>9</v>
      </c>
      <c r="C315" s="2" t="s">
        <v>514</v>
      </c>
      <c r="D315" s="2" t="s">
        <v>85</v>
      </c>
      <c r="E315" s="2" t="s">
        <v>515</v>
      </c>
      <c r="G315">
        <v>2</v>
      </c>
      <c r="H315">
        <v>2</v>
      </c>
      <c r="I315">
        <v>2</v>
      </c>
      <c r="J315">
        <v>2</v>
      </c>
      <c r="K315" s="2" t="s">
        <v>65</v>
      </c>
      <c r="M315">
        <v>7</v>
      </c>
      <c r="N315">
        <v>5</v>
      </c>
      <c r="O315">
        <v>7</v>
      </c>
      <c r="P315">
        <v>1</v>
      </c>
      <c r="Q315">
        <v>5</v>
      </c>
      <c r="R315">
        <v>10</v>
      </c>
      <c r="S315" s="2" t="s">
        <v>95</v>
      </c>
      <c r="T315">
        <v>10</v>
      </c>
      <c r="U315">
        <v>6</v>
      </c>
      <c r="V315">
        <v>6</v>
      </c>
      <c r="W315">
        <v>10</v>
      </c>
      <c r="X315">
        <v>1</v>
      </c>
      <c r="Y315">
        <v>10</v>
      </c>
      <c r="Z315">
        <v>10</v>
      </c>
      <c r="AA315" s="2" t="s">
        <v>87</v>
      </c>
      <c r="AB315">
        <v>10</v>
      </c>
      <c r="AC315">
        <v>5</v>
      </c>
      <c r="AD315">
        <v>8</v>
      </c>
      <c r="AE315">
        <v>1</v>
      </c>
      <c r="AF315">
        <v>5</v>
      </c>
      <c r="AG315" s="2" t="s">
        <v>68</v>
      </c>
      <c r="AH315" s="2"/>
      <c r="AI315">
        <v>10</v>
      </c>
      <c r="AJ315">
        <v>10</v>
      </c>
      <c r="AK315" s="2" t="s">
        <v>103</v>
      </c>
      <c r="AL315">
        <v>10</v>
      </c>
      <c r="AM315">
        <v>5</v>
      </c>
      <c r="AN315">
        <v>5</v>
      </c>
      <c r="AO315">
        <v>1</v>
      </c>
      <c r="AP315" s="2" t="s">
        <v>89</v>
      </c>
      <c r="AR315" s="2" t="s">
        <v>71</v>
      </c>
      <c r="AS315" s="2" t="s">
        <v>91</v>
      </c>
      <c r="AT315" s="2" t="s">
        <v>82</v>
      </c>
      <c r="AU315">
        <v>5</v>
      </c>
      <c r="AV315">
        <v>8</v>
      </c>
      <c r="AW315">
        <v>8</v>
      </c>
      <c r="AX315">
        <v>8</v>
      </c>
      <c r="AY315">
        <v>1</v>
      </c>
      <c r="AZ315">
        <v>8</v>
      </c>
      <c r="BA315">
        <v>8</v>
      </c>
      <c r="BB315">
        <v>8</v>
      </c>
      <c r="BC315">
        <v>8</v>
      </c>
      <c r="BD315">
        <v>1</v>
      </c>
      <c r="BF315">
        <v>10</v>
      </c>
      <c r="BG315">
        <v>10</v>
      </c>
      <c r="BH315">
        <v>10</v>
      </c>
      <c r="BI315">
        <v>10</v>
      </c>
      <c r="BJ315">
        <v>1</v>
      </c>
      <c r="BK315">
        <v>5</v>
      </c>
      <c r="BL315" s="2" t="s">
        <v>516</v>
      </c>
      <c r="BM315" s="2" t="s">
        <v>517</v>
      </c>
    </row>
    <row r="316" spans="1:65">
      <c r="A316" s="1">
        <v>44452</v>
      </c>
      <c r="B316">
        <v>9</v>
      </c>
      <c r="C316" s="2"/>
      <c r="D316" s="2"/>
      <c r="E316" s="2"/>
      <c r="K316" s="2"/>
      <c r="M316">
        <v>8</v>
      </c>
      <c r="N316">
        <v>9</v>
      </c>
      <c r="O316">
        <v>8</v>
      </c>
      <c r="P316">
        <v>9</v>
      </c>
      <c r="Q316">
        <v>8</v>
      </c>
      <c r="R316">
        <v>2</v>
      </c>
      <c r="S316" s="2" t="s">
        <v>95</v>
      </c>
      <c r="T316">
        <v>9</v>
      </c>
      <c r="U316">
        <v>8</v>
      </c>
      <c r="V316">
        <v>6</v>
      </c>
      <c r="W316">
        <v>9</v>
      </c>
      <c r="X316">
        <v>8</v>
      </c>
      <c r="Y316">
        <v>8</v>
      </c>
      <c r="Z316">
        <v>8</v>
      </c>
      <c r="AA316" s="2" t="s">
        <v>87</v>
      </c>
      <c r="AB316">
        <v>6</v>
      </c>
      <c r="AC316">
        <v>8</v>
      </c>
      <c r="AD316">
        <v>8</v>
      </c>
      <c r="AE316">
        <v>8</v>
      </c>
      <c r="AF316">
        <v>9</v>
      </c>
      <c r="AG316" s="2" t="s">
        <v>68</v>
      </c>
      <c r="AH316" s="2"/>
      <c r="AI316">
        <v>2</v>
      </c>
      <c r="AJ316">
        <v>5</v>
      </c>
      <c r="AK316" s="2" t="s">
        <v>88</v>
      </c>
      <c r="AL316">
        <v>10</v>
      </c>
      <c r="AM316">
        <v>9</v>
      </c>
      <c r="AN316">
        <v>9</v>
      </c>
      <c r="AO316">
        <v>6</v>
      </c>
      <c r="AP316" s="2" t="s">
        <v>102</v>
      </c>
      <c r="AR316" s="2" t="s">
        <v>82</v>
      </c>
      <c r="AS316" s="2" t="s">
        <v>96</v>
      </c>
      <c r="AT316" s="2" t="s">
        <v>70</v>
      </c>
      <c r="AU316">
        <v>5</v>
      </c>
      <c r="AV316">
        <v>6</v>
      </c>
      <c r="AW316">
        <v>6</v>
      </c>
      <c r="AX316">
        <v>7</v>
      </c>
      <c r="AY316">
        <v>1</v>
      </c>
      <c r="AZ316">
        <v>6</v>
      </c>
      <c r="BA316">
        <v>6</v>
      </c>
      <c r="BB316">
        <v>8</v>
      </c>
      <c r="BC316">
        <v>7</v>
      </c>
      <c r="BD316">
        <v>1</v>
      </c>
      <c r="BF316">
        <v>8</v>
      </c>
      <c r="BG316">
        <v>8</v>
      </c>
      <c r="BH316">
        <v>9</v>
      </c>
      <c r="BI316">
        <v>9</v>
      </c>
      <c r="BJ316">
        <v>1</v>
      </c>
      <c r="BK316">
        <v>3</v>
      </c>
      <c r="BL316" s="2" t="s">
        <v>83</v>
      </c>
      <c r="BM316" s="2" t="s">
        <v>83</v>
      </c>
    </row>
    <row r="317" spans="1:65">
      <c r="A317" s="1">
        <v>44452</v>
      </c>
      <c r="B317">
        <v>9</v>
      </c>
      <c r="C317" s="2" t="s">
        <v>186</v>
      </c>
      <c r="D317" s="2" t="s">
        <v>93</v>
      </c>
      <c r="E317" s="2" t="s">
        <v>124</v>
      </c>
      <c r="G317">
        <v>9</v>
      </c>
      <c r="H317">
        <v>7</v>
      </c>
      <c r="I317">
        <v>7</v>
      </c>
      <c r="J317">
        <v>9</v>
      </c>
      <c r="K317" s="2" t="s">
        <v>65</v>
      </c>
      <c r="M317">
        <v>8</v>
      </c>
      <c r="N317">
        <v>7</v>
      </c>
      <c r="O317">
        <v>8</v>
      </c>
      <c r="P317">
        <v>8</v>
      </c>
      <c r="Q317">
        <v>8</v>
      </c>
      <c r="R317">
        <v>7</v>
      </c>
      <c r="S317" s="2" t="s">
        <v>95</v>
      </c>
      <c r="T317">
        <v>8</v>
      </c>
      <c r="U317">
        <v>8</v>
      </c>
      <c r="V317">
        <v>7</v>
      </c>
      <c r="W317">
        <v>10</v>
      </c>
      <c r="X317">
        <v>5</v>
      </c>
      <c r="Y317">
        <v>7</v>
      </c>
      <c r="Z317">
        <v>7</v>
      </c>
      <c r="AA317" s="2" t="s">
        <v>67</v>
      </c>
      <c r="AB317">
        <v>4</v>
      </c>
      <c r="AC317">
        <v>7</v>
      </c>
      <c r="AD317">
        <v>7</v>
      </c>
      <c r="AE317">
        <v>8</v>
      </c>
      <c r="AF317">
        <v>5</v>
      </c>
      <c r="AG317" s="2" t="s">
        <v>146</v>
      </c>
      <c r="AH317" s="2"/>
      <c r="AK317" s="2"/>
      <c r="AL317">
        <v>8</v>
      </c>
      <c r="AM317">
        <v>8</v>
      </c>
      <c r="AN317">
        <v>8</v>
      </c>
      <c r="AO317">
        <v>8</v>
      </c>
      <c r="AP317" s="2" t="s">
        <v>89</v>
      </c>
      <c r="AR317" s="2" t="s">
        <v>97</v>
      </c>
      <c r="AS317" s="2" t="s">
        <v>71</v>
      </c>
      <c r="AT317" s="2" t="s">
        <v>70</v>
      </c>
      <c r="AU317">
        <v>3</v>
      </c>
      <c r="AV317">
        <v>6</v>
      </c>
      <c r="AW317">
        <v>5</v>
      </c>
      <c r="AX317">
        <v>6</v>
      </c>
      <c r="AZ317">
        <v>7</v>
      </c>
      <c r="BA317">
        <v>9</v>
      </c>
      <c r="BB317">
        <v>7</v>
      </c>
      <c r="BC317">
        <v>9</v>
      </c>
      <c r="BD317">
        <v>1</v>
      </c>
      <c r="BF317">
        <v>3</v>
      </c>
      <c r="BG317">
        <v>8</v>
      </c>
      <c r="BH317">
        <v>8</v>
      </c>
      <c r="BI317">
        <v>4</v>
      </c>
      <c r="BL317" s="2"/>
      <c r="BM317" s="2"/>
    </row>
    <row r="318" spans="1:65">
      <c r="A318" s="1">
        <v>44452</v>
      </c>
      <c r="B318">
        <v>9</v>
      </c>
      <c r="C318" s="2" t="s">
        <v>518</v>
      </c>
      <c r="D318" s="2" t="s">
        <v>85</v>
      </c>
      <c r="E318" s="2" t="s">
        <v>255</v>
      </c>
      <c r="G318">
        <v>6</v>
      </c>
      <c r="H318">
        <v>7</v>
      </c>
      <c r="I318">
        <v>7</v>
      </c>
      <c r="J318">
        <v>7</v>
      </c>
      <c r="K318" s="2"/>
      <c r="M318">
        <v>7</v>
      </c>
      <c r="N318">
        <v>7</v>
      </c>
      <c r="O318">
        <v>7</v>
      </c>
      <c r="P318">
        <v>6</v>
      </c>
      <c r="Q318">
        <v>5</v>
      </c>
      <c r="R318">
        <v>8</v>
      </c>
      <c r="S318" s="2" t="s">
        <v>66</v>
      </c>
      <c r="T318">
        <v>8</v>
      </c>
      <c r="U318">
        <v>8</v>
      </c>
      <c r="V318">
        <v>5</v>
      </c>
      <c r="W318">
        <v>9</v>
      </c>
      <c r="X318">
        <v>5</v>
      </c>
      <c r="Y318">
        <v>8</v>
      </c>
      <c r="Z318">
        <v>8</v>
      </c>
      <c r="AA318" s="2" t="s">
        <v>87</v>
      </c>
      <c r="AG318" s="2" t="s">
        <v>68</v>
      </c>
      <c r="AH318" s="2"/>
      <c r="AI318">
        <v>8</v>
      </c>
      <c r="AJ318">
        <v>5</v>
      </c>
      <c r="AK318" s="2" t="s">
        <v>88</v>
      </c>
      <c r="AL318">
        <v>8</v>
      </c>
      <c r="AM318">
        <v>5</v>
      </c>
      <c r="AN318">
        <v>8</v>
      </c>
      <c r="AO318">
        <v>5</v>
      </c>
      <c r="AP318" s="2" t="s">
        <v>89</v>
      </c>
      <c r="AR318" s="2" t="s">
        <v>69</v>
      </c>
      <c r="AS318" s="2" t="s">
        <v>82</v>
      </c>
      <c r="AT318" s="2" t="s">
        <v>71</v>
      </c>
      <c r="AU318">
        <v>5</v>
      </c>
      <c r="AV318">
        <v>5</v>
      </c>
      <c r="AW318">
        <v>9</v>
      </c>
      <c r="AX318">
        <v>9</v>
      </c>
      <c r="AY318">
        <v>1</v>
      </c>
      <c r="AZ318">
        <v>7</v>
      </c>
      <c r="BA318">
        <v>5</v>
      </c>
      <c r="BB318">
        <v>9</v>
      </c>
      <c r="BC318">
        <v>9</v>
      </c>
      <c r="BD318">
        <v>1</v>
      </c>
      <c r="BF318">
        <v>8</v>
      </c>
      <c r="BG318">
        <v>8</v>
      </c>
      <c r="BH318">
        <v>8</v>
      </c>
      <c r="BI318">
        <v>8</v>
      </c>
      <c r="BJ318">
        <v>1</v>
      </c>
      <c r="BK318">
        <v>4</v>
      </c>
      <c r="BL318" s="2" t="s">
        <v>83</v>
      </c>
      <c r="BM318" s="2" t="s">
        <v>83</v>
      </c>
    </row>
    <row r="319" spans="1:65">
      <c r="A319" s="1">
        <v>44452</v>
      </c>
      <c r="B319">
        <v>9</v>
      </c>
      <c r="C319" s="2" t="s">
        <v>148</v>
      </c>
      <c r="D319" s="2" t="s">
        <v>85</v>
      </c>
      <c r="E319" s="2" t="s">
        <v>519</v>
      </c>
      <c r="G319">
        <v>7</v>
      </c>
      <c r="H319">
        <v>9</v>
      </c>
      <c r="I319">
        <v>5</v>
      </c>
      <c r="J319">
        <v>10</v>
      </c>
      <c r="K319" s="2" t="s">
        <v>77</v>
      </c>
      <c r="M319">
        <v>8</v>
      </c>
      <c r="N319">
        <v>5</v>
      </c>
      <c r="O319">
        <v>9</v>
      </c>
      <c r="P319">
        <v>2</v>
      </c>
      <c r="Q319">
        <v>2</v>
      </c>
      <c r="R319">
        <v>5</v>
      </c>
      <c r="S319" s="2" t="s">
        <v>66</v>
      </c>
      <c r="T319">
        <v>5</v>
      </c>
      <c r="U319">
        <v>5</v>
      </c>
      <c r="V319">
        <v>9</v>
      </c>
      <c r="W319">
        <v>9</v>
      </c>
      <c r="X319">
        <v>1</v>
      </c>
      <c r="Y319">
        <v>8</v>
      </c>
      <c r="Z319">
        <v>10</v>
      </c>
      <c r="AA319" s="2" t="s">
        <v>128</v>
      </c>
      <c r="AB319">
        <v>2</v>
      </c>
      <c r="AC319">
        <v>9</v>
      </c>
      <c r="AD319">
        <v>5</v>
      </c>
      <c r="AE319">
        <v>9</v>
      </c>
      <c r="AF319">
        <v>5</v>
      </c>
      <c r="AG319" s="2"/>
      <c r="AH319" s="2"/>
      <c r="AI319">
        <v>7</v>
      </c>
      <c r="AJ319">
        <v>9</v>
      </c>
      <c r="AK319" s="2"/>
      <c r="AL319">
        <v>9</v>
      </c>
      <c r="AM319">
        <v>5</v>
      </c>
      <c r="AN319">
        <v>5</v>
      </c>
      <c r="AO319">
        <v>1</v>
      </c>
      <c r="AP319" s="2"/>
      <c r="AR319" s="2" t="s">
        <v>91</v>
      </c>
      <c r="AS319" s="2" t="s">
        <v>81</v>
      </c>
      <c r="AT319" s="2" t="s">
        <v>70</v>
      </c>
      <c r="AU319">
        <v>9</v>
      </c>
      <c r="AV319">
        <v>9</v>
      </c>
      <c r="AW319">
        <v>9</v>
      </c>
      <c r="AX319">
        <v>9</v>
      </c>
      <c r="AY319">
        <v>1</v>
      </c>
      <c r="AZ319">
        <v>10</v>
      </c>
      <c r="BA319">
        <v>10</v>
      </c>
      <c r="BB319">
        <v>10</v>
      </c>
      <c r="BC319">
        <v>10</v>
      </c>
      <c r="BD319">
        <v>1</v>
      </c>
      <c r="BF319">
        <v>10</v>
      </c>
      <c r="BG319">
        <v>10</v>
      </c>
      <c r="BH319">
        <v>10</v>
      </c>
      <c r="BI319">
        <v>10</v>
      </c>
      <c r="BJ319">
        <v>1</v>
      </c>
      <c r="BK319">
        <v>5</v>
      </c>
      <c r="BL319" s="2" t="s">
        <v>520</v>
      </c>
      <c r="BM319" s="2" t="s">
        <v>521</v>
      </c>
    </row>
    <row r="320" spans="1:65">
      <c r="A320" s="1">
        <v>44452</v>
      </c>
      <c r="B320">
        <v>9</v>
      </c>
      <c r="C320" s="2" t="s">
        <v>522</v>
      </c>
      <c r="D320" s="2" t="s">
        <v>136</v>
      </c>
      <c r="E320" s="2" t="s">
        <v>523</v>
      </c>
      <c r="G320">
        <v>1</v>
      </c>
      <c r="H320">
        <v>8</v>
      </c>
      <c r="I320">
        <v>10</v>
      </c>
      <c r="J320">
        <v>4</v>
      </c>
      <c r="K320" s="2" t="s">
        <v>65</v>
      </c>
      <c r="M320">
        <v>10</v>
      </c>
      <c r="N320">
        <v>9</v>
      </c>
      <c r="O320">
        <v>10</v>
      </c>
      <c r="P320">
        <v>10</v>
      </c>
      <c r="Q320">
        <v>10</v>
      </c>
      <c r="R320">
        <v>10</v>
      </c>
      <c r="S320" s="2" t="s">
        <v>66</v>
      </c>
      <c r="T320">
        <v>10</v>
      </c>
      <c r="U320">
        <v>6</v>
      </c>
      <c r="V320">
        <v>7</v>
      </c>
      <c r="W320">
        <v>10</v>
      </c>
      <c r="X320">
        <v>3</v>
      </c>
      <c r="Y320">
        <v>3</v>
      </c>
      <c r="Z320">
        <v>10</v>
      </c>
      <c r="AA320" s="2"/>
      <c r="AB320">
        <v>9</v>
      </c>
      <c r="AC320">
        <v>10</v>
      </c>
      <c r="AD320">
        <v>10</v>
      </c>
      <c r="AE320">
        <v>10</v>
      </c>
      <c r="AF320">
        <v>10</v>
      </c>
      <c r="AG320" s="2"/>
      <c r="AH320" s="2"/>
      <c r="AI320">
        <v>9</v>
      </c>
      <c r="AJ320">
        <v>4</v>
      </c>
      <c r="AK320" s="2" t="s">
        <v>88</v>
      </c>
      <c r="AL320">
        <v>10</v>
      </c>
      <c r="AM320">
        <v>5</v>
      </c>
      <c r="AN320">
        <v>5</v>
      </c>
      <c r="AO320">
        <v>9</v>
      </c>
      <c r="AP320" s="2"/>
      <c r="AR320" s="2"/>
      <c r="AS320" s="2"/>
      <c r="AT320" s="2"/>
      <c r="AZ320">
        <v>10</v>
      </c>
      <c r="BA320">
        <v>10</v>
      </c>
      <c r="BB320">
        <v>10</v>
      </c>
      <c r="BC320">
        <v>10</v>
      </c>
      <c r="BD320">
        <v>1</v>
      </c>
      <c r="BF320">
        <v>10</v>
      </c>
      <c r="BG320">
        <v>10</v>
      </c>
      <c r="BH320">
        <v>10</v>
      </c>
      <c r="BI320">
        <v>10</v>
      </c>
      <c r="BJ320">
        <v>1</v>
      </c>
      <c r="BK320">
        <v>4</v>
      </c>
      <c r="BL320" s="2" t="s">
        <v>524</v>
      </c>
      <c r="BM320" s="2" t="s">
        <v>83</v>
      </c>
    </row>
    <row r="321" spans="1:65">
      <c r="A321" s="1">
        <v>44452</v>
      </c>
      <c r="B321">
        <v>9</v>
      </c>
      <c r="C321" s="2" t="s">
        <v>525</v>
      </c>
      <c r="D321" s="2" t="s">
        <v>93</v>
      </c>
      <c r="E321" s="2" t="s">
        <v>526</v>
      </c>
      <c r="G321">
        <v>1</v>
      </c>
      <c r="H321">
        <v>2</v>
      </c>
      <c r="I321">
        <v>1</v>
      </c>
      <c r="J321">
        <v>8</v>
      </c>
      <c r="K321" s="2" t="s">
        <v>77</v>
      </c>
      <c r="M321">
        <v>5</v>
      </c>
      <c r="N321">
        <v>10</v>
      </c>
      <c r="O321">
        <v>6</v>
      </c>
      <c r="P321">
        <v>10</v>
      </c>
      <c r="Q321">
        <v>10</v>
      </c>
      <c r="R321">
        <v>10</v>
      </c>
      <c r="S321" s="2" t="s">
        <v>66</v>
      </c>
      <c r="T321">
        <v>10</v>
      </c>
      <c r="U321">
        <v>10</v>
      </c>
      <c r="V321">
        <v>1</v>
      </c>
      <c r="W321">
        <v>10</v>
      </c>
      <c r="X321">
        <v>9</v>
      </c>
      <c r="Y321">
        <v>2</v>
      </c>
      <c r="Z321">
        <v>2</v>
      </c>
      <c r="AA321" s="2" t="s">
        <v>78</v>
      </c>
      <c r="AB321">
        <v>1</v>
      </c>
      <c r="AC321">
        <v>8</v>
      </c>
      <c r="AD321">
        <v>3</v>
      </c>
      <c r="AE321">
        <v>6</v>
      </c>
      <c r="AF321">
        <v>6</v>
      </c>
      <c r="AG321" s="2" t="s">
        <v>68</v>
      </c>
      <c r="AH321" s="2"/>
      <c r="AI321">
        <v>6</v>
      </c>
      <c r="AJ321">
        <v>6</v>
      </c>
      <c r="AK321" s="2" t="s">
        <v>79</v>
      </c>
      <c r="AL321">
        <v>5</v>
      </c>
      <c r="AM321">
        <v>5</v>
      </c>
      <c r="AN321">
        <v>9</v>
      </c>
      <c r="AO321">
        <v>6</v>
      </c>
      <c r="AP321" s="2" t="s">
        <v>89</v>
      </c>
      <c r="AR321" s="2"/>
      <c r="AS321" s="2"/>
      <c r="AT321" s="2"/>
      <c r="AU321">
        <v>7</v>
      </c>
      <c r="AV321">
        <v>3</v>
      </c>
      <c r="AW321">
        <v>6</v>
      </c>
      <c r="AX321">
        <v>6</v>
      </c>
      <c r="AY321">
        <v>5</v>
      </c>
      <c r="BF321">
        <v>10</v>
      </c>
      <c r="BG321">
        <v>8</v>
      </c>
      <c r="BH321">
        <v>9</v>
      </c>
      <c r="BI321">
        <v>9</v>
      </c>
      <c r="BJ321">
        <v>1</v>
      </c>
      <c r="BK321">
        <v>4</v>
      </c>
      <c r="BL321" s="2" t="s">
        <v>527</v>
      </c>
      <c r="BM321" s="2" t="s">
        <v>83</v>
      </c>
    </row>
    <row r="322" spans="1:65">
      <c r="A322" s="1">
        <v>44452</v>
      </c>
      <c r="B322">
        <v>9</v>
      </c>
      <c r="C322" s="2" t="s">
        <v>186</v>
      </c>
      <c r="D322" s="2" t="s">
        <v>85</v>
      </c>
      <c r="E322" s="2" t="s">
        <v>528</v>
      </c>
      <c r="G322">
        <v>2</v>
      </c>
      <c r="H322">
        <v>5</v>
      </c>
      <c r="I322">
        <v>1</v>
      </c>
      <c r="J322">
        <v>1</v>
      </c>
      <c r="K322" s="2" t="s">
        <v>65</v>
      </c>
      <c r="S322" s="2" t="s">
        <v>95</v>
      </c>
      <c r="T322">
        <v>2</v>
      </c>
      <c r="U322">
        <v>2</v>
      </c>
      <c r="V322">
        <v>6</v>
      </c>
      <c r="W322">
        <v>4</v>
      </c>
      <c r="X322">
        <v>4</v>
      </c>
      <c r="Y322">
        <v>10</v>
      </c>
      <c r="Z322">
        <v>10</v>
      </c>
      <c r="AA322" s="2" t="s">
        <v>87</v>
      </c>
      <c r="AB322">
        <v>3</v>
      </c>
      <c r="AC322">
        <v>4</v>
      </c>
      <c r="AD322">
        <v>1</v>
      </c>
      <c r="AE322">
        <v>4</v>
      </c>
      <c r="AF322">
        <v>9</v>
      </c>
      <c r="AG322" s="2" t="s">
        <v>68</v>
      </c>
      <c r="AH322" s="2"/>
      <c r="AI322">
        <v>8</v>
      </c>
      <c r="AJ322">
        <v>7</v>
      </c>
      <c r="AK322" s="2" t="s">
        <v>103</v>
      </c>
      <c r="AL322">
        <v>9</v>
      </c>
      <c r="AM322">
        <v>10</v>
      </c>
      <c r="AN322">
        <v>10</v>
      </c>
      <c r="AO322">
        <v>5</v>
      </c>
      <c r="AP322" s="2" t="s">
        <v>134</v>
      </c>
      <c r="AR322" s="2" t="s">
        <v>81</v>
      </c>
      <c r="AS322" s="2" t="s">
        <v>82</v>
      </c>
      <c r="AT322" s="2" t="s">
        <v>96</v>
      </c>
      <c r="AU322">
        <v>9</v>
      </c>
      <c r="AV322">
        <v>9</v>
      </c>
      <c r="AW322">
        <v>10</v>
      </c>
      <c r="AX322">
        <v>8</v>
      </c>
      <c r="AY322">
        <v>1</v>
      </c>
      <c r="BF322">
        <v>10</v>
      </c>
      <c r="BG322">
        <v>10</v>
      </c>
      <c r="BH322">
        <v>4</v>
      </c>
      <c r="BI322">
        <v>10</v>
      </c>
      <c r="BJ322">
        <v>1</v>
      </c>
      <c r="BK322">
        <v>3</v>
      </c>
      <c r="BL322" s="2" t="s">
        <v>529</v>
      </c>
      <c r="BM322" s="2" t="s">
        <v>83</v>
      </c>
    </row>
    <row r="323" spans="1:65">
      <c r="A323" s="1">
        <v>44452</v>
      </c>
      <c r="B323">
        <v>9</v>
      </c>
      <c r="C323" s="2"/>
      <c r="D323" s="2"/>
      <c r="E323" s="2"/>
      <c r="K323" s="2" t="s">
        <v>77</v>
      </c>
      <c r="S323" s="2" t="s">
        <v>95</v>
      </c>
      <c r="T323">
        <v>9</v>
      </c>
      <c r="U323">
        <v>9</v>
      </c>
      <c r="V323">
        <v>1</v>
      </c>
      <c r="W323">
        <v>9</v>
      </c>
      <c r="X323">
        <v>8</v>
      </c>
      <c r="Y323">
        <v>9</v>
      </c>
      <c r="Z323">
        <v>8</v>
      </c>
      <c r="AA323" s="2"/>
      <c r="AG323" s="2" t="s">
        <v>68</v>
      </c>
      <c r="AH323" s="2"/>
      <c r="AK323" s="2"/>
      <c r="AL323">
        <v>9</v>
      </c>
      <c r="AM323">
        <v>7</v>
      </c>
      <c r="AN323">
        <v>1</v>
      </c>
      <c r="AO323">
        <v>1</v>
      </c>
      <c r="AP323" s="2"/>
      <c r="AR323" s="2"/>
      <c r="AS323" s="2"/>
      <c r="AT323" s="2"/>
      <c r="AU323">
        <v>8</v>
      </c>
      <c r="AV323">
        <v>8</v>
      </c>
      <c r="AW323">
        <v>8</v>
      </c>
      <c r="AX323">
        <v>8</v>
      </c>
      <c r="AY323">
        <v>1</v>
      </c>
      <c r="BK323">
        <v>5</v>
      </c>
      <c r="BL323" s="2" t="s">
        <v>530</v>
      </c>
      <c r="BM323" s="2" t="s">
        <v>83</v>
      </c>
    </row>
    <row r="324" spans="1:65">
      <c r="A324" s="1">
        <v>44452</v>
      </c>
      <c r="B324">
        <v>9</v>
      </c>
      <c r="C324" s="2"/>
      <c r="D324" s="2"/>
      <c r="E324" s="2"/>
      <c r="G324">
        <v>3</v>
      </c>
      <c r="H324">
        <v>3</v>
      </c>
      <c r="I324">
        <v>1</v>
      </c>
      <c r="J324">
        <v>8</v>
      </c>
      <c r="K324" s="2" t="s">
        <v>77</v>
      </c>
      <c r="M324">
        <v>7</v>
      </c>
      <c r="N324">
        <v>8</v>
      </c>
      <c r="O324">
        <v>8</v>
      </c>
      <c r="P324">
        <v>8</v>
      </c>
      <c r="Q324">
        <v>8</v>
      </c>
      <c r="R324">
        <v>9</v>
      </c>
      <c r="S324" s="2" t="s">
        <v>66</v>
      </c>
      <c r="T324">
        <v>8</v>
      </c>
      <c r="U324">
        <v>3</v>
      </c>
      <c r="V324">
        <v>7</v>
      </c>
      <c r="W324">
        <v>8</v>
      </c>
      <c r="X324">
        <v>6</v>
      </c>
      <c r="Y324">
        <v>8</v>
      </c>
      <c r="Z324">
        <v>8</v>
      </c>
      <c r="AA324" s="2" t="s">
        <v>67</v>
      </c>
      <c r="AB324">
        <v>6</v>
      </c>
      <c r="AC324">
        <v>8</v>
      </c>
      <c r="AD324">
        <v>8</v>
      </c>
      <c r="AE324">
        <v>1</v>
      </c>
      <c r="AF324">
        <v>8</v>
      </c>
      <c r="AG324" s="2" t="s">
        <v>68</v>
      </c>
      <c r="AH324" s="2"/>
      <c r="AI324">
        <v>3</v>
      </c>
      <c r="AJ324">
        <v>9</v>
      </c>
      <c r="AK324" s="2" t="s">
        <v>88</v>
      </c>
      <c r="AL324">
        <v>8</v>
      </c>
      <c r="AM324">
        <v>7</v>
      </c>
      <c r="AN324">
        <v>8</v>
      </c>
      <c r="AO324">
        <v>2</v>
      </c>
      <c r="AP324" s="2" t="s">
        <v>80</v>
      </c>
      <c r="AR324" s="2" t="s">
        <v>91</v>
      </c>
      <c r="AS324" s="2" t="s">
        <v>82</v>
      </c>
      <c r="AT324" s="2" t="s">
        <v>70</v>
      </c>
      <c r="AU324">
        <v>9</v>
      </c>
      <c r="AV324">
        <v>6</v>
      </c>
      <c r="AW324">
        <v>8</v>
      </c>
      <c r="AX324">
        <v>8</v>
      </c>
      <c r="AY324">
        <v>1</v>
      </c>
      <c r="AZ324">
        <v>9</v>
      </c>
      <c r="BA324">
        <v>6</v>
      </c>
      <c r="BB324">
        <v>8</v>
      </c>
      <c r="BC324">
        <v>8</v>
      </c>
      <c r="BD324">
        <v>1</v>
      </c>
      <c r="BF324">
        <v>9</v>
      </c>
      <c r="BG324">
        <v>9</v>
      </c>
      <c r="BH324">
        <v>8</v>
      </c>
      <c r="BI324">
        <v>7</v>
      </c>
      <c r="BJ324">
        <v>1</v>
      </c>
      <c r="BK324">
        <v>5</v>
      </c>
      <c r="BL324" s="2" t="s">
        <v>531</v>
      </c>
      <c r="BM324" s="2" t="s">
        <v>532</v>
      </c>
    </row>
    <row r="325" spans="1:65">
      <c r="A325" s="1">
        <v>44452</v>
      </c>
      <c r="B325">
        <v>9</v>
      </c>
      <c r="C325" s="2" t="s">
        <v>144</v>
      </c>
      <c r="D325" s="2" t="s">
        <v>325</v>
      </c>
      <c r="E325" s="2" t="s">
        <v>533</v>
      </c>
      <c r="K325" s="2"/>
      <c r="S325" s="2"/>
      <c r="AA325" s="2"/>
      <c r="AG325" s="2"/>
      <c r="AH325" s="2"/>
      <c r="AK325" s="2"/>
      <c r="AP325" s="2"/>
      <c r="AR325" s="2"/>
      <c r="AS325" s="2"/>
      <c r="AT325" s="2"/>
      <c r="BL325" s="2"/>
      <c r="BM325" s="2"/>
    </row>
    <row r="326" spans="1:65">
      <c r="A326" s="1">
        <v>44452</v>
      </c>
      <c r="B326">
        <v>9</v>
      </c>
      <c r="C326" s="2" t="s">
        <v>534</v>
      </c>
      <c r="D326" s="2" t="s">
        <v>85</v>
      </c>
      <c r="E326" s="2" t="s">
        <v>535</v>
      </c>
      <c r="G326">
        <v>10</v>
      </c>
      <c r="H326">
        <v>8</v>
      </c>
      <c r="I326">
        <v>9</v>
      </c>
      <c r="J326">
        <v>8</v>
      </c>
      <c r="K326" s="2" t="s">
        <v>77</v>
      </c>
      <c r="M326">
        <v>9</v>
      </c>
      <c r="N326">
        <v>2</v>
      </c>
      <c r="O326">
        <v>9</v>
      </c>
      <c r="P326">
        <v>6</v>
      </c>
      <c r="Q326">
        <v>8</v>
      </c>
      <c r="R326">
        <v>9</v>
      </c>
      <c r="S326" s="2" t="s">
        <v>95</v>
      </c>
      <c r="T326">
        <v>10</v>
      </c>
      <c r="U326">
        <v>8</v>
      </c>
      <c r="V326">
        <v>4</v>
      </c>
      <c r="W326">
        <v>9</v>
      </c>
      <c r="X326">
        <v>3</v>
      </c>
      <c r="Y326">
        <v>4</v>
      </c>
      <c r="Z326">
        <v>9</v>
      </c>
      <c r="AA326" s="2" t="s">
        <v>87</v>
      </c>
      <c r="AB326">
        <v>4</v>
      </c>
      <c r="AC326">
        <v>5</v>
      </c>
      <c r="AD326">
        <v>5</v>
      </c>
      <c r="AE326">
        <v>5</v>
      </c>
      <c r="AF326">
        <v>4</v>
      </c>
      <c r="AG326" s="2" t="s">
        <v>68</v>
      </c>
      <c r="AH326" s="2"/>
      <c r="AI326">
        <v>8</v>
      </c>
      <c r="AJ326">
        <v>3</v>
      </c>
      <c r="AK326" s="2" t="s">
        <v>103</v>
      </c>
      <c r="AL326">
        <v>7</v>
      </c>
      <c r="AM326">
        <v>7</v>
      </c>
      <c r="AN326">
        <v>7</v>
      </c>
      <c r="AO326">
        <v>2</v>
      </c>
      <c r="AP326" s="2" t="s">
        <v>102</v>
      </c>
      <c r="AR326" s="2" t="s">
        <v>82</v>
      </c>
      <c r="AS326" s="2" t="s">
        <v>81</v>
      </c>
      <c r="AT326" s="2" t="s">
        <v>70</v>
      </c>
      <c r="AU326">
        <v>7</v>
      </c>
      <c r="AV326">
        <v>9</v>
      </c>
      <c r="AW326">
        <v>1</v>
      </c>
      <c r="AX326">
        <v>10</v>
      </c>
      <c r="AY326">
        <v>1</v>
      </c>
      <c r="AZ326">
        <v>9</v>
      </c>
      <c r="BA326">
        <v>9</v>
      </c>
      <c r="BB326">
        <v>1</v>
      </c>
      <c r="BC326">
        <v>10</v>
      </c>
      <c r="BD326">
        <v>1</v>
      </c>
      <c r="BF326">
        <v>9</v>
      </c>
      <c r="BG326">
        <v>8</v>
      </c>
      <c r="BH326">
        <v>6</v>
      </c>
      <c r="BI326">
        <v>9</v>
      </c>
      <c r="BJ326">
        <v>1</v>
      </c>
      <c r="BK326">
        <v>4</v>
      </c>
      <c r="BL326" s="2" t="s">
        <v>536</v>
      </c>
      <c r="BM326" s="2" t="s">
        <v>83</v>
      </c>
    </row>
    <row r="327" spans="1:65">
      <c r="A327" s="1">
        <v>44452</v>
      </c>
      <c r="B327">
        <v>9</v>
      </c>
      <c r="C327" s="2" t="s">
        <v>157</v>
      </c>
      <c r="D327" s="2" t="s">
        <v>305</v>
      </c>
      <c r="E327" s="2" t="s">
        <v>537</v>
      </c>
      <c r="G327">
        <v>9</v>
      </c>
      <c r="H327">
        <v>7</v>
      </c>
      <c r="I327">
        <v>4</v>
      </c>
      <c r="J327">
        <v>3</v>
      </c>
      <c r="K327" s="2" t="s">
        <v>77</v>
      </c>
      <c r="M327">
        <v>9</v>
      </c>
      <c r="N327">
        <v>5</v>
      </c>
      <c r="O327">
        <v>4</v>
      </c>
      <c r="P327">
        <v>6</v>
      </c>
      <c r="Q327">
        <v>7</v>
      </c>
      <c r="R327">
        <v>7</v>
      </c>
      <c r="S327" s="2" t="s">
        <v>95</v>
      </c>
      <c r="T327">
        <v>9</v>
      </c>
      <c r="U327">
        <v>9</v>
      </c>
      <c r="V327">
        <v>7</v>
      </c>
      <c r="W327">
        <v>10</v>
      </c>
      <c r="AA327" s="2"/>
      <c r="AB327">
        <v>2</v>
      </c>
      <c r="AC327">
        <v>9</v>
      </c>
      <c r="AD327">
        <v>5</v>
      </c>
      <c r="AE327">
        <v>7</v>
      </c>
      <c r="AF327">
        <v>8</v>
      </c>
      <c r="AG327" s="2" t="s">
        <v>68</v>
      </c>
      <c r="AH327" s="2"/>
      <c r="AI327">
        <v>5</v>
      </c>
      <c r="AJ327">
        <v>5</v>
      </c>
      <c r="AK327" s="2"/>
      <c r="AP327" s="2" t="s">
        <v>89</v>
      </c>
      <c r="AR327" s="2"/>
      <c r="AS327" s="2"/>
      <c r="AT327" s="2"/>
      <c r="BF327">
        <v>2</v>
      </c>
      <c r="BG327">
        <v>9</v>
      </c>
      <c r="BH327">
        <v>8</v>
      </c>
      <c r="BI327">
        <v>6</v>
      </c>
      <c r="BJ327">
        <v>1</v>
      </c>
      <c r="BL327" s="2"/>
      <c r="BM327" s="2"/>
    </row>
    <row r="328" spans="1:65">
      <c r="A328" s="1">
        <v>44452</v>
      </c>
      <c r="B328">
        <v>9</v>
      </c>
      <c r="C328" s="2" t="s">
        <v>538</v>
      </c>
      <c r="D328" s="2" t="s">
        <v>93</v>
      </c>
      <c r="E328" s="2" t="s">
        <v>539</v>
      </c>
      <c r="G328">
        <v>8</v>
      </c>
      <c r="H328">
        <v>8</v>
      </c>
      <c r="I328">
        <v>8</v>
      </c>
      <c r="J328">
        <v>8</v>
      </c>
      <c r="K328" s="2" t="s">
        <v>65</v>
      </c>
      <c r="M328">
        <v>8</v>
      </c>
      <c r="N328">
        <v>8</v>
      </c>
      <c r="O328">
        <v>8</v>
      </c>
      <c r="P328">
        <v>5</v>
      </c>
      <c r="Q328">
        <v>5</v>
      </c>
      <c r="R328">
        <v>7</v>
      </c>
      <c r="S328" s="2" t="s">
        <v>66</v>
      </c>
      <c r="T328">
        <v>9</v>
      </c>
      <c r="U328">
        <v>4</v>
      </c>
      <c r="V328">
        <v>2</v>
      </c>
      <c r="W328">
        <v>9</v>
      </c>
      <c r="X328">
        <v>8</v>
      </c>
      <c r="Y328">
        <v>9</v>
      </c>
      <c r="Z328">
        <v>9</v>
      </c>
      <c r="AA328" s="2" t="s">
        <v>67</v>
      </c>
      <c r="AB328">
        <v>6</v>
      </c>
      <c r="AC328">
        <v>10</v>
      </c>
      <c r="AD328">
        <v>3</v>
      </c>
      <c r="AE328">
        <v>6</v>
      </c>
      <c r="AF328">
        <v>9</v>
      </c>
      <c r="AG328" s="2" t="s">
        <v>146</v>
      </c>
      <c r="AH328" s="2"/>
      <c r="AI328">
        <v>5</v>
      </c>
      <c r="AJ328">
        <v>2</v>
      </c>
      <c r="AK328" s="2" t="s">
        <v>103</v>
      </c>
      <c r="AL328">
        <v>9</v>
      </c>
      <c r="AM328">
        <v>5</v>
      </c>
      <c r="AN328">
        <v>7</v>
      </c>
      <c r="AO328">
        <v>2</v>
      </c>
      <c r="AP328" s="2" t="s">
        <v>89</v>
      </c>
      <c r="AR328" s="2" t="s">
        <v>82</v>
      </c>
      <c r="AS328" s="2" t="s">
        <v>70</v>
      </c>
      <c r="AT328" s="2" t="s">
        <v>96</v>
      </c>
      <c r="AU328">
        <v>8</v>
      </c>
      <c r="AV328">
        <v>5</v>
      </c>
      <c r="AW328">
        <v>7</v>
      </c>
      <c r="AX328">
        <v>6</v>
      </c>
      <c r="AY328">
        <v>1</v>
      </c>
      <c r="AZ328">
        <v>1</v>
      </c>
      <c r="BA328">
        <v>1</v>
      </c>
      <c r="BB328">
        <v>1</v>
      </c>
      <c r="BC328">
        <v>1</v>
      </c>
      <c r="BD328">
        <v>1</v>
      </c>
      <c r="BF328">
        <v>8</v>
      </c>
      <c r="BG328">
        <v>9</v>
      </c>
      <c r="BH328">
        <v>9</v>
      </c>
      <c r="BI328">
        <v>9</v>
      </c>
      <c r="BJ328">
        <v>1</v>
      </c>
      <c r="BL328" s="2"/>
      <c r="BM328" s="2"/>
    </row>
    <row r="329" spans="1:65">
      <c r="A329" s="1">
        <v>44452</v>
      </c>
      <c r="B329">
        <v>9</v>
      </c>
      <c r="C329" s="2" t="s">
        <v>540</v>
      </c>
      <c r="D329" s="2" t="s">
        <v>93</v>
      </c>
      <c r="E329" s="2" t="s">
        <v>541</v>
      </c>
      <c r="G329">
        <v>8</v>
      </c>
      <c r="H329">
        <v>4</v>
      </c>
      <c r="I329">
        <v>5</v>
      </c>
      <c r="J329">
        <v>6</v>
      </c>
      <c r="K329" s="2" t="s">
        <v>65</v>
      </c>
      <c r="S329" s="2" t="s">
        <v>66</v>
      </c>
      <c r="T329">
        <v>8</v>
      </c>
      <c r="U329">
        <v>6</v>
      </c>
      <c r="V329">
        <v>7</v>
      </c>
      <c r="W329">
        <v>7</v>
      </c>
      <c r="X329">
        <v>9</v>
      </c>
      <c r="Y329">
        <v>6</v>
      </c>
      <c r="AA329" s="2" t="s">
        <v>87</v>
      </c>
      <c r="AB329">
        <v>6</v>
      </c>
      <c r="AC329">
        <v>5</v>
      </c>
      <c r="AD329">
        <v>7</v>
      </c>
      <c r="AE329">
        <v>7</v>
      </c>
      <c r="AF329">
        <v>4</v>
      </c>
      <c r="AG329" s="2" t="s">
        <v>68</v>
      </c>
      <c r="AH329" s="2"/>
      <c r="AK329" s="2"/>
      <c r="AP329" s="2" t="s">
        <v>89</v>
      </c>
      <c r="AR329" s="2" t="s">
        <v>96</v>
      </c>
      <c r="AS329" s="2" t="s">
        <v>97</v>
      </c>
      <c r="AT329" s="2" t="s">
        <v>71</v>
      </c>
      <c r="BF329">
        <v>7</v>
      </c>
      <c r="BG329">
        <v>7</v>
      </c>
      <c r="BH329">
        <v>8</v>
      </c>
      <c r="BI329">
        <v>7</v>
      </c>
      <c r="BK329">
        <v>5</v>
      </c>
      <c r="BL329" s="2" t="s">
        <v>83</v>
      </c>
      <c r="BM329" s="2" t="s">
        <v>83</v>
      </c>
    </row>
    <row r="330" spans="1:65">
      <c r="A330" s="1">
        <v>44452</v>
      </c>
      <c r="B330">
        <v>9</v>
      </c>
      <c r="C330" s="2" t="s">
        <v>542</v>
      </c>
      <c r="D330" s="2" t="s">
        <v>85</v>
      </c>
      <c r="E330" s="2" t="s">
        <v>543</v>
      </c>
      <c r="G330">
        <v>5</v>
      </c>
      <c r="H330">
        <v>6</v>
      </c>
      <c r="I330">
        <v>8</v>
      </c>
      <c r="J330">
        <v>4</v>
      </c>
      <c r="K330" s="2" t="s">
        <v>65</v>
      </c>
      <c r="S330" s="2"/>
      <c r="AA330" s="2"/>
      <c r="AG330" s="2"/>
      <c r="AH330" s="2"/>
      <c r="AK330" s="2"/>
      <c r="AP330" s="2"/>
      <c r="AR330" s="2"/>
      <c r="AS330" s="2"/>
      <c r="AT330" s="2"/>
      <c r="BL330" s="2"/>
      <c r="BM330" s="2"/>
    </row>
    <row r="331" spans="1:65">
      <c r="A331" s="1">
        <v>44452</v>
      </c>
      <c r="B331">
        <v>9</v>
      </c>
      <c r="C331" s="2" t="s">
        <v>266</v>
      </c>
      <c r="D331" s="2" t="s">
        <v>85</v>
      </c>
      <c r="E331" s="2" t="s">
        <v>544</v>
      </c>
      <c r="K331" s="2" t="s">
        <v>65</v>
      </c>
      <c r="M331">
        <v>10</v>
      </c>
      <c r="N331">
        <v>10</v>
      </c>
      <c r="O331">
        <v>10</v>
      </c>
      <c r="P331">
        <v>1</v>
      </c>
      <c r="Q331">
        <v>10</v>
      </c>
      <c r="R331">
        <v>10</v>
      </c>
      <c r="S331" s="2" t="s">
        <v>66</v>
      </c>
      <c r="T331">
        <v>10</v>
      </c>
      <c r="U331">
        <v>10</v>
      </c>
      <c r="V331">
        <v>10</v>
      </c>
      <c r="W331">
        <v>10</v>
      </c>
      <c r="X331">
        <v>1</v>
      </c>
      <c r="Y331">
        <v>10</v>
      </c>
      <c r="Z331">
        <v>10</v>
      </c>
      <c r="AA331" s="2"/>
      <c r="AG331" s="2"/>
      <c r="AH331" s="2"/>
      <c r="AI331">
        <v>5</v>
      </c>
      <c r="AJ331">
        <v>5</v>
      </c>
      <c r="AK331" s="2" t="s">
        <v>103</v>
      </c>
      <c r="AL331">
        <v>10</v>
      </c>
      <c r="AM331">
        <v>10</v>
      </c>
      <c r="AN331">
        <v>10</v>
      </c>
      <c r="AO331">
        <v>10</v>
      </c>
      <c r="AP331" s="2"/>
      <c r="AR331" s="2"/>
      <c r="AS331" s="2"/>
      <c r="AT331" s="2"/>
      <c r="BF331">
        <v>10</v>
      </c>
      <c r="BG331">
        <v>10</v>
      </c>
      <c r="BH331">
        <v>9</v>
      </c>
      <c r="BI331">
        <v>10</v>
      </c>
      <c r="BJ331">
        <v>1</v>
      </c>
      <c r="BL331" s="2"/>
      <c r="BM331" s="2"/>
    </row>
    <row r="332" spans="1:65">
      <c r="A332" s="1">
        <v>44452</v>
      </c>
      <c r="B332">
        <v>9</v>
      </c>
      <c r="C332" s="2" t="s">
        <v>148</v>
      </c>
      <c r="D332" s="2" t="s">
        <v>85</v>
      </c>
      <c r="E332" s="2" t="s">
        <v>545</v>
      </c>
      <c r="G332">
        <v>10</v>
      </c>
      <c r="H332">
        <v>2</v>
      </c>
      <c r="I332">
        <v>2</v>
      </c>
      <c r="J332">
        <v>1</v>
      </c>
      <c r="K332" s="2" t="s">
        <v>65</v>
      </c>
      <c r="M332">
        <v>9</v>
      </c>
      <c r="N332">
        <v>5</v>
      </c>
      <c r="O332">
        <v>9</v>
      </c>
      <c r="P332">
        <v>9</v>
      </c>
      <c r="Q332">
        <v>9</v>
      </c>
      <c r="R332">
        <v>10</v>
      </c>
      <c r="S332" s="2" t="s">
        <v>66</v>
      </c>
      <c r="T332">
        <v>10</v>
      </c>
      <c r="U332">
        <v>10</v>
      </c>
      <c r="V332">
        <v>10</v>
      </c>
      <c r="W332">
        <v>10</v>
      </c>
      <c r="X332">
        <v>10</v>
      </c>
      <c r="Y332">
        <v>7</v>
      </c>
      <c r="Z332">
        <v>4</v>
      </c>
      <c r="AA332" s="2" t="s">
        <v>67</v>
      </c>
      <c r="AG332" s="2" t="s">
        <v>68</v>
      </c>
      <c r="AH332" s="2"/>
      <c r="AK332" s="2"/>
      <c r="AP332" s="2" t="s">
        <v>89</v>
      </c>
      <c r="AR332" s="2"/>
      <c r="AS332" s="2"/>
      <c r="AT332" s="2"/>
      <c r="BL332" s="2"/>
      <c r="BM332" s="2"/>
    </row>
    <row r="333" spans="1:65">
      <c r="A333" s="1">
        <v>44452</v>
      </c>
      <c r="B333">
        <v>9</v>
      </c>
      <c r="C333" s="2" t="s">
        <v>546</v>
      </c>
      <c r="D333" s="2" t="s">
        <v>85</v>
      </c>
      <c r="E333" s="2" t="s">
        <v>547</v>
      </c>
      <c r="K333" s="2" t="s">
        <v>65</v>
      </c>
      <c r="M333">
        <v>8</v>
      </c>
      <c r="N333">
        <v>8</v>
      </c>
      <c r="O333">
        <v>6</v>
      </c>
      <c r="P333">
        <v>6</v>
      </c>
      <c r="S333" s="2" t="s">
        <v>66</v>
      </c>
      <c r="T333">
        <v>8</v>
      </c>
      <c r="V333">
        <v>7</v>
      </c>
      <c r="W333">
        <v>10</v>
      </c>
      <c r="X333">
        <v>2</v>
      </c>
      <c r="Y333">
        <v>8</v>
      </c>
      <c r="Z333">
        <v>9</v>
      </c>
      <c r="AA333" s="2" t="s">
        <v>87</v>
      </c>
      <c r="AB333">
        <v>6</v>
      </c>
      <c r="AC333">
        <v>7</v>
      </c>
      <c r="AD333">
        <v>7</v>
      </c>
      <c r="AE333">
        <v>7</v>
      </c>
      <c r="AG333" s="2" t="s">
        <v>68</v>
      </c>
      <c r="AH333" s="2"/>
      <c r="AK333" s="2" t="s">
        <v>88</v>
      </c>
      <c r="AL333">
        <v>8</v>
      </c>
      <c r="AN333">
        <v>10</v>
      </c>
      <c r="AO333">
        <v>2</v>
      </c>
      <c r="AP333" s="2" t="s">
        <v>89</v>
      </c>
      <c r="AR333" s="2" t="s">
        <v>97</v>
      </c>
      <c r="AS333" s="2" t="s">
        <v>91</v>
      </c>
      <c r="AT333" s="2" t="s">
        <v>82</v>
      </c>
      <c r="BL333" s="2"/>
      <c r="BM333" s="2"/>
    </row>
    <row r="334" spans="1:65">
      <c r="A334" s="1">
        <v>44452</v>
      </c>
      <c r="B334">
        <v>9</v>
      </c>
      <c r="C334" s="2" t="s">
        <v>309</v>
      </c>
      <c r="D334" s="2" t="s">
        <v>93</v>
      </c>
      <c r="E334" s="2" t="s">
        <v>548</v>
      </c>
      <c r="G334">
        <v>8</v>
      </c>
      <c r="H334">
        <v>6</v>
      </c>
      <c r="I334">
        <v>7</v>
      </c>
      <c r="J334">
        <v>7</v>
      </c>
      <c r="K334" s="2" t="s">
        <v>65</v>
      </c>
      <c r="S334" s="2" t="s">
        <v>66</v>
      </c>
      <c r="AA334" s="2"/>
      <c r="AG334" s="2"/>
      <c r="AH334" s="2"/>
      <c r="AK334" s="2"/>
      <c r="AP334" s="2"/>
      <c r="AR334" s="2"/>
      <c r="AS334" s="2"/>
      <c r="AT334" s="2"/>
      <c r="BL334" s="2"/>
      <c r="BM334" s="2"/>
    </row>
    <row r="335" spans="1:65">
      <c r="A335" s="1">
        <v>44452</v>
      </c>
      <c r="B335">
        <v>9</v>
      </c>
      <c r="C335" s="2" t="s">
        <v>549</v>
      </c>
      <c r="D335" s="2" t="s">
        <v>85</v>
      </c>
      <c r="E335" s="2" t="s">
        <v>550</v>
      </c>
      <c r="K335" s="2" t="s">
        <v>65</v>
      </c>
      <c r="S335" s="2"/>
      <c r="AA335" s="2"/>
      <c r="AG335" s="2"/>
      <c r="AH335" s="2"/>
      <c r="AK335" s="2"/>
      <c r="AP335" s="2"/>
      <c r="AR335" s="2"/>
      <c r="AS335" s="2"/>
      <c r="AT335" s="2"/>
      <c r="BL335" s="2"/>
      <c r="BM335" s="2"/>
    </row>
    <row r="336" spans="1:65">
      <c r="A336" s="1">
        <v>44452</v>
      </c>
      <c r="B336">
        <v>9</v>
      </c>
      <c r="C336" s="2" t="s">
        <v>551</v>
      </c>
      <c r="D336" s="2" t="s">
        <v>93</v>
      </c>
      <c r="E336" s="2" t="s">
        <v>298</v>
      </c>
      <c r="G336">
        <v>8</v>
      </c>
      <c r="H336">
        <v>5</v>
      </c>
      <c r="I336">
        <v>5</v>
      </c>
      <c r="J336">
        <v>7</v>
      </c>
      <c r="K336" s="2" t="s">
        <v>65</v>
      </c>
      <c r="S336" s="2" t="s">
        <v>66</v>
      </c>
      <c r="T336">
        <v>9</v>
      </c>
      <c r="U336">
        <v>6</v>
      </c>
      <c r="V336">
        <v>5</v>
      </c>
      <c r="W336">
        <v>9</v>
      </c>
      <c r="AA336" s="2"/>
      <c r="AB336">
        <v>4</v>
      </c>
      <c r="AC336">
        <v>7</v>
      </c>
      <c r="AD336">
        <v>6</v>
      </c>
      <c r="AE336">
        <v>5</v>
      </c>
      <c r="AF336">
        <v>4</v>
      </c>
      <c r="AG336" s="2"/>
      <c r="AH336" s="2"/>
      <c r="AI336">
        <v>5</v>
      </c>
      <c r="AJ336">
        <v>7</v>
      </c>
      <c r="AK336" s="2"/>
      <c r="AP336" s="2" t="s">
        <v>89</v>
      </c>
      <c r="AR336" s="2" t="s">
        <v>96</v>
      </c>
      <c r="AS336" s="2" t="s">
        <v>71</v>
      </c>
      <c r="AT336" s="2" t="s">
        <v>81</v>
      </c>
      <c r="AZ336">
        <v>7</v>
      </c>
      <c r="BA336">
        <v>6</v>
      </c>
      <c r="BB336">
        <v>5</v>
      </c>
      <c r="BC336">
        <v>6</v>
      </c>
      <c r="BD336">
        <v>2</v>
      </c>
      <c r="BL336" s="2"/>
      <c r="BM336" s="2"/>
    </row>
    <row r="337" spans="1:65">
      <c r="A337" s="1">
        <v>44452</v>
      </c>
      <c r="B337">
        <v>9</v>
      </c>
      <c r="C337" s="2" t="s">
        <v>552</v>
      </c>
      <c r="D337" s="2" t="s">
        <v>85</v>
      </c>
      <c r="E337" s="2" t="s">
        <v>553</v>
      </c>
      <c r="G337">
        <v>7</v>
      </c>
      <c r="H337">
        <v>7</v>
      </c>
      <c r="I337">
        <v>7</v>
      </c>
      <c r="J337">
        <v>7</v>
      </c>
      <c r="K337" s="2" t="s">
        <v>65</v>
      </c>
      <c r="M337">
        <v>7</v>
      </c>
      <c r="N337">
        <v>7</v>
      </c>
      <c r="O337">
        <v>7</v>
      </c>
      <c r="P337">
        <v>6</v>
      </c>
      <c r="Q337">
        <v>6</v>
      </c>
      <c r="R337">
        <v>7</v>
      </c>
      <c r="S337" s="2" t="s">
        <v>66</v>
      </c>
      <c r="T337">
        <v>8</v>
      </c>
      <c r="U337">
        <v>8</v>
      </c>
      <c r="V337">
        <v>7</v>
      </c>
      <c r="W337">
        <v>8</v>
      </c>
      <c r="X337">
        <v>6</v>
      </c>
      <c r="Y337">
        <v>6</v>
      </c>
      <c r="Z337">
        <v>4</v>
      </c>
      <c r="AA337" s="2" t="s">
        <v>87</v>
      </c>
      <c r="AB337">
        <v>6</v>
      </c>
      <c r="AC337">
        <v>6</v>
      </c>
      <c r="AD337">
        <v>6</v>
      </c>
      <c r="AE337">
        <v>6</v>
      </c>
      <c r="AF337">
        <v>6</v>
      </c>
      <c r="AG337" s="2"/>
      <c r="AH337" s="2"/>
      <c r="AI337">
        <v>6</v>
      </c>
      <c r="AJ337">
        <v>7</v>
      </c>
      <c r="AK337" s="2" t="s">
        <v>88</v>
      </c>
      <c r="AL337">
        <v>6</v>
      </c>
      <c r="AM337">
        <v>6</v>
      </c>
      <c r="AN337">
        <v>7</v>
      </c>
      <c r="AO337">
        <v>5</v>
      </c>
      <c r="AP337" s="2" t="s">
        <v>89</v>
      </c>
      <c r="AR337" s="2" t="s">
        <v>97</v>
      </c>
      <c r="AS337" s="2" t="s">
        <v>82</v>
      </c>
      <c r="AT337" s="2" t="s">
        <v>96</v>
      </c>
      <c r="AZ337">
        <v>6</v>
      </c>
      <c r="BA337">
        <v>6</v>
      </c>
      <c r="BB337">
        <v>6</v>
      </c>
      <c r="BC337">
        <v>6</v>
      </c>
      <c r="BD337">
        <v>1</v>
      </c>
      <c r="BF337">
        <v>7</v>
      </c>
      <c r="BG337">
        <v>8</v>
      </c>
      <c r="BH337">
        <v>8</v>
      </c>
      <c r="BI337">
        <v>7</v>
      </c>
      <c r="BJ337">
        <v>1</v>
      </c>
      <c r="BK337">
        <v>5</v>
      </c>
      <c r="BL337" s="2" t="s">
        <v>83</v>
      </c>
      <c r="BM337" s="2" t="s">
        <v>83</v>
      </c>
    </row>
    <row r="338" spans="1:65">
      <c r="A338" s="1">
        <v>44452</v>
      </c>
      <c r="B338">
        <v>9</v>
      </c>
      <c r="C338" s="2" t="s">
        <v>554</v>
      </c>
      <c r="D338" s="2" t="s">
        <v>115</v>
      </c>
      <c r="E338" s="2" t="s">
        <v>555</v>
      </c>
      <c r="K338" s="2" t="s">
        <v>65</v>
      </c>
      <c r="S338" s="2"/>
      <c r="AA338" s="2"/>
      <c r="AG338" s="2"/>
      <c r="AH338" s="2"/>
      <c r="AK338" s="2"/>
      <c r="AP338" s="2"/>
      <c r="AR338" s="2"/>
      <c r="AS338" s="2"/>
      <c r="AT338" s="2"/>
      <c r="BL338" s="2"/>
      <c r="BM338" s="2"/>
    </row>
    <row r="339" spans="1:65">
      <c r="A339" s="1">
        <v>44452</v>
      </c>
      <c r="B339">
        <v>9</v>
      </c>
      <c r="C339" s="2" t="s">
        <v>556</v>
      </c>
      <c r="D339" s="2" t="s">
        <v>85</v>
      </c>
      <c r="E339" s="2" t="s">
        <v>557</v>
      </c>
      <c r="G339">
        <v>10</v>
      </c>
      <c r="H339">
        <v>10</v>
      </c>
      <c r="I339">
        <v>10</v>
      </c>
      <c r="J339">
        <v>10</v>
      </c>
      <c r="K339" s="2" t="s">
        <v>65</v>
      </c>
      <c r="M339">
        <v>6</v>
      </c>
      <c r="N339">
        <v>6</v>
      </c>
      <c r="O339">
        <v>5</v>
      </c>
      <c r="P339">
        <v>2</v>
      </c>
      <c r="Q339">
        <v>2</v>
      </c>
      <c r="R339">
        <v>10</v>
      </c>
      <c r="S339" s="2" t="s">
        <v>66</v>
      </c>
      <c r="T339">
        <v>4</v>
      </c>
      <c r="U339">
        <v>4</v>
      </c>
      <c r="V339">
        <v>5</v>
      </c>
      <c r="W339">
        <v>6</v>
      </c>
      <c r="X339">
        <v>5</v>
      </c>
      <c r="Y339">
        <v>7</v>
      </c>
      <c r="Z339">
        <v>8</v>
      </c>
      <c r="AA339" s="2"/>
      <c r="AB339">
        <v>5</v>
      </c>
      <c r="AC339">
        <v>5</v>
      </c>
      <c r="AD339">
        <v>5</v>
      </c>
      <c r="AE339">
        <v>5</v>
      </c>
      <c r="AF339">
        <v>5</v>
      </c>
      <c r="AG339" s="2"/>
      <c r="AH339" s="2"/>
      <c r="AI339">
        <v>3</v>
      </c>
      <c r="AJ339">
        <v>2</v>
      </c>
      <c r="AK339" s="2" t="s">
        <v>88</v>
      </c>
      <c r="AL339">
        <v>5</v>
      </c>
      <c r="AO339">
        <v>6</v>
      </c>
      <c r="AP339" s="2" t="s">
        <v>80</v>
      </c>
      <c r="AR339" s="2"/>
      <c r="AS339" s="2"/>
      <c r="AT339" s="2"/>
      <c r="BL339" s="2"/>
      <c r="BM339" s="2"/>
    </row>
    <row r="340" spans="1:65">
      <c r="A340" s="1">
        <v>44452</v>
      </c>
      <c r="B340">
        <v>9</v>
      </c>
      <c r="C340" s="2" t="s">
        <v>148</v>
      </c>
      <c r="D340" s="2" t="s">
        <v>93</v>
      </c>
      <c r="E340" s="2" t="s">
        <v>558</v>
      </c>
      <c r="K340" s="2"/>
      <c r="S340" s="2"/>
      <c r="AA340" s="2"/>
      <c r="AG340" s="2"/>
      <c r="AH340" s="2"/>
      <c r="AK340" s="2"/>
      <c r="AP340" s="2"/>
      <c r="AR340" s="2"/>
      <c r="AS340" s="2"/>
      <c r="AT340" s="2"/>
      <c r="BL340" s="2"/>
      <c r="BM340" s="2"/>
    </row>
    <row r="341" spans="1:65">
      <c r="A341" s="1">
        <v>44452</v>
      </c>
      <c r="B341">
        <v>9</v>
      </c>
      <c r="C341" s="2" t="s">
        <v>559</v>
      </c>
      <c r="D341" s="2" t="s">
        <v>85</v>
      </c>
      <c r="E341" s="2" t="s">
        <v>560</v>
      </c>
      <c r="K341" s="2"/>
      <c r="S341" s="2"/>
      <c r="AA341" s="2"/>
      <c r="AG341" s="2"/>
      <c r="AH341" s="2"/>
      <c r="AK341" s="2"/>
      <c r="AP341" s="2"/>
      <c r="AR341" s="2"/>
      <c r="AS341" s="2"/>
      <c r="AT341" s="2"/>
      <c r="BL341" s="2"/>
      <c r="BM341" s="2"/>
    </row>
    <row r="342" spans="1:65">
      <c r="A342" s="1">
        <v>44452</v>
      </c>
      <c r="B342">
        <v>9</v>
      </c>
      <c r="C342" s="2" t="s">
        <v>171</v>
      </c>
      <c r="D342" s="2" t="s">
        <v>93</v>
      </c>
      <c r="E342" s="2" t="s">
        <v>561</v>
      </c>
      <c r="K342" s="2" t="s">
        <v>77</v>
      </c>
      <c r="S342" s="2" t="s">
        <v>95</v>
      </c>
      <c r="T342">
        <v>8</v>
      </c>
      <c r="U342">
        <v>8</v>
      </c>
      <c r="V342">
        <v>8</v>
      </c>
      <c r="W342">
        <v>9</v>
      </c>
      <c r="X342">
        <v>9</v>
      </c>
      <c r="Y342">
        <v>9</v>
      </c>
      <c r="Z342">
        <v>8</v>
      </c>
      <c r="AA342" s="2" t="s">
        <v>78</v>
      </c>
      <c r="AB342">
        <v>7</v>
      </c>
      <c r="AC342">
        <v>3</v>
      </c>
      <c r="AD342">
        <v>6</v>
      </c>
      <c r="AE342">
        <v>6</v>
      </c>
      <c r="AF342">
        <v>2</v>
      </c>
      <c r="AG342" s="2" t="s">
        <v>68</v>
      </c>
      <c r="AH342" s="2"/>
      <c r="AI342">
        <v>5</v>
      </c>
      <c r="AJ342">
        <v>5</v>
      </c>
      <c r="AK342" s="2" t="s">
        <v>88</v>
      </c>
      <c r="AL342">
        <v>2</v>
      </c>
      <c r="AN342">
        <v>5</v>
      </c>
      <c r="AP342" s="2" t="s">
        <v>89</v>
      </c>
      <c r="AR342" s="2" t="s">
        <v>96</v>
      </c>
      <c r="AS342" s="2" t="s">
        <v>70</v>
      </c>
      <c r="AT342" s="2" t="s">
        <v>91</v>
      </c>
      <c r="AU342">
        <v>5</v>
      </c>
      <c r="AV342">
        <v>9</v>
      </c>
      <c r="AW342">
        <v>6</v>
      </c>
      <c r="AX342">
        <v>8</v>
      </c>
      <c r="AZ342">
        <v>7</v>
      </c>
      <c r="BA342">
        <v>8</v>
      </c>
      <c r="BB342">
        <v>8</v>
      </c>
      <c r="BC342">
        <v>9</v>
      </c>
      <c r="BF342">
        <v>8</v>
      </c>
      <c r="BG342">
        <v>8</v>
      </c>
      <c r="BH342">
        <v>8</v>
      </c>
      <c r="BI342">
        <v>8</v>
      </c>
      <c r="BL342" s="2"/>
      <c r="BM342" s="2"/>
    </row>
    <row r="343" spans="1:65">
      <c r="A343" s="1">
        <v>44452</v>
      </c>
      <c r="B343">
        <v>9</v>
      </c>
      <c r="C343" s="2" t="s">
        <v>562</v>
      </c>
      <c r="D343" s="2" t="s">
        <v>85</v>
      </c>
      <c r="E343" s="2" t="s">
        <v>563</v>
      </c>
      <c r="G343">
        <v>9</v>
      </c>
      <c r="H343">
        <v>3</v>
      </c>
      <c r="I343">
        <v>4</v>
      </c>
      <c r="J343">
        <v>8</v>
      </c>
      <c r="K343" s="2" t="s">
        <v>65</v>
      </c>
      <c r="M343">
        <v>6</v>
      </c>
      <c r="N343">
        <v>7</v>
      </c>
      <c r="O343">
        <v>8</v>
      </c>
      <c r="P343">
        <v>7</v>
      </c>
      <c r="R343">
        <v>6</v>
      </c>
      <c r="S343" s="2" t="s">
        <v>95</v>
      </c>
      <c r="T343">
        <v>9</v>
      </c>
      <c r="U343">
        <v>8</v>
      </c>
      <c r="V343">
        <v>7</v>
      </c>
      <c r="W343">
        <v>9</v>
      </c>
      <c r="AA343" s="2"/>
      <c r="AB343">
        <v>6</v>
      </c>
      <c r="AC343">
        <v>8</v>
      </c>
      <c r="AD343">
        <v>10</v>
      </c>
      <c r="AE343">
        <v>9</v>
      </c>
      <c r="AF343">
        <v>5</v>
      </c>
      <c r="AG343" s="2"/>
      <c r="AH343" s="2"/>
      <c r="AK343" s="2"/>
      <c r="AL343">
        <v>6</v>
      </c>
      <c r="AM343">
        <v>6</v>
      </c>
      <c r="AN343">
        <v>1</v>
      </c>
      <c r="AO343">
        <v>1</v>
      </c>
      <c r="AP343" s="2"/>
      <c r="AR343" s="2"/>
      <c r="AS343" s="2"/>
      <c r="AT343" s="2"/>
      <c r="BF343">
        <v>7</v>
      </c>
      <c r="BG343">
        <v>7</v>
      </c>
      <c r="BH343">
        <v>6</v>
      </c>
      <c r="BI343">
        <v>8</v>
      </c>
      <c r="BJ343">
        <v>1</v>
      </c>
      <c r="BL343" s="2"/>
      <c r="BM343" s="2"/>
    </row>
    <row r="344" spans="1:65">
      <c r="A344" s="1">
        <v>44452</v>
      </c>
      <c r="B344">
        <v>9</v>
      </c>
      <c r="C344" s="2" t="s">
        <v>427</v>
      </c>
      <c r="D344" s="2" t="s">
        <v>85</v>
      </c>
      <c r="E344" s="2" t="s">
        <v>564</v>
      </c>
      <c r="K344" s="2" t="s">
        <v>65</v>
      </c>
      <c r="S344" s="2" t="s">
        <v>66</v>
      </c>
      <c r="AA344" s="2"/>
      <c r="AG344" s="2"/>
      <c r="AH344" s="2"/>
      <c r="AK344" s="2"/>
      <c r="AP344" s="2"/>
      <c r="AR344" s="2"/>
      <c r="AS344" s="2"/>
      <c r="AT344" s="2"/>
      <c r="BL344" s="2"/>
      <c r="BM344" s="2"/>
    </row>
    <row r="345" spans="1:65">
      <c r="A345" s="1">
        <v>44452</v>
      </c>
      <c r="B345">
        <v>9</v>
      </c>
      <c r="C345" s="2" t="s">
        <v>565</v>
      </c>
      <c r="D345" s="2" t="s">
        <v>85</v>
      </c>
      <c r="E345" s="2" t="s">
        <v>545</v>
      </c>
      <c r="H345">
        <v>7</v>
      </c>
      <c r="I345">
        <v>7</v>
      </c>
      <c r="J345">
        <v>7</v>
      </c>
      <c r="K345" s="2" t="s">
        <v>77</v>
      </c>
      <c r="M345">
        <v>8</v>
      </c>
      <c r="N345">
        <v>5</v>
      </c>
      <c r="O345">
        <v>8</v>
      </c>
      <c r="P345">
        <v>8</v>
      </c>
      <c r="Q345">
        <v>5</v>
      </c>
      <c r="R345">
        <v>8</v>
      </c>
      <c r="S345" s="2" t="s">
        <v>66</v>
      </c>
      <c r="T345">
        <v>10</v>
      </c>
      <c r="U345">
        <v>5</v>
      </c>
      <c r="V345">
        <v>7</v>
      </c>
      <c r="W345">
        <v>10</v>
      </c>
      <c r="X345">
        <v>5</v>
      </c>
      <c r="Y345">
        <v>7</v>
      </c>
      <c r="Z345">
        <v>7</v>
      </c>
      <c r="AA345" s="2" t="s">
        <v>87</v>
      </c>
      <c r="AB345">
        <v>3</v>
      </c>
      <c r="AC345">
        <v>3</v>
      </c>
      <c r="AD345">
        <v>3</v>
      </c>
      <c r="AE345">
        <v>3</v>
      </c>
      <c r="AF345">
        <v>3</v>
      </c>
      <c r="AG345" s="2" t="s">
        <v>68</v>
      </c>
      <c r="AH345" s="2"/>
      <c r="AI345">
        <v>5</v>
      </c>
      <c r="AJ345">
        <v>5</v>
      </c>
      <c r="AK345" s="2" t="s">
        <v>88</v>
      </c>
      <c r="AL345">
        <v>6</v>
      </c>
      <c r="AM345">
        <v>5</v>
      </c>
      <c r="AN345">
        <v>5</v>
      </c>
      <c r="AO345">
        <v>5</v>
      </c>
      <c r="AP345" s="2"/>
      <c r="AR345" s="2" t="s">
        <v>71</v>
      </c>
      <c r="AS345" s="2" t="s">
        <v>70</v>
      </c>
      <c r="AT345" s="2" t="s">
        <v>90</v>
      </c>
      <c r="AU345">
        <v>2</v>
      </c>
      <c r="AV345">
        <v>5</v>
      </c>
      <c r="AW345">
        <v>8</v>
      </c>
      <c r="AX345">
        <v>7</v>
      </c>
      <c r="AZ345">
        <v>5</v>
      </c>
      <c r="BA345">
        <v>7</v>
      </c>
      <c r="BB345">
        <v>10</v>
      </c>
      <c r="BC345">
        <v>9</v>
      </c>
      <c r="BF345">
        <v>7</v>
      </c>
      <c r="BG345">
        <v>9</v>
      </c>
      <c r="BH345">
        <v>9</v>
      </c>
      <c r="BI345">
        <v>7</v>
      </c>
      <c r="BK345">
        <v>3</v>
      </c>
      <c r="BL345" s="2" t="s">
        <v>566</v>
      </c>
      <c r="BM345" s="2" t="s">
        <v>83</v>
      </c>
    </row>
    <row r="346" spans="1:65">
      <c r="A346" s="1">
        <v>44452</v>
      </c>
      <c r="B346">
        <v>9</v>
      </c>
      <c r="C346" s="2" t="s">
        <v>567</v>
      </c>
      <c r="D346" s="2" t="s">
        <v>85</v>
      </c>
      <c r="E346" s="2" t="s">
        <v>568</v>
      </c>
      <c r="G346">
        <v>6</v>
      </c>
      <c r="H346">
        <v>7</v>
      </c>
      <c r="I346">
        <v>6</v>
      </c>
      <c r="J346">
        <v>3</v>
      </c>
      <c r="K346" s="2" t="s">
        <v>65</v>
      </c>
      <c r="S346" s="2" t="s">
        <v>66</v>
      </c>
      <c r="T346">
        <v>9</v>
      </c>
      <c r="U346">
        <v>8</v>
      </c>
      <c r="V346">
        <v>3</v>
      </c>
      <c r="W346">
        <v>9</v>
      </c>
      <c r="X346">
        <v>8</v>
      </c>
      <c r="Y346">
        <v>8</v>
      </c>
      <c r="Z346">
        <v>4</v>
      </c>
      <c r="AA346" s="2" t="s">
        <v>128</v>
      </c>
      <c r="AB346">
        <v>2</v>
      </c>
      <c r="AC346">
        <v>7</v>
      </c>
      <c r="AD346">
        <v>7</v>
      </c>
      <c r="AE346">
        <v>8</v>
      </c>
      <c r="AF346">
        <v>5</v>
      </c>
      <c r="AG346" s="2" t="s">
        <v>68</v>
      </c>
      <c r="AH346" s="2"/>
      <c r="AI346">
        <v>3</v>
      </c>
      <c r="AJ346">
        <v>9</v>
      </c>
      <c r="AK346" s="2" t="s">
        <v>88</v>
      </c>
      <c r="AL346">
        <v>8</v>
      </c>
      <c r="AM346">
        <v>8</v>
      </c>
      <c r="AN346">
        <v>8</v>
      </c>
      <c r="AO346">
        <v>8</v>
      </c>
      <c r="AP346" s="2" t="s">
        <v>89</v>
      </c>
      <c r="AR346" s="2" t="s">
        <v>96</v>
      </c>
      <c r="AS346" s="2" t="s">
        <v>82</v>
      </c>
      <c r="AT346" s="2" t="s">
        <v>70</v>
      </c>
      <c r="AU346">
        <v>8</v>
      </c>
      <c r="AV346">
        <v>7</v>
      </c>
      <c r="AW346">
        <v>8</v>
      </c>
      <c r="AX346">
        <v>5</v>
      </c>
      <c r="AY346">
        <v>1</v>
      </c>
      <c r="AZ346">
        <v>9</v>
      </c>
      <c r="BA346">
        <v>6</v>
      </c>
      <c r="BB346">
        <v>8</v>
      </c>
      <c r="BC346">
        <v>7</v>
      </c>
      <c r="BD346">
        <v>1</v>
      </c>
      <c r="BF346">
        <v>8</v>
      </c>
      <c r="BG346">
        <v>8</v>
      </c>
      <c r="BH346">
        <v>7</v>
      </c>
      <c r="BI346">
        <v>8</v>
      </c>
      <c r="BJ346">
        <v>1</v>
      </c>
      <c r="BK346">
        <v>5</v>
      </c>
      <c r="BL346" s="2" t="s">
        <v>569</v>
      </c>
      <c r="BM346" s="2" t="s">
        <v>570</v>
      </c>
    </row>
    <row r="347" spans="1:65">
      <c r="A347" s="1">
        <v>44452</v>
      </c>
      <c r="B347">
        <v>9</v>
      </c>
      <c r="C347" s="2" t="s">
        <v>571</v>
      </c>
      <c r="D347" s="2" t="s">
        <v>93</v>
      </c>
      <c r="E347" s="2" t="s">
        <v>572</v>
      </c>
      <c r="G347">
        <v>7</v>
      </c>
      <c r="K347" s="2" t="s">
        <v>77</v>
      </c>
      <c r="S347" s="2"/>
      <c r="T347">
        <v>5</v>
      </c>
      <c r="U347">
        <v>5</v>
      </c>
      <c r="V347">
        <v>5</v>
      </c>
      <c r="W347">
        <v>6</v>
      </c>
      <c r="AA347" s="2"/>
      <c r="AG347" s="2"/>
      <c r="AH347" s="2"/>
      <c r="AK347" s="2"/>
      <c r="AP347" s="2"/>
      <c r="AR347" s="2"/>
      <c r="AS347" s="2"/>
      <c r="AT347" s="2"/>
      <c r="BL347" s="2"/>
      <c r="BM347" s="2"/>
    </row>
    <row r="348" spans="1:65">
      <c r="A348" s="1">
        <v>44452</v>
      </c>
      <c r="B348">
        <v>9</v>
      </c>
      <c r="C348" s="2" t="s">
        <v>309</v>
      </c>
      <c r="D348" s="2" t="s">
        <v>93</v>
      </c>
      <c r="E348" s="2" t="s">
        <v>404</v>
      </c>
      <c r="G348">
        <v>5</v>
      </c>
      <c r="H348">
        <v>2</v>
      </c>
      <c r="I348">
        <v>2</v>
      </c>
      <c r="J348">
        <v>2</v>
      </c>
      <c r="K348" s="2" t="s">
        <v>65</v>
      </c>
      <c r="M348">
        <v>7</v>
      </c>
      <c r="N348">
        <v>6</v>
      </c>
      <c r="O348">
        <v>7</v>
      </c>
      <c r="Q348">
        <v>10</v>
      </c>
      <c r="R348">
        <v>8</v>
      </c>
      <c r="S348" s="2" t="s">
        <v>95</v>
      </c>
      <c r="T348">
        <v>4</v>
      </c>
      <c r="U348">
        <v>5</v>
      </c>
      <c r="V348">
        <v>5</v>
      </c>
      <c r="W348">
        <v>8</v>
      </c>
      <c r="X348">
        <v>7</v>
      </c>
      <c r="Y348">
        <v>7</v>
      </c>
      <c r="Z348">
        <v>8</v>
      </c>
      <c r="AA348" s="2" t="s">
        <v>87</v>
      </c>
      <c r="AB348">
        <v>9</v>
      </c>
      <c r="AC348">
        <v>8</v>
      </c>
      <c r="AD348">
        <v>8</v>
      </c>
      <c r="AE348">
        <v>8</v>
      </c>
      <c r="AF348">
        <v>5</v>
      </c>
      <c r="AG348" s="2"/>
      <c r="AH348" s="2"/>
      <c r="AK348" s="2"/>
      <c r="AP348" s="2" t="s">
        <v>80</v>
      </c>
      <c r="AR348" s="2"/>
      <c r="AS348" s="2"/>
      <c r="AT348" s="2"/>
      <c r="BF348">
        <v>4</v>
      </c>
      <c r="BG348">
        <v>8</v>
      </c>
      <c r="BH348">
        <v>8</v>
      </c>
      <c r="BI348">
        <v>4</v>
      </c>
      <c r="BL348" s="2"/>
      <c r="BM348" s="2"/>
    </row>
    <row r="349" spans="1:65">
      <c r="A349" s="1">
        <v>44452</v>
      </c>
      <c r="B349">
        <v>9</v>
      </c>
      <c r="C349" s="2" t="s">
        <v>573</v>
      </c>
      <c r="D349" s="2" t="s">
        <v>85</v>
      </c>
      <c r="E349" s="2" t="s">
        <v>574</v>
      </c>
      <c r="G349">
        <v>6</v>
      </c>
      <c r="H349">
        <v>10</v>
      </c>
      <c r="I349">
        <v>6</v>
      </c>
      <c r="J349">
        <v>4</v>
      </c>
      <c r="K349" s="2" t="s">
        <v>65</v>
      </c>
      <c r="M349">
        <v>7</v>
      </c>
      <c r="N349">
        <v>5</v>
      </c>
      <c r="O349">
        <v>9</v>
      </c>
      <c r="P349">
        <v>7</v>
      </c>
      <c r="Q349">
        <v>5</v>
      </c>
      <c r="R349">
        <v>10</v>
      </c>
      <c r="S349" s="2" t="s">
        <v>66</v>
      </c>
      <c r="T349">
        <v>9</v>
      </c>
      <c r="U349">
        <v>9</v>
      </c>
      <c r="V349">
        <v>9</v>
      </c>
      <c r="W349">
        <v>9</v>
      </c>
      <c r="X349">
        <v>2</v>
      </c>
      <c r="Y349">
        <v>2</v>
      </c>
      <c r="Z349">
        <v>9</v>
      </c>
      <c r="AA349" s="2" t="s">
        <v>78</v>
      </c>
      <c r="AB349">
        <v>6</v>
      </c>
      <c r="AC349">
        <v>5</v>
      </c>
      <c r="AD349">
        <v>4</v>
      </c>
      <c r="AE349">
        <v>4</v>
      </c>
      <c r="AF349">
        <v>5</v>
      </c>
      <c r="AG349" s="2" t="s">
        <v>68</v>
      </c>
      <c r="AH349" s="2"/>
      <c r="AI349">
        <v>1</v>
      </c>
      <c r="AJ349">
        <v>10</v>
      </c>
      <c r="AK349" s="2" t="s">
        <v>79</v>
      </c>
      <c r="AL349">
        <v>7</v>
      </c>
      <c r="AM349">
        <v>10</v>
      </c>
      <c r="AN349">
        <v>5</v>
      </c>
      <c r="AO349">
        <v>5</v>
      </c>
      <c r="AP349" s="2"/>
      <c r="AR349" s="2" t="s">
        <v>71</v>
      </c>
      <c r="AS349" s="2" t="s">
        <v>96</v>
      </c>
      <c r="AT349" s="2"/>
      <c r="AU349">
        <v>5</v>
      </c>
      <c r="AV349">
        <v>5</v>
      </c>
      <c r="AW349">
        <v>7</v>
      </c>
      <c r="AX349">
        <v>5</v>
      </c>
      <c r="AY349">
        <v>1</v>
      </c>
      <c r="AZ349">
        <v>5</v>
      </c>
      <c r="BA349">
        <v>5</v>
      </c>
      <c r="BB349">
        <v>8</v>
      </c>
      <c r="BC349">
        <v>5</v>
      </c>
      <c r="BD349">
        <v>1</v>
      </c>
      <c r="BL349" s="2"/>
      <c r="BM349" s="2"/>
    </row>
    <row r="350" spans="1:65">
      <c r="A350" s="1">
        <v>44452</v>
      </c>
      <c r="B350">
        <v>9</v>
      </c>
      <c r="C350" s="2" t="s">
        <v>474</v>
      </c>
      <c r="D350" s="2" t="s">
        <v>93</v>
      </c>
      <c r="E350" s="2" t="s">
        <v>575</v>
      </c>
      <c r="G350">
        <v>6</v>
      </c>
      <c r="H350">
        <v>8</v>
      </c>
      <c r="I350">
        <v>9</v>
      </c>
      <c r="J350">
        <v>9</v>
      </c>
      <c r="K350" s="2" t="s">
        <v>77</v>
      </c>
      <c r="M350">
        <v>9</v>
      </c>
      <c r="N350">
        <v>9</v>
      </c>
      <c r="O350">
        <v>9</v>
      </c>
      <c r="P350">
        <v>9</v>
      </c>
      <c r="Q350">
        <v>9</v>
      </c>
      <c r="R350">
        <v>9</v>
      </c>
      <c r="S350" s="2" t="s">
        <v>66</v>
      </c>
      <c r="T350">
        <v>9</v>
      </c>
      <c r="U350">
        <v>9</v>
      </c>
      <c r="V350">
        <v>9</v>
      </c>
      <c r="W350">
        <v>9</v>
      </c>
      <c r="X350">
        <v>9</v>
      </c>
      <c r="Y350">
        <v>9</v>
      </c>
      <c r="Z350">
        <v>6</v>
      </c>
      <c r="AA350" s="2" t="s">
        <v>67</v>
      </c>
      <c r="AB350">
        <v>7</v>
      </c>
      <c r="AC350">
        <v>7</v>
      </c>
      <c r="AD350">
        <v>7</v>
      </c>
      <c r="AE350">
        <v>7</v>
      </c>
      <c r="AF350">
        <v>7</v>
      </c>
      <c r="AG350" s="2" t="s">
        <v>101</v>
      </c>
      <c r="AH350" s="2"/>
      <c r="AK350" s="2"/>
      <c r="AP350" s="2"/>
      <c r="AR350" s="2"/>
      <c r="AS350" s="2"/>
      <c r="AT350" s="2"/>
      <c r="BL350" s="2"/>
      <c r="BM350" s="2"/>
    </row>
    <row r="351" spans="1:65">
      <c r="A351" s="1">
        <v>44452</v>
      </c>
      <c r="B351">
        <v>9</v>
      </c>
      <c r="C351" s="2" t="s">
        <v>576</v>
      </c>
      <c r="D351" s="2" t="s">
        <v>85</v>
      </c>
      <c r="E351" s="2" t="s">
        <v>577</v>
      </c>
      <c r="G351">
        <v>4</v>
      </c>
      <c r="H351">
        <v>3</v>
      </c>
      <c r="I351">
        <v>3</v>
      </c>
      <c r="J351">
        <v>3</v>
      </c>
      <c r="K351" s="2" t="s">
        <v>65</v>
      </c>
      <c r="M351">
        <v>5</v>
      </c>
      <c r="N351">
        <v>7</v>
      </c>
      <c r="O351">
        <v>7</v>
      </c>
      <c r="P351">
        <v>3</v>
      </c>
      <c r="Q351">
        <v>8</v>
      </c>
      <c r="R351">
        <v>9</v>
      </c>
      <c r="S351" s="2" t="s">
        <v>66</v>
      </c>
      <c r="T351">
        <v>10</v>
      </c>
      <c r="U351">
        <v>8</v>
      </c>
      <c r="V351">
        <v>2</v>
      </c>
      <c r="W351">
        <v>10</v>
      </c>
      <c r="X351">
        <v>8</v>
      </c>
      <c r="Y351">
        <v>8</v>
      </c>
      <c r="Z351">
        <v>9</v>
      </c>
      <c r="AA351" s="2" t="s">
        <v>87</v>
      </c>
      <c r="AB351">
        <v>4</v>
      </c>
      <c r="AC351">
        <v>5</v>
      </c>
      <c r="AD351">
        <v>5</v>
      </c>
      <c r="AE351">
        <v>3</v>
      </c>
      <c r="AF351">
        <v>4</v>
      </c>
      <c r="AG351" s="2" t="s">
        <v>146</v>
      </c>
      <c r="AH351" s="2"/>
      <c r="AI351">
        <v>5</v>
      </c>
      <c r="AJ351">
        <v>8</v>
      </c>
      <c r="AK351" s="2" t="s">
        <v>103</v>
      </c>
      <c r="AL351">
        <v>8</v>
      </c>
      <c r="AM351">
        <v>8</v>
      </c>
      <c r="AN351">
        <v>7</v>
      </c>
      <c r="AO351">
        <v>5</v>
      </c>
      <c r="AP351" s="2" t="s">
        <v>89</v>
      </c>
      <c r="AR351" s="2" t="s">
        <v>70</v>
      </c>
      <c r="AS351" s="2" t="s">
        <v>82</v>
      </c>
      <c r="AT351" s="2" t="s">
        <v>91</v>
      </c>
      <c r="AU351">
        <v>7</v>
      </c>
      <c r="AV351">
        <v>8</v>
      </c>
      <c r="AW351">
        <v>8</v>
      </c>
      <c r="AX351">
        <v>8</v>
      </c>
      <c r="BL351" s="2"/>
      <c r="BM351" s="2"/>
    </row>
    <row r="352" spans="1:65">
      <c r="A352" s="1">
        <v>44452</v>
      </c>
      <c r="B352">
        <v>9</v>
      </c>
      <c r="C352" s="2" t="s">
        <v>578</v>
      </c>
      <c r="D352" s="2" t="s">
        <v>85</v>
      </c>
      <c r="E352" s="2" t="s">
        <v>455</v>
      </c>
      <c r="K352" s="2"/>
      <c r="S352" s="2"/>
      <c r="AA352" s="2"/>
      <c r="AG352" s="2"/>
      <c r="AH352" s="2"/>
      <c r="AK352" s="2"/>
      <c r="AP352" s="2"/>
      <c r="AR352" s="2"/>
      <c r="AS352" s="2"/>
      <c r="AT352" s="2"/>
      <c r="BL352" s="2"/>
      <c r="BM352" s="2"/>
    </row>
    <row r="353" spans="1:65">
      <c r="A353" s="1">
        <v>44452</v>
      </c>
      <c r="B353">
        <v>9</v>
      </c>
      <c r="C353" s="2" t="s">
        <v>559</v>
      </c>
      <c r="D353" s="2" t="s">
        <v>93</v>
      </c>
      <c r="E353" s="2" t="s">
        <v>579</v>
      </c>
      <c r="K353" s="2" t="s">
        <v>65</v>
      </c>
      <c r="M353">
        <v>10</v>
      </c>
      <c r="N353">
        <v>9</v>
      </c>
      <c r="O353">
        <v>10</v>
      </c>
      <c r="P353">
        <v>10</v>
      </c>
      <c r="Q353">
        <v>8</v>
      </c>
      <c r="R353">
        <v>8</v>
      </c>
      <c r="S353" s="2" t="s">
        <v>66</v>
      </c>
      <c r="T353">
        <v>10</v>
      </c>
      <c r="U353">
        <v>7</v>
      </c>
      <c r="V353">
        <v>8</v>
      </c>
      <c r="W353">
        <v>10</v>
      </c>
      <c r="X353">
        <v>2</v>
      </c>
      <c r="Y353">
        <v>8</v>
      </c>
      <c r="Z353">
        <v>7</v>
      </c>
      <c r="AA353" s="2" t="s">
        <v>87</v>
      </c>
      <c r="AB353">
        <v>3</v>
      </c>
      <c r="AC353">
        <v>6</v>
      </c>
      <c r="AD353">
        <v>8</v>
      </c>
      <c r="AE353">
        <v>8</v>
      </c>
      <c r="AF353">
        <v>7</v>
      </c>
      <c r="AG353" s="2" t="s">
        <v>68</v>
      </c>
      <c r="AH353" s="2"/>
      <c r="AI353">
        <v>3</v>
      </c>
      <c r="AJ353">
        <v>7</v>
      </c>
      <c r="AK353" s="2" t="s">
        <v>88</v>
      </c>
      <c r="AL353">
        <v>9</v>
      </c>
      <c r="AN353">
        <v>5</v>
      </c>
      <c r="AP353" s="2" t="s">
        <v>89</v>
      </c>
      <c r="AR353" s="2" t="s">
        <v>91</v>
      </c>
      <c r="AS353" s="2" t="s">
        <v>97</v>
      </c>
      <c r="AT353" s="2" t="s">
        <v>71</v>
      </c>
      <c r="AU353">
        <v>3</v>
      </c>
      <c r="AV353">
        <v>7</v>
      </c>
      <c r="AW353">
        <v>7</v>
      </c>
      <c r="AX353">
        <v>7</v>
      </c>
      <c r="AZ353">
        <v>7</v>
      </c>
      <c r="BA353">
        <v>7</v>
      </c>
      <c r="BB353">
        <v>10</v>
      </c>
      <c r="BC353">
        <v>6</v>
      </c>
      <c r="BF353">
        <v>7</v>
      </c>
      <c r="BG353">
        <v>7</v>
      </c>
      <c r="BH353">
        <v>4</v>
      </c>
      <c r="BI353">
        <v>8</v>
      </c>
      <c r="BK353">
        <v>4</v>
      </c>
      <c r="BL353" s="2" t="s">
        <v>83</v>
      </c>
      <c r="BM353" s="2" t="s">
        <v>83</v>
      </c>
    </row>
    <row r="354" spans="1:65">
      <c r="A354" s="1">
        <v>44452</v>
      </c>
      <c r="B354">
        <v>9</v>
      </c>
      <c r="C354" s="2" t="s">
        <v>580</v>
      </c>
      <c r="D354" s="2" t="s">
        <v>85</v>
      </c>
      <c r="E354" s="2" t="s">
        <v>362</v>
      </c>
      <c r="K354" s="2"/>
      <c r="S354" s="2"/>
      <c r="AA354" s="2" t="s">
        <v>128</v>
      </c>
      <c r="AG354" s="2"/>
      <c r="AH354" s="2"/>
      <c r="AK354" s="2"/>
      <c r="AP354" s="2"/>
      <c r="AR354" s="2"/>
      <c r="AS354" s="2"/>
      <c r="AT354" s="2"/>
      <c r="BL354" s="2"/>
      <c r="BM354" s="2"/>
    </row>
    <row r="355" spans="1:65">
      <c r="A355" s="1">
        <v>44452</v>
      </c>
      <c r="B355">
        <v>9</v>
      </c>
      <c r="C355" s="2" t="s">
        <v>581</v>
      </c>
      <c r="D355" s="2" t="s">
        <v>93</v>
      </c>
      <c r="E355" s="2" t="s">
        <v>582</v>
      </c>
      <c r="G355">
        <v>2</v>
      </c>
      <c r="H355">
        <v>5</v>
      </c>
      <c r="I355">
        <v>5</v>
      </c>
      <c r="J355">
        <v>5</v>
      </c>
      <c r="K355" s="2" t="s">
        <v>65</v>
      </c>
      <c r="S355" s="2"/>
      <c r="AA355" s="2"/>
      <c r="AG355" s="2"/>
      <c r="AH355" s="2"/>
      <c r="AK355" s="2"/>
      <c r="AP355" s="2"/>
      <c r="AR355" s="2"/>
      <c r="AS355" s="2"/>
      <c r="AT355" s="2"/>
      <c r="BL355" s="2"/>
      <c r="BM355" s="2"/>
    </row>
    <row r="356" spans="1:65">
      <c r="A356" s="1">
        <v>44452</v>
      </c>
      <c r="B356">
        <v>9</v>
      </c>
      <c r="C356" s="2" t="s">
        <v>583</v>
      </c>
      <c r="D356" s="2" t="s">
        <v>115</v>
      </c>
      <c r="E356" s="2" t="s">
        <v>584</v>
      </c>
      <c r="G356">
        <v>7</v>
      </c>
      <c r="H356">
        <v>8</v>
      </c>
      <c r="I356">
        <v>8</v>
      </c>
      <c r="J356">
        <v>8</v>
      </c>
      <c r="K356" s="2" t="s">
        <v>65</v>
      </c>
      <c r="M356">
        <v>9</v>
      </c>
      <c r="N356">
        <v>1</v>
      </c>
      <c r="O356">
        <v>5</v>
      </c>
      <c r="P356">
        <v>3</v>
      </c>
      <c r="Q356">
        <v>5</v>
      </c>
      <c r="R356">
        <v>5</v>
      </c>
      <c r="S356" s="2" t="s">
        <v>66</v>
      </c>
      <c r="T356">
        <v>10</v>
      </c>
      <c r="U356">
        <v>3</v>
      </c>
      <c r="V356">
        <v>6</v>
      </c>
      <c r="W356">
        <v>10</v>
      </c>
      <c r="X356">
        <v>1</v>
      </c>
      <c r="Y356">
        <v>1</v>
      </c>
      <c r="Z356">
        <v>1</v>
      </c>
      <c r="AA356" s="2" t="s">
        <v>87</v>
      </c>
      <c r="AB356">
        <v>3</v>
      </c>
      <c r="AC356">
        <v>8</v>
      </c>
      <c r="AD356">
        <v>3</v>
      </c>
      <c r="AE356">
        <v>1</v>
      </c>
      <c r="AF356">
        <v>1</v>
      </c>
      <c r="AG356" s="2" t="s">
        <v>68</v>
      </c>
      <c r="AH356" s="2"/>
      <c r="AI356">
        <v>6</v>
      </c>
      <c r="AJ356">
        <v>2</v>
      </c>
      <c r="AK356" s="2" t="s">
        <v>88</v>
      </c>
      <c r="AL356">
        <v>8</v>
      </c>
      <c r="AM356">
        <v>3</v>
      </c>
      <c r="AN356">
        <v>5</v>
      </c>
      <c r="AO356">
        <v>1</v>
      </c>
      <c r="AP356" s="2" t="s">
        <v>102</v>
      </c>
      <c r="AR356" s="2" t="s">
        <v>70</v>
      </c>
      <c r="AS356" s="2" t="s">
        <v>97</v>
      </c>
      <c r="AT356" s="2" t="s">
        <v>82</v>
      </c>
      <c r="AU356">
        <v>2</v>
      </c>
      <c r="AV356">
        <v>3</v>
      </c>
      <c r="AW356">
        <v>3</v>
      </c>
      <c r="AX356">
        <v>3</v>
      </c>
      <c r="AY356">
        <v>1</v>
      </c>
      <c r="BL356" s="2"/>
      <c r="BM356" s="2"/>
    </row>
    <row r="357" spans="1:65">
      <c r="A357" s="1">
        <v>44452</v>
      </c>
      <c r="B357">
        <v>9</v>
      </c>
      <c r="C357" s="2" t="s">
        <v>585</v>
      </c>
      <c r="D357" s="2" t="s">
        <v>93</v>
      </c>
      <c r="E357" s="2" t="s">
        <v>586</v>
      </c>
      <c r="G357">
        <v>10</v>
      </c>
      <c r="H357">
        <v>10</v>
      </c>
      <c r="I357">
        <v>6</v>
      </c>
      <c r="J357">
        <v>6</v>
      </c>
      <c r="K357" s="2" t="s">
        <v>77</v>
      </c>
      <c r="M357">
        <v>1</v>
      </c>
      <c r="N357">
        <v>10</v>
      </c>
      <c r="O357">
        <v>1</v>
      </c>
      <c r="P357">
        <v>1</v>
      </c>
      <c r="Q357">
        <v>10</v>
      </c>
      <c r="R357">
        <v>10</v>
      </c>
      <c r="S357" s="2" t="s">
        <v>95</v>
      </c>
      <c r="T357">
        <v>10</v>
      </c>
      <c r="U357">
        <v>6</v>
      </c>
      <c r="V357">
        <v>6</v>
      </c>
      <c r="W357">
        <v>10</v>
      </c>
      <c r="X357">
        <v>10</v>
      </c>
      <c r="Y357">
        <v>10</v>
      </c>
      <c r="Z357">
        <v>1</v>
      </c>
      <c r="AA357" s="2" t="s">
        <v>87</v>
      </c>
      <c r="AB357">
        <v>5</v>
      </c>
      <c r="AC357">
        <v>5</v>
      </c>
      <c r="AD357">
        <v>1</v>
      </c>
      <c r="AE357">
        <v>1</v>
      </c>
      <c r="AF357">
        <v>8</v>
      </c>
      <c r="AG357" s="2" t="s">
        <v>101</v>
      </c>
      <c r="AH357" s="2"/>
      <c r="AI357">
        <v>1</v>
      </c>
      <c r="AJ357">
        <v>5</v>
      </c>
      <c r="AK357" s="2" t="s">
        <v>103</v>
      </c>
      <c r="AL357">
        <v>8</v>
      </c>
      <c r="AM357">
        <v>5</v>
      </c>
      <c r="AN357">
        <v>6</v>
      </c>
      <c r="AO357">
        <v>5</v>
      </c>
      <c r="AP357" s="2" t="s">
        <v>89</v>
      </c>
      <c r="AR357" s="2" t="s">
        <v>81</v>
      </c>
      <c r="AS357" s="2" t="s">
        <v>96</v>
      </c>
      <c r="AT357" s="2" t="s">
        <v>125</v>
      </c>
      <c r="BL357" s="2"/>
      <c r="BM357" s="2"/>
    </row>
    <row r="358" spans="1:65">
      <c r="A358" s="1">
        <v>44452</v>
      </c>
      <c r="B358">
        <v>9</v>
      </c>
      <c r="C358" s="2" t="s">
        <v>587</v>
      </c>
      <c r="D358" s="2" t="s">
        <v>93</v>
      </c>
      <c r="E358" s="2" t="s">
        <v>349</v>
      </c>
      <c r="G358">
        <v>5</v>
      </c>
      <c r="H358">
        <v>6</v>
      </c>
      <c r="I358">
        <v>3</v>
      </c>
      <c r="J358">
        <v>3</v>
      </c>
      <c r="K358" s="2" t="s">
        <v>65</v>
      </c>
      <c r="M358">
        <v>5</v>
      </c>
      <c r="N358">
        <v>8</v>
      </c>
      <c r="O358">
        <v>8</v>
      </c>
      <c r="P358">
        <v>1</v>
      </c>
      <c r="Q358">
        <v>5</v>
      </c>
      <c r="R358">
        <v>4</v>
      </c>
      <c r="S358" s="2" t="s">
        <v>66</v>
      </c>
      <c r="T358">
        <v>9</v>
      </c>
      <c r="U358">
        <v>5</v>
      </c>
      <c r="V358">
        <v>1</v>
      </c>
      <c r="W358">
        <v>9</v>
      </c>
      <c r="X358">
        <v>8</v>
      </c>
      <c r="Y358">
        <v>5</v>
      </c>
      <c r="Z358">
        <v>7</v>
      </c>
      <c r="AA358" s="2" t="s">
        <v>87</v>
      </c>
      <c r="AB358">
        <v>5</v>
      </c>
      <c r="AC358">
        <v>5</v>
      </c>
      <c r="AD358">
        <v>5</v>
      </c>
      <c r="AE358">
        <v>5</v>
      </c>
      <c r="AF358">
        <v>4</v>
      </c>
      <c r="AG358" s="2" t="s">
        <v>68</v>
      </c>
      <c r="AH358" s="2"/>
      <c r="AI358">
        <v>8</v>
      </c>
      <c r="AJ358">
        <v>5</v>
      </c>
      <c r="AK358" s="2" t="s">
        <v>88</v>
      </c>
      <c r="AL358">
        <v>5</v>
      </c>
      <c r="AM358">
        <v>5</v>
      </c>
      <c r="AN358">
        <v>5</v>
      </c>
      <c r="AO358">
        <v>5</v>
      </c>
      <c r="AP358" s="2" t="s">
        <v>89</v>
      </c>
      <c r="AR358" s="2" t="s">
        <v>71</v>
      </c>
      <c r="AS358" s="2" t="s">
        <v>69</v>
      </c>
      <c r="AT358" s="2" t="s">
        <v>91</v>
      </c>
      <c r="AU358">
        <v>5</v>
      </c>
      <c r="AV358">
        <v>5</v>
      </c>
      <c r="AW358">
        <v>8</v>
      </c>
      <c r="AX358">
        <v>6</v>
      </c>
      <c r="AY358">
        <v>1</v>
      </c>
      <c r="AZ358">
        <v>7</v>
      </c>
      <c r="BA358">
        <v>7</v>
      </c>
      <c r="BB358">
        <v>8</v>
      </c>
      <c r="BC358">
        <v>8</v>
      </c>
      <c r="BD358">
        <v>1</v>
      </c>
      <c r="BF358">
        <v>7</v>
      </c>
      <c r="BG358">
        <v>8</v>
      </c>
      <c r="BH358">
        <v>8</v>
      </c>
      <c r="BI358">
        <v>8</v>
      </c>
      <c r="BJ358">
        <v>1</v>
      </c>
      <c r="BK358">
        <v>4</v>
      </c>
      <c r="BL358" s="2" t="s">
        <v>588</v>
      </c>
      <c r="BM358" s="2" t="s">
        <v>83</v>
      </c>
    </row>
    <row r="359" spans="1:65">
      <c r="A359" s="1">
        <v>44452</v>
      </c>
      <c r="B359">
        <v>9</v>
      </c>
      <c r="C359" s="2" t="s">
        <v>589</v>
      </c>
      <c r="D359" s="2" t="s">
        <v>85</v>
      </c>
      <c r="E359" s="2" t="s">
        <v>265</v>
      </c>
      <c r="K359" s="2" t="s">
        <v>65</v>
      </c>
      <c r="S359" s="2"/>
      <c r="AA359" s="2"/>
      <c r="AG359" s="2"/>
      <c r="AH359" s="2"/>
      <c r="AK359" s="2"/>
      <c r="AP359" s="2"/>
      <c r="AR359" s="2" t="s">
        <v>82</v>
      </c>
      <c r="AS359" s="2" t="s">
        <v>70</v>
      </c>
      <c r="AT359" s="2" t="s">
        <v>96</v>
      </c>
      <c r="AU359">
        <v>9</v>
      </c>
      <c r="AV359">
        <v>5</v>
      </c>
      <c r="AW359">
        <v>8</v>
      </c>
      <c r="AX359">
        <v>6</v>
      </c>
      <c r="AY359">
        <v>1</v>
      </c>
      <c r="AZ359">
        <v>8</v>
      </c>
      <c r="BA359">
        <v>7</v>
      </c>
      <c r="BB359">
        <v>8</v>
      </c>
      <c r="BC359">
        <v>7</v>
      </c>
      <c r="BD359">
        <v>1</v>
      </c>
      <c r="BK359">
        <v>4</v>
      </c>
      <c r="BL359" s="2" t="s">
        <v>590</v>
      </c>
      <c r="BM359" s="2" t="s">
        <v>83</v>
      </c>
    </row>
    <row r="360" spans="1:65">
      <c r="A360" s="1">
        <v>44452</v>
      </c>
      <c r="B360">
        <v>9</v>
      </c>
      <c r="C360" s="2" t="s">
        <v>171</v>
      </c>
      <c r="D360" s="2" t="s">
        <v>85</v>
      </c>
      <c r="E360" s="2" t="s">
        <v>591</v>
      </c>
      <c r="K360" s="2"/>
      <c r="S360" s="2"/>
      <c r="AA360" s="2"/>
      <c r="AG360" s="2"/>
      <c r="AH360" s="2"/>
      <c r="AK360" s="2"/>
      <c r="AP360" s="2"/>
      <c r="AR360" s="2"/>
      <c r="AS360" s="2"/>
      <c r="AT360" s="2"/>
      <c r="BL360" s="2"/>
      <c r="BM360" s="2"/>
    </row>
    <row r="361" spans="1:65">
      <c r="A361" s="1">
        <v>44452</v>
      </c>
      <c r="B361">
        <v>9</v>
      </c>
      <c r="C361" s="2"/>
      <c r="D361" s="2"/>
      <c r="E361" s="2"/>
      <c r="K361" s="2"/>
      <c r="S361" s="2" t="s">
        <v>66</v>
      </c>
      <c r="T361">
        <v>7</v>
      </c>
      <c r="U361">
        <v>6</v>
      </c>
      <c r="V361">
        <v>5</v>
      </c>
      <c r="W361">
        <v>7</v>
      </c>
      <c r="X361">
        <v>5</v>
      </c>
      <c r="Y361">
        <v>5</v>
      </c>
      <c r="Z361">
        <v>5</v>
      </c>
      <c r="AA361" s="2" t="s">
        <v>87</v>
      </c>
      <c r="AG361" s="2"/>
      <c r="AH361" s="2"/>
      <c r="AI361">
        <v>5</v>
      </c>
      <c r="AJ361">
        <v>5</v>
      </c>
      <c r="AK361" s="2" t="s">
        <v>103</v>
      </c>
      <c r="AL361">
        <v>6</v>
      </c>
      <c r="AM361">
        <v>5</v>
      </c>
      <c r="AN361">
        <v>5</v>
      </c>
      <c r="AO361">
        <v>5</v>
      </c>
      <c r="AP361" s="2"/>
      <c r="AR361" s="2"/>
      <c r="AS361" s="2"/>
      <c r="AT361" s="2"/>
      <c r="AZ361">
        <v>5</v>
      </c>
      <c r="BA361">
        <v>6</v>
      </c>
      <c r="BB361">
        <v>6</v>
      </c>
      <c r="BC361">
        <v>5</v>
      </c>
      <c r="BD361">
        <v>1</v>
      </c>
      <c r="BF361">
        <v>7</v>
      </c>
      <c r="BG361">
        <v>7</v>
      </c>
      <c r="BH361">
        <v>6</v>
      </c>
      <c r="BI361">
        <v>6</v>
      </c>
      <c r="BJ361">
        <v>1</v>
      </c>
      <c r="BK361">
        <v>5</v>
      </c>
      <c r="BL361" s="2" t="s">
        <v>83</v>
      </c>
      <c r="BM361" s="2" t="s">
        <v>83</v>
      </c>
    </row>
    <row r="362" spans="1:65">
      <c r="A362" s="1">
        <v>44452</v>
      </c>
      <c r="B362">
        <v>9</v>
      </c>
      <c r="C362" s="2" t="s">
        <v>228</v>
      </c>
      <c r="D362" s="2" t="s">
        <v>85</v>
      </c>
      <c r="E362" s="2" t="s">
        <v>362</v>
      </c>
      <c r="G362">
        <v>2</v>
      </c>
      <c r="H362">
        <v>9</v>
      </c>
      <c r="I362">
        <v>7</v>
      </c>
      <c r="J362">
        <v>6</v>
      </c>
      <c r="K362" s="2" t="s">
        <v>77</v>
      </c>
      <c r="M362">
        <v>8</v>
      </c>
      <c r="N362">
        <v>4</v>
      </c>
      <c r="O362">
        <v>2</v>
      </c>
      <c r="P362">
        <v>7</v>
      </c>
      <c r="Q362">
        <v>9</v>
      </c>
      <c r="R362">
        <v>7</v>
      </c>
      <c r="S362" s="2" t="s">
        <v>66</v>
      </c>
      <c r="T362">
        <v>8</v>
      </c>
      <c r="U362">
        <v>8</v>
      </c>
      <c r="V362">
        <v>7</v>
      </c>
      <c r="W362">
        <v>7</v>
      </c>
      <c r="X362">
        <v>1</v>
      </c>
      <c r="Y362">
        <v>8</v>
      </c>
      <c r="Z362">
        <v>10</v>
      </c>
      <c r="AA362" s="2"/>
      <c r="AB362">
        <v>1</v>
      </c>
      <c r="AC362">
        <v>7</v>
      </c>
      <c r="AD362">
        <v>7</v>
      </c>
      <c r="AE362">
        <v>1</v>
      </c>
      <c r="AF362">
        <v>7</v>
      </c>
      <c r="AG362" s="2" t="s">
        <v>68</v>
      </c>
      <c r="AH362" s="2"/>
      <c r="AK362" s="2" t="s">
        <v>88</v>
      </c>
      <c r="AL362">
        <v>9</v>
      </c>
      <c r="AM362">
        <v>6</v>
      </c>
      <c r="AN362">
        <v>8</v>
      </c>
      <c r="AO362">
        <v>5</v>
      </c>
      <c r="AP362" s="2" t="s">
        <v>89</v>
      </c>
      <c r="AR362" s="2" t="s">
        <v>82</v>
      </c>
      <c r="AS362" s="2" t="s">
        <v>97</v>
      </c>
      <c r="AT362" s="2" t="s">
        <v>81</v>
      </c>
      <c r="BK362">
        <v>4</v>
      </c>
      <c r="BL362" s="2" t="s">
        <v>83</v>
      </c>
      <c r="BM362" s="2" t="s">
        <v>83</v>
      </c>
    </row>
    <row r="363" spans="1:65">
      <c r="A363" s="1">
        <v>44452</v>
      </c>
      <c r="B363">
        <v>9</v>
      </c>
      <c r="C363" s="2"/>
      <c r="D363" s="2"/>
      <c r="E363" s="2"/>
      <c r="G363">
        <v>3</v>
      </c>
      <c r="H363">
        <v>7</v>
      </c>
      <c r="I363">
        <v>8</v>
      </c>
      <c r="J363">
        <v>2</v>
      </c>
      <c r="K363" s="2" t="s">
        <v>77</v>
      </c>
      <c r="M363">
        <v>9</v>
      </c>
      <c r="N363">
        <v>9</v>
      </c>
      <c r="O363">
        <v>9</v>
      </c>
      <c r="P363">
        <v>9</v>
      </c>
      <c r="Q363">
        <v>7</v>
      </c>
      <c r="R363">
        <v>10</v>
      </c>
      <c r="S363" s="2" t="s">
        <v>66</v>
      </c>
      <c r="T363">
        <v>10</v>
      </c>
      <c r="U363">
        <v>9</v>
      </c>
      <c r="V363">
        <v>7</v>
      </c>
      <c r="W363">
        <v>10</v>
      </c>
      <c r="X363">
        <v>8</v>
      </c>
      <c r="Y363">
        <v>9</v>
      </c>
      <c r="Z363">
        <v>4</v>
      </c>
      <c r="AA363" s="2" t="s">
        <v>67</v>
      </c>
      <c r="AB363">
        <v>6</v>
      </c>
      <c r="AC363">
        <v>9</v>
      </c>
      <c r="AD363">
        <v>9</v>
      </c>
      <c r="AE363">
        <v>9</v>
      </c>
      <c r="AF363">
        <v>7</v>
      </c>
      <c r="AG363" s="2" t="s">
        <v>146</v>
      </c>
      <c r="AH363" s="2"/>
      <c r="AI363">
        <v>8</v>
      </c>
      <c r="AJ363">
        <v>4</v>
      </c>
      <c r="AK363" s="2" t="s">
        <v>79</v>
      </c>
      <c r="AL363">
        <v>10</v>
      </c>
      <c r="AM363">
        <v>6</v>
      </c>
      <c r="AN363">
        <v>10</v>
      </c>
      <c r="AO363">
        <v>5</v>
      </c>
      <c r="AP363" s="2" t="s">
        <v>89</v>
      </c>
      <c r="AR363" s="2" t="s">
        <v>96</v>
      </c>
      <c r="AS363" s="2" t="s">
        <v>97</v>
      </c>
      <c r="AT363" s="2" t="s">
        <v>91</v>
      </c>
      <c r="AU363">
        <v>10</v>
      </c>
      <c r="AV363">
        <v>10</v>
      </c>
      <c r="AW363">
        <v>10</v>
      </c>
      <c r="AX363">
        <v>10</v>
      </c>
      <c r="AY363">
        <v>1</v>
      </c>
      <c r="AZ363">
        <v>9</v>
      </c>
      <c r="BA363">
        <v>9</v>
      </c>
      <c r="BB363">
        <v>9</v>
      </c>
      <c r="BC363">
        <v>9</v>
      </c>
      <c r="BD363">
        <v>5</v>
      </c>
      <c r="BF363">
        <v>8</v>
      </c>
      <c r="BG363">
        <v>7</v>
      </c>
      <c r="BH363">
        <v>8</v>
      </c>
      <c r="BI363">
        <v>8</v>
      </c>
      <c r="BK363">
        <v>5</v>
      </c>
      <c r="BL363" s="2" t="s">
        <v>350</v>
      </c>
      <c r="BM363" s="2" t="s">
        <v>350</v>
      </c>
    </row>
    <row r="364" spans="1:65">
      <c r="A364" s="1">
        <v>44452</v>
      </c>
      <c r="B364">
        <v>9</v>
      </c>
      <c r="C364" s="2"/>
      <c r="D364" s="2"/>
      <c r="E364" s="2"/>
      <c r="K364" s="2" t="s">
        <v>65</v>
      </c>
      <c r="M364">
        <v>8</v>
      </c>
      <c r="N364">
        <v>9</v>
      </c>
      <c r="O364">
        <v>5</v>
      </c>
      <c r="P364">
        <v>8</v>
      </c>
      <c r="Q364">
        <v>5</v>
      </c>
      <c r="R364">
        <v>7</v>
      </c>
      <c r="S364" s="2" t="s">
        <v>66</v>
      </c>
      <c r="T364">
        <v>8</v>
      </c>
      <c r="U364">
        <v>6</v>
      </c>
      <c r="V364">
        <v>7</v>
      </c>
      <c r="W364">
        <v>8</v>
      </c>
      <c r="X364">
        <v>4</v>
      </c>
      <c r="Y364">
        <v>7</v>
      </c>
      <c r="Z364">
        <v>6</v>
      </c>
      <c r="AA364" s="2" t="s">
        <v>128</v>
      </c>
      <c r="AB364">
        <v>7</v>
      </c>
      <c r="AC364">
        <v>7</v>
      </c>
      <c r="AD364">
        <v>6</v>
      </c>
      <c r="AE364">
        <v>7</v>
      </c>
      <c r="AF364">
        <v>5</v>
      </c>
      <c r="AG364" s="2" t="s">
        <v>146</v>
      </c>
      <c r="AH364" s="2"/>
      <c r="AI364">
        <v>4</v>
      </c>
      <c r="AJ364">
        <v>4</v>
      </c>
      <c r="AK364" s="2" t="s">
        <v>103</v>
      </c>
      <c r="AL364">
        <v>8</v>
      </c>
      <c r="AM364">
        <v>6</v>
      </c>
      <c r="AN364">
        <v>8</v>
      </c>
      <c r="AO364">
        <v>5</v>
      </c>
      <c r="AP364" s="2"/>
      <c r="AR364" s="2"/>
      <c r="AS364" s="2"/>
      <c r="AT364" s="2"/>
      <c r="AU364">
        <v>4</v>
      </c>
      <c r="AV364">
        <v>6</v>
      </c>
      <c r="AW364">
        <v>8</v>
      </c>
      <c r="AX364">
        <v>6</v>
      </c>
      <c r="AY364">
        <v>1</v>
      </c>
      <c r="AZ364">
        <v>6</v>
      </c>
      <c r="BA364">
        <v>7</v>
      </c>
      <c r="BB364">
        <v>7</v>
      </c>
      <c r="BC364">
        <v>8</v>
      </c>
      <c r="BF364">
        <v>7</v>
      </c>
      <c r="BG364">
        <v>5</v>
      </c>
      <c r="BH364">
        <v>7</v>
      </c>
      <c r="BI364">
        <v>5</v>
      </c>
      <c r="BL364" s="2"/>
      <c r="BM364" s="2"/>
    </row>
    <row r="365" spans="1:65">
      <c r="A365" s="1">
        <v>44452</v>
      </c>
      <c r="B365">
        <v>9</v>
      </c>
      <c r="C365" s="2"/>
      <c r="D365" s="2"/>
      <c r="E365" s="2"/>
      <c r="K365" s="2" t="s">
        <v>65</v>
      </c>
      <c r="S365" s="2"/>
      <c r="AA365" s="2"/>
      <c r="AG365" s="2"/>
      <c r="AH365" s="2"/>
      <c r="AK365" s="2"/>
      <c r="AP365" s="2"/>
      <c r="AR365" s="2"/>
      <c r="AS365" s="2"/>
      <c r="AT365" s="2"/>
      <c r="BL365" s="2"/>
      <c r="BM365" s="2"/>
    </row>
    <row r="366" spans="1:65">
      <c r="A366" s="1">
        <v>44452</v>
      </c>
      <c r="B366">
        <v>9</v>
      </c>
      <c r="C366" s="2"/>
      <c r="D366" s="2"/>
      <c r="E366" s="2"/>
      <c r="K366" s="2" t="s">
        <v>77</v>
      </c>
      <c r="S366" s="2"/>
      <c r="AA366" s="2"/>
      <c r="AG366" s="2"/>
      <c r="AH366" s="2"/>
      <c r="AK366" s="2"/>
      <c r="AP366" s="2"/>
      <c r="AR366" s="2"/>
      <c r="AS366" s="2"/>
      <c r="AT366" s="2"/>
      <c r="BL366" s="2"/>
      <c r="BM366" s="2"/>
    </row>
    <row r="367" spans="1:65">
      <c r="A367" s="1">
        <v>44452</v>
      </c>
      <c r="B367">
        <v>9</v>
      </c>
      <c r="C367" s="2"/>
      <c r="D367" s="2"/>
      <c r="E367" s="2"/>
      <c r="G367">
        <v>2</v>
      </c>
      <c r="H367">
        <v>5</v>
      </c>
      <c r="I367">
        <v>9</v>
      </c>
      <c r="J367">
        <v>1</v>
      </c>
      <c r="K367" s="2" t="s">
        <v>65</v>
      </c>
      <c r="S367" s="2" t="s">
        <v>66</v>
      </c>
      <c r="T367">
        <v>10</v>
      </c>
      <c r="U367">
        <v>8</v>
      </c>
      <c r="V367">
        <v>2</v>
      </c>
      <c r="W367">
        <v>10</v>
      </c>
      <c r="X367">
        <v>2</v>
      </c>
      <c r="Y367">
        <v>9</v>
      </c>
      <c r="Z367">
        <v>9</v>
      </c>
      <c r="AA367" s="2" t="s">
        <v>128</v>
      </c>
      <c r="AG367" s="2" t="s">
        <v>68</v>
      </c>
      <c r="AH367" s="2"/>
      <c r="AK367" s="2"/>
      <c r="AP367" s="2" t="s">
        <v>89</v>
      </c>
      <c r="AR367" s="2"/>
      <c r="AS367" s="2"/>
      <c r="AT367" s="2"/>
      <c r="BL367" s="2"/>
      <c r="BM367" s="2"/>
    </row>
    <row r="368" spans="1:65">
      <c r="A368" s="1">
        <v>44452</v>
      </c>
      <c r="B368">
        <v>9</v>
      </c>
      <c r="C368" s="2"/>
      <c r="D368" s="2"/>
      <c r="E368" s="2"/>
      <c r="K368" s="2" t="s">
        <v>65</v>
      </c>
      <c r="M368">
        <v>5</v>
      </c>
      <c r="N368">
        <v>1</v>
      </c>
      <c r="O368">
        <v>1</v>
      </c>
      <c r="P368">
        <v>5</v>
      </c>
      <c r="Q368">
        <v>6</v>
      </c>
      <c r="R368">
        <v>7</v>
      </c>
      <c r="S368" s="2" t="s">
        <v>66</v>
      </c>
      <c r="T368">
        <v>7</v>
      </c>
      <c r="U368">
        <v>7</v>
      </c>
      <c r="V368">
        <v>7</v>
      </c>
      <c r="W368">
        <v>7</v>
      </c>
      <c r="X368">
        <v>8</v>
      </c>
      <c r="Y368">
        <v>7</v>
      </c>
      <c r="Z368">
        <v>8</v>
      </c>
      <c r="AA368" s="2"/>
      <c r="AB368">
        <v>5</v>
      </c>
      <c r="AC368">
        <v>6</v>
      </c>
      <c r="AD368">
        <v>6</v>
      </c>
      <c r="AE368">
        <v>5</v>
      </c>
      <c r="AF368">
        <v>7</v>
      </c>
      <c r="AG368" s="2" t="s">
        <v>68</v>
      </c>
      <c r="AH368" s="2"/>
      <c r="AI368">
        <v>5</v>
      </c>
      <c r="AJ368">
        <v>7</v>
      </c>
      <c r="AK368" s="2" t="s">
        <v>79</v>
      </c>
      <c r="AL368">
        <v>8</v>
      </c>
      <c r="AM368">
        <v>6</v>
      </c>
      <c r="AN368">
        <v>7</v>
      </c>
      <c r="AO368">
        <v>8</v>
      </c>
      <c r="AP368" s="2" t="s">
        <v>80</v>
      </c>
      <c r="AR368" s="2"/>
      <c r="AS368" s="2"/>
      <c r="AT368" s="2"/>
      <c r="BL368" s="2"/>
      <c r="BM368" s="2"/>
    </row>
    <row r="369" spans="1:65">
      <c r="A369" s="1">
        <v>44452</v>
      </c>
      <c r="B369">
        <v>9</v>
      </c>
      <c r="C369" s="2"/>
      <c r="D369" s="2"/>
      <c r="E369" s="2"/>
      <c r="K369" s="2" t="s">
        <v>65</v>
      </c>
      <c r="M369">
        <v>1</v>
      </c>
      <c r="N369">
        <v>1</v>
      </c>
      <c r="O369">
        <v>1</v>
      </c>
      <c r="P369">
        <v>1</v>
      </c>
      <c r="Q369">
        <v>1</v>
      </c>
      <c r="R369">
        <v>10</v>
      </c>
      <c r="S369" s="2" t="s">
        <v>95</v>
      </c>
      <c r="T369">
        <v>10</v>
      </c>
      <c r="U369">
        <v>7</v>
      </c>
      <c r="V369">
        <v>2</v>
      </c>
      <c r="W369">
        <v>10</v>
      </c>
      <c r="X369">
        <v>5</v>
      </c>
      <c r="Y369">
        <v>5</v>
      </c>
      <c r="Z369">
        <v>5</v>
      </c>
      <c r="AA369" s="2"/>
      <c r="AG369" s="2"/>
      <c r="AH369" s="2"/>
      <c r="AK369" s="2"/>
      <c r="AP369" s="2"/>
      <c r="AR369" s="2"/>
      <c r="AS369" s="2"/>
      <c r="AT369" s="2"/>
      <c r="BL369" s="2"/>
      <c r="BM369" s="2"/>
    </row>
    <row r="370" spans="1:65">
      <c r="A370" s="1">
        <v>44452</v>
      </c>
      <c r="B370">
        <v>9</v>
      </c>
      <c r="C370" s="2"/>
      <c r="D370" s="2"/>
      <c r="E370" s="2"/>
      <c r="G370">
        <v>4</v>
      </c>
      <c r="H370">
        <v>5</v>
      </c>
      <c r="I370">
        <v>6</v>
      </c>
      <c r="J370">
        <v>5</v>
      </c>
      <c r="K370" s="2" t="s">
        <v>77</v>
      </c>
      <c r="M370">
        <v>6</v>
      </c>
      <c r="N370">
        <v>5</v>
      </c>
      <c r="O370">
        <v>4</v>
      </c>
      <c r="P370">
        <v>5</v>
      </c>
      <c r="Q370">
        <v>6</v>
      </c>
      <c r="R370">
        <v>6</v>
      </c>
      <c r="S370" s="2" t="s">
        <v>95</v>
      </c>
      <c r="T370">
        <v>8</v>
      </c>
      <c r="U370">
        <v>6</v>
      </c>
      <c r="V370">
        <v>5</v>
      </c>
      <c r="W370">
        <v>10</v>
      </c>
      <c r="X370">
        <v>6</v>
      </c>
      <c r="Y370">
        <v>6</v>
      </c>
      <c r="Z370">
        <v>10</v>
      </c>
      <c r="AA370" s="2"/>
      <c r="AB370">
        <v>7</v>
      </c>
      <c r="AC370">
        <v>6</v>
      </c>
      <c r="AD370">
        <v>5</v>
      </c>
      <c r="AE370">
        <v>7</v>
      </c>
      <c r="AF370">
        <v>4</v>
      </c>
      <c r="AG370" s="2" t="s">
        <v>68</v>
      </c>
      <c r="AH370" s="2"/>
      <c r="AK370" s="2"/>
      <c r="AP370" s="2"/>
      <c r="AR370" s="2"/>
      <c r="AS370" s="2"/>
      <c r="AT370" s="2"/>
      <c r="BL370" s="2"/>
      <c r="BM370" s="2"/>
    </row>
    <row r="371" spans="1:65">
      <c r="A371" s="1">
        <v>44452</v>
      </c>
      <c r="B371">
        <v>9</v>
      </c>
      <c r="C371" s="2"/>
      <c r="D371" s="2"/>
      <c r="E371" s="2"/>
      <c r="G371">
        <v>8</v>
      </c>
      <c r="H371">
        <v>9</v>
      </c>
      <c r="I371">
        <v>7</v>
      </c>
      <c r="J371">
        <v>8</v>
      </c>
      <c r="K371" s="2" t="s">
        <v>77</v>
      </c>
      <c r="S371" s="2" t="s">
        <v>95</v>
      </c>
      <c r="T371">
        <v>10</v>
      </c>
      <c r="U371">
        <v>4</v>
      </c>
      <c r="V371">
        <v>1</v>
      </c>
      <c r="W371">
        <v>9</v>
      </c>
      <c r="AA371" s="2"/>
      <c r="AG371" s="2"/>
      <c r="AH371" s="2"/>
      <c r="AK371" s="2"/>
      <c r="AP371" s="2"/>
      <c r="AR371" s="2"/>
      <c r="AS371" s="2"/>
      <c r="AT371" s="2"/>
      <c r="BL371" s="2"/>
      <c r="BM371" s="2"/>
    </row>
    <row r="372" spans="1:65">
      <c r="A372" s="1">
        <v>44452</v>
      </c>
      <c r="B372">
        <v>9</v>
      </c>
      <c r="C372" s="2"/>
      <c r="D372" s="2"/>
      <c r="E372" s="2"/>
      <c r="K372" s="2" t="s">
        <v>77</v>
      </c>
      <c r="M372">
        <v>7</v>
      </c>
      <c r="N372">
        <v>2</v>
      </c>
      <c r="O372">
        <v>7</v>
      </c>
      <c r="P372">
        <v>6</v>
      </c>
      <c r="Q372">
        <v>7</v>
      </c>
      <c r="R372">
        <v>7</v>
      </c>
      <c r="S372" s="2" t="s">
        <v>121</v>
      </c>
      <c r="T372">
        <v>10</v>
      </c>
      <c r="U372">
        <v>6</v>
      </c>
      <c r="V372">
        <v>10</v>
      </c>
      <c r="W372">
        <v>10</v>
      </c>
      <c r="X372">
        <v>8</v>
      </c>
      <c r="Y372">
        <v>5</v>
      </c>
      <c r="Z372">
        <v>8</v>
      </c>
      <c r="AA372" s="2"/>
      <c r="AG372" s="2" t="s">
        <v>68</v>
      </c>
      <c r="AH372" s="2"/>
      <c r="AK372" s="2"/>
      <c r="AP372" s="2" t="s">
        <v>102</v>
      </c>
      <c r="AR372" s="2" t="s">
        <v>91</v>
      </c>
      <c r="AS372" s="2" t="s">
        <v>70</v>
      </c>
      <c r="AT372" s="2" t="s">
        <v>96</v>
      </c>
      <c r="AU372">
        <v>1</v>
      </c>
      <c r="AV372">
        <v>1</v>
      </c>
      <c r="AW372">
        <v>1</v>
      </c>
      <c r="AX372">
        <v>1</v>
      </c>
      <c r="AY372">
        <v>1</v>
      </c>
      <c r="BK372">
        <v>2</v>
      </c>
      <c r="BL372" s="2" t="s">
        <v>592</v>
      </c>
      <c r="BM372" s="2" t="s">
        <v>83</v>
      </c>
    </row>
    <row r="373" spans="1:65">
      <c r="A373" s="1">
        <v>44452</v>
      </c>
      <c r="B373">
        <v>9</v>
      </c>
      <c r="C373" s="2"/>
      <c r="D373" s="2"/>
      <c r="E373" s="2"/>
      <c r="K373" s="2" t="s">
        <v>65</v>
      </c>
      <c r="S373" s="2" t="s">
        <v>66</v>
      </c>
      <c r="AA373" s="2"/>
      <c r="AG373" s="2"/>
      <c r="AH373" s="2"/>
      <c r="AK373" s="2"/>
      <c r="AP373" s="2"/>
      <c r="AR373" s="2"/>
      <c r="AS373" s="2"/>
      <c r="AT373" s="2"/>
      <c r="BL373" s="2"/>
      <c r="BM373" s="2"/>
    </row>
    <row r="374" spans="1:65">
      <c r="A374" s="1">
        <v>44452</v>
      </c>
      <c r="B374">
        <v>9</v>
      </c>
      <c r="C374" s="2"/>
      <c r="D374" s="2"/>
      <c r="E374" s="2"/>
      <c r="K374" s="2"/>
      <c r="S374" s="2"/>
      <c r="T374">
        <v>9</v>
      </c>
      <c r="U374">
        <v>7</v>
      </c>
      <c r="V374">
        <v>5</v>
      </c>
      <c r="W374">
        <v>9</v>
      </c>
      <c r="AA374" s="2"/>
      <c r="AG374" s="2"/>
      <c r="AH374" s="2"/>
      <c r="AK374" s="2"/>
      <c r="AP374" s="2"/>
      <c r="AR374" s="2"/>
      <c r="AS374" s="2"/>
      <c r="AT374" s="2"/>
      <c r="BL374" s="2"/>
      <c r="BM374" s="2"/>
    </row>
    <row r="375" spans="1:65">
      <c r="A375" s="1">
        <v>44452</v>
      </c>
      <c r="B375">
        <v>9</v>
      </c>
      <c r="C375" s="2"/>
      <c r="D375" s="2"/>
      <c r="E375" s="2"/>
      <c r="K375" s="2"/>
      <c r="M375">
        <v>9</v>
      </c>
      <c r="N375">
        <v>9</v>
      </c>
      <c r="O375">
        <v>9</v>
      </c>
      <c r="P375">
        <v>9</v>
      </c>
      <c r="Q375">
        <v>7</v>
      </c>
      <c r="R375">
        <v>6</v>
      </c>
      <c r="S375" s="2" t="s">
        <v>95</v>
      </c>
      <c r="T375">
        <v>9</v>
      </c>
      <c r="U375">
        <v>7</v>
      </c>
      <c r="V375">
        <v>3</v>
      </c>
      <c r="W375">
        <v>8</v>
      </c>
      <c r="X375">
        <v>8</v>
      </c>
      <c r="Y375">
        <v>8</v>
      </c>
      <c r="Z375">
        <v>7</v>
      </c>
      <c r="AA375" s="2"/>
      <c r="AB375">
        <v>8</v>
      </c>
      <c r="AC375">
        <v>4</v>
      </c>
      <c r="AD375">
        <v>7</v>
      </c>
      <c r="AE375">
        <v>9</v>
      </c>
      <c r="AF375">
        <v>8</v>
      </c>
      <c r="AG375" s="2" t="s">
        <v>68</v>
      </c>
      <c r="AH375" s="2"/>
      <c r="AI375">
        <v>2</v>
      </c>
      <c r="AJ375">
        <v>8</v>
      </c>
      <c r="AK375" s="2" t="s">
        <v>79</v>
      </c>
      <c r="AL375">
        <v>4</v>
      </c>
      <c r="AM375">
        <v>7</v>
      </c>
      <c r="AN375">
        <v>10</v>
      </c>
      <c r="AO375">
        <v>3</v>
      </c>
      <c r="AP375" s="2"/>
      <c r="AR375" s="2" t="s">
        <v>96</v>
      </c>
      <c r="AS375" s="2" t="s">
        <v>71</v>
      </c>
      <c r="AT375" s="2" t="s">
        <v>70</v>
      </c>
      <c r="AU375">
        <v>4</v>
      </c>
      <c r="AV375">
        <v>7</v>
      </c>
      <c r="AW375">
        <v>7</v>
      </c>
      <c r="AX375">
        <v>7</v>
      </c>
      <c r="AY375">
        <v>1</v>
      </c>
      <c r="AZ375">
        <v>8</v>
      </c>
      <c r="BA375">
        <v>9</v>
      </c>
      <c r="BB375">
        <v>9</v>
      </c>
      <c r="BC375">
        <v>8</v>
      </c>
      <c r="BD375">
        <v>1</v>
      </c>
      <c r="BF375">
        <v>8</v>
      </c>
      <c r="BG375">
        <v>8</v>
      </c>
      <c r="BH375">
        <v>8</v>
      </c>
      <c r="BI375">
        <v>8</v>
      </c>
      <c r="BJ375">
        <v>1</v>
      </c>
      <c r="BK375">
        <v>3</v>
      </c>
      <c r="BL375" s="2" t="s">
        <v>83</v>
      </c>
      <c r="BM375" s="2" t="s">
        <v>83</v>
      </c>
    </row>
    <row r="376" spans="1:65">
      <c r="A376" s="1">
        <v>44452</v>
      </c>
      <c r="B376">
        <v>9</v>
      </c>
      <c r="C376" s="2"/>
      <c r="D376" s="2"/>
      <c r="E376" s="2"/>
      <c r="K376" s="2"/>
      <c r="S376" s="2" t="s">
        <v>95</v>
      </c>
      <c r="AA376" s="2" t="s">
        <v>67</v>
      </c>
      <c r="AG376" s="2"/>
      <c r="AH376" s="2"/>
      <c r="AK376" s="2"/>
      <c r="AP376" s="2"/>
      <c r="AR376" s="2" t="s">
        <v>71</v>
      </c>
      <c r="AS376" s="2" t="s">
        <v>69</v>
      </c>
      <c r="AT376" s="2" t="s">
        <v>91</v>
      </c>
      <c r="AZ376">
        <v>10</v>
      </c>
      <c r="BA376">
        <v>1</v>
      </c>
      <c r="BB376">
        <v>10</v>
      </c>
      <c r="BC376">
        <v>10</v>
      </c>
      <c r="BD376">
        <v>1</v>
      </c>
      <c r="BF376">
        <v>10</v>
      </c>
      <c r="BG376">
        <v>10</v>
      </c>
      <c r="BH376">
        <v>10</v>
      </c>
      <c r="BI376">
        <v>10</v>
      </c>
      <c r="BJ376">
        <v>10</v>
      </c>
      <c r="BK376">
        <v>4</v>
      </c>
      <c r="BL376" s="2" t="s">
        <v>593</v>
      </c>
      <c r="BM376" s="2" t="s">
        <v>83</v>
      </c>
    </row>
    <row r="377" spans="1:65">
      <c r="A377" s="1">
        <v>44452</v>
      </c>
      <c r="B377">
        <v>9</v>
      </c>
      <c r="C377" s="2"/>
      <c r="D377" s="2"/>
      <c r="E377" s="2"/>
      <c r="K377" s="2"/>
      <c r="S377" s="2" t="s">
        <v>95</v>
      </c>
      <c r="T377">
        <v>9</v>
      </c>
      <c r="U377">
        <v>7</v>
      </c>
      <c r="V377">
        <v>5</v>
      </c>
      <c r="W377">
        <v>9</v>
      </c>
      <c r="X377">
        <v>6</v>
      </c>
      <c r="Y377">
        <v>9</v>
      </c>
      <c r="Z377">
        <v>5</v>
      </c>
      <c r="AA377" s="2"/>
      <c r="AG377" s="2" t="s">
        <v>68</v>
      </c>
      <c r="AH377" s="2"/>
      <c r="AI377">
        <v>7</v>
      </c>
      <c r="AJ377">
        <v>6</v>
      </c>
      <c r="AK377" s="2"/>
      <c r="AP377" s="2"/>
      <c r="AR377" s="2"/>
      <c r="AS377" s="2"/>
      <c r="AT377" s="2"/>
      <c r="BL377" s="2"/>
      <c r="BM377" s="2"/>
    </row>
    <row r="378" spans="1:65">
      <c r="A378" s="1">
        <v>44452</v>
      </c>
      <c r="B378">
        <v>9</v>
      </c>
      <c r="C378" s="2"/>
      <c r="D378" s="2"/>
      <c r="E378" s="2"/>
      <c r="K378" s="2"/>
      <c r="S378" s="2"/>
      <c r="T378">
        <v>9</v>
      </c>
      <c r="U378">
        <v>5</v>
      </c>
      <c r="V378">
        <v>1</v>
      </c>
      <c r="W378">
        <v>7</v>
      </c>
      <c r="AA378" s="2"/>
      <c r="AG378" s="2"/>
      <c r="AH378" s="2"/>
      <c r="AK378" s="2"/>
      <c r="AP378" s="2"/>
      <c r="AR378" s="2"/>
      <c r="AS378" s="2"/>
      <c r="AT378" s="2"/>
      <c r="BL378" s="2"/>
      <c r="BM378" s="2"/>
    </row>
    <row r="379" spans="1:65">
      <c r="A379" s="1">
        <v>44452</v>
      </c>
      <c r="B379">
        <v>9</v>
      </c>
      <c r="C379" s="2"/>
      <c r="D379" s="2"/>
      <c r="E379" s="2"/>
      <c r="K379" s="2"/>
      <c r="S379" s="2"/>
      <c r="X379">
        <v>6</v>
      </c>
      <c r="Y379">
        <v>10</v>
      </c>
      <c r="Z379">
        <v>1</v>
      </c>
      <c r="AA379" s="2"/>
      <c r="AG379" s="2"/>
      <c r="AH379" s="2"/>
      <c r="AK379" s="2" t="s">
        <v>88</v>
      </c>
      <c r="AP379" s="2"/>
      <c r="AR379" s="2"/>
      <c r="AS379" s="2"/>
      <c r="AT379" s="2"/>
      <c r="BL379" s="2"/>
      <c r="BM379" s="2"/>
    </row>
    <row r="380" spans="1:65">
      <c r="A380" s="1">
        <v>44452</v>
      </c>
      <c r="B380">
        <v>9</v>
      </c>
      <c r="C380" s="2"/>
      <c r="D380" s="2"/>
      <c r="E380" s="2"/>
      <c r="K380" s="2"/>
      <c r="S380" s="2"/>
      <c r="X380">
        <v>5</v>
      </c>
      <c r="Y380">
        <v>8</v>
      </c>
      <c r="Z380">
        <v>9</v>
      </c>
      <c r="AA380" s="2" t="s">
        <v>67</v>
      </c>
      <c r="AB380">
        <v>2</v>
      </c>
      <c r="AC380">
        <v>5</v>
      </c>
      <c r="AD380">
        <v>5</v>
      </c>
      <c r="AE380">
        <v>5</v>
      </c>
      <c r="AF380">
        <v>2</v>
      </c>
      <c r="AG380" s="2" t="s">
        <v>68</v>
      </c>
      <c r="AH380" s="2"/>
      <c r="AI380">
        <v>4</v>
      </c>
      <c r="AJ380">
        <v>2</v>
      </c>
      <c r="AK380" s="2" t="s">
        <v>88</v>
      </c>
      <c r="AL380">
        <v>8</v>
      </c>
      <c r="AM380">
        <v>9</v>
      </c>
      <c r="AN380">
        <v>9</v>
      </c>
      <c r="AO380">
        <v>9</v>
      </c>
      <c r="AP380" s="2" t="s">
        <v>89</v>
      </c>
      <c r="AR380" s="2" t="s">
        <v>69</v>
      </c>
      <c r="AS380" s="2" t="s">
        <v>96</v>
      </c>
      <c r="AT380" s="2"/>
      <c r="AU380">
        <v>6</v>
      </c>
      <c r="AV380">
        <v>7</v>
      </c>
      <c r="AW380">
        <v>10</v>
      </c>
      <c r="AX380">
        <v>4</v>
      </c>
      <c r="AY380">
        <v>1</v>
      </c>
      <c r="BF380">
        <v>7</v>
      </c>
      <c r="BG380">
        <v>10</v>
      </c>
      <c r="BH380">
        <v>9</v>
      </c>
      <c r="BI380">
        <v>8</v>
      </c>
      <c r="BJ380">
        <v>1</v>
      </c>
      <c r="BL380" s="2"/>
      <c r="BM380" s="2"/>
    </row>
    <row r="381" spans="1:65">
      <c r="A381" s="1">
        <v>44452</v>
      </c>
      <c r="B381">
        <v>9</v>
      </c>
      <c r="C381" s="2"/>
      <c r="D381" s="2"/>
      <c r="E381" s="2"/>
      <c r="K381" s="2"/>
      <c r="S381" s="2"/>
      <c r="X381">
        <v>1</v>
      </c>
      <c r="Y381">
        <v>8</v>
      </c>
      <c r="Z381">
        <v>10</v>
      </c>
      <c r="AA381" s="2"/>
      <c r="AG381" s="2"/>
      <c r="AH381" s="2"/>
      <c r="AI381">
        <v>4</v>
      </c>
      <c r="AJ381">
        <v>1</v>
      </c>
      <c r="AK381" s="2"/>
      <c r="AL381">
        <v>9</v>
      </c>
      <c r="AP381" s="2"/>
      <c r="AR381" s="2"/>
      <c r="AS381" s="2"/>
      <c r="AT381" s="2"/>
      <c r="AU381">
        <v>9</v>
      </c>
      <c r="AV381">
        <v>7</v>
      </c>
      <c r="AX381">
        <v>10</v>
      </c>
      <c r="AY381">
        <v>1</v>
      </c>
      <c r="BL381" s="2"/>
      <c r="BM381" s="2"/>
    </row>
    <row r="382" spans="1:65">
      <c r="A382" s="1">
        <v>44452</v>
      </c>
      <c r="B382">
        <v>9</v>
      </c>
      <c r="C382" s="2"/>
      <c r="D382" s="2"/>
      <c r="E382" s="2"/>
      <c r="K382" s="2"/>
      <c r="S382" s="2"/>
      <c r="AA382" s="2"/>
      <c r="AG382" s="2"/>
      <c r="AH382" s="2"/>
      <c r="AI382">
        <v>8</v>
      </c>
      <c r="AJ382">
        <v>10</v>
      </c>
      <c r="AK382" s="2" t="s">
        <v>103</v>
      </c>
      <c r="AP382" s="2"/>
      <c r="AR382" s="2" t="s">
        <v>96</v>
      </c>
      <c r="AS382" s="2" t="s">
        <v>71</v>
      </c>
      <c r="AT382" s="2" t="s">
        <v>82</v>
      </c>
      <c r="AU382">
        <v>8</v>
      </c>
      <c r="AV382">
        <v>10</v>
      </c>
      <c r="AW382">
        <v>10</v>
      </c>
      <c r="AX382">
        <v>6</v>
      </c>
      <c r="AY382">
        <v>1</v>
      </c>
      <c r="AZ382">
        <v>10</v>
      </c>
      <c r="BA382">
        <v>10</v>
      </c>
      <c r="BB382">
        <v>10</v>
      </c>
      <c r="BC382">
        <v>10</v>
      </c>
      <c r="BD382">
        <v>1</v>
      </c>
      <c r="BL382" s="2"/>
      <c r="BM382" s="2"/>
    </row>
    <row r="383" spans="1:65">
      <c r="A383" s="1">
        <v>44452</v>
      </c>
      <c r="B383">
        <v>9</v>
      </c>
      <c r="C383" s="2"/>
      <c r="D383" s="2"/>
      <c r="E383" s="2"/>
      <c r="K383" s="2"/>
      <c r="S383" s="2"/>
      <c r="AA383" s="2"/>
      <c r="AG383" s="2"/>
      <c r="AH383" s="2"/>
      <c r="AI383">
        <v>8</v>
      </c>
      <c r="AJ383">
        <v>6</v>
      </c>
      <c r="AK383" s="2" t="s">
        <v>88</v>
      </c>
      <c r="AL383">
        <v>8</v>
      </c>
      <c r="AM383">
        <v>6</v>
      </c>
      <c r="AN383">
        <v>6</v>
      </c>
      <c r="AO383">
        <v>8</v>
      </c>
      <c r="AP383" s="2" t="s">
        <v>89</v>
      </c>
      <c r="AR383" s="2"/>
      <c r="AS383" s="2"/>
      <c r="AT383" s="2"/>
      <c r="AZ383">
        <v>6</v>
      </c>
      <c r="BA383">
        <v>6</v>
      </c>
      <c r="BB383">
        <v>8</v>
      </c>
      <c r="BC383">
        <v>7</v>
      </c>
      <c r="BD383">
        <v>1</v>
      </c>
      <c r="BL383" s="2"/>
      <c r="BM383" s="2"/>
    </row>
    <row r="384" spans="1:65">
      <c r="A384" s="1">
        <v>44453</v>
      </c>
      <c r="B384">
        <v>10</v>
      </c>
      <c r="C384" s="2" t="s">
        <v>643</v>
      </c>
      <c r="D384" s="2" t="s">
        <v>153</v>
      </c>
      <c r="E384" s="2" t="s">
        <v>644</v>
      </c>
      <c r="G384">
        <v>1</v>
      </c>
      <c r="H384">
        <v>5</v>
      </c>
      <c r="I384">
        <v>1</v>
      </c>
      <c r="J384">
        <v>1</v>
      </c>
      <c r="K384" s="2" t="s">
        <v>65</v>
      </c>
      <c r="M384">
        <v>1</v>
      </c>
      <c r="N384">
        <v>5</v>
      </c>
      <c r="O384">
        <v>1</v>
      </c>
      <c r="P384">
        <v>5</v>
      </c>
      <c r="Q384">
        <v>10</v>
      </c>
      <c r="R384">
        <v>10</v>
      </c>
      <c r="S384" s="2" t="s">
        <v>95</v>
      </c>
      <c r="T384">
        <v>10</v>
      </c>
      <c r="U384">
        <v>5</v>
      </c>
      <c r="V384">
        <v>5</v>
      </c>
      <c r="W384">
        <v>5</v>
      </c>
      <c r="X384">
        <v>5</v>
      </c>
      <c r="Y384">
        <v>5</v>
      </c>
      <c r="Z384">
        <v>10</v>
      </c>
      <c r="AA384" s="2"/>
      <c r="AG384" s="2" t="s">
        <v>101</v>
      </c>
      <c r="AH384" s="2"/>
      <c r="AI384">
        <v>1</v>
      </c>
      <c r="AJ384">
        <v>1</v>
      </c>
      <c r="AK384" s="2" t="s">
        <v>103</v>
      </c>
      <c r="AP384" s="2"/>
      <c r="AR384" s="2" t="s">
        <v>71</v>
      </c>
      <c r="AS384" s="2" t="s">
        <v>70</v>
      </c>
      <c r="AT384" s="2" t="s">
        <v>82</v>
      </c>
      <c r="BF384">
        <v>8</v>
      </c>
      <c r="BG384">
        <v>9</v>
      </c>
      <c r="BH384">
        <v>9</v>
      </c>
      <c r="BI384">
        <v>10</v>
      </c>
      <c r="BJ384">
        <v>1</v>
      </c>
      <c r="BL384" s="2"/>
      <c r="BM384" s="2"/>
    </row>
    <row r="385" spans="1:65">
      <c r="A385" s="1">
        <v>44453</v>
      </c>
      <c r="B385">
        <v>10</v>
      </c>
      <c r="C385" s="2"/>
      <c r="D385" s="2"/>
      <c r="E385" s="2"/>
      <c r="G385">
        <v>1</v>
      </c>
      <c r="H385">
        <v>4</v>
      </c>
      <c r="I385">
        <v>7</v>
      </c>
      <c r="J385">
        <v>7</v>
      </c>
      <c r="K385" s="2" t="s">
        <v>65</v>
      </c>
      <c r="S385" s="2" t="s">
        <v>66</v>
      </c>
      <c r="T385">
        <v>9</v>
      </c>
      <c r="U385">
        <v>8</v>
      </c>
      <c r="V385">
        <v>3</v>
      </c>
      <c r="W385">
        <v>7</v>
      </c>
      <c r="X385">
        <v>1</v>
      </c>
      <c r="Y385">
        <v>1</v>
      </c>
      <c r="Z385">
        <v>2</v>
      </c>
      <c r="AA385" s="2" t="s">
        <v>87</v>
      </c>
      <c r="AB385">
        <v>7</v>
      </c>
      <c r="AC385">
        <v>4</v>
      </c>
      <c r="AD385">
        <v>8</v>
      </c>
      <c r="AE385">
        <v>4</v>
      </c>
      <c r="AF385">
        <v>8</v>
      </c>
      <c r="AG385" s="2" t="s">
        <v>146</v>
      </c>
      <c r="AH385" s="2"/>
      <c r="AI385">
        <v>9</v>
      </c>
      <c r="AJ385">
        <v>8</v>
      </c>
      <c r="AK385" s="2" t="s">
        <v>79</v>
      </c>
      <c r="AL385">
        <v>10</v>
      </c>
      <c r="AM385">
        <v>3</v>
      </c>
      <c r="AN385">
        <v>9</v>
      </c>
      <c r="AO385">
        <v>6</v>
      </c>
      <c r="AP385" s="2" t="s">
        <v>80</v>
      </c>
      <c r="AR385" s="2" t="s">
        <v>134</v>
      </c>
      <c r="AS385" s="2" t="s">
        <v>82</v>
      </c>
      <c r="AT385" s="2" t="s">
        <v>71</v>
      </c>
      <c r="AU385">
        <v>9</v>
      </c>
      <c r="AV385">
        <v>5</v>
      </c>
      <c r="AW385">
        <v>8</v>
      </c>
      <c r="AX385">
        <v>6</v>
      </c>
      <c r="AY385">
        <v>9</v>
      </c>
      <c r="AZ385">
        <v>8</v>
      </c>
      <c r="BA385">
        <v>5</v>
      </c>
      <c r="BB385">
        <v>8</v>
      </c>
      <c r="BC385">
        <v>6</v>
      </c>
      <c r="BD385">
        <v>8</v>
      </c>
      <c r="BF385">
        <v>9</v>
      </c>
      <c r="BG385">
        <v>9</v>
      </c>
      <c r="BH385">
        <v>8</v>
      </c>
      <c r="BI385">
        <v>8</v>
      </c>
      <c r="BJ385">
        <v>5</v>
      </c>
      <c r="BK385">
        <v>5</v>
      </c>
      <c r="BL385" s="2" t="s">
        <v>645</v>
      </c>
      <c r="BM385" s="2" t="s">
        <v>646</v>
      </c>
    </row>
    <row r="386" spans="1:65">
      <c r="A386" s="1">
        <v>44453</v>
      </c>
      <c r="B386">
        <v>10</v>
      </c>
      <c r="C386" s="2" t="s">
        <v>273</v>
      </c>
      <c r="D386" s="2" t="s">
        <v>93</v>
      </c>
      <c r="E386" s="2" t="s">
        <v>404</v>
      </c>
      <c r="G386">
        <v>8</v>
      </c>
      <c r="H386">
        <v>4</v>
      </c>
      <c r="I386">
        <v>7</v>
      </c>
      <c r="J386">
        <v>4</v>
      </c>
      <c r="K386" s="2" t="s">
        <v>65</v>
      </c>
      <c r="M386">
        <v>10</v>
      </c>
      <c r="N386">
        <v>10</v>
      </c>
      <c r="O386">
        <v>10</v>
      </c>
      <c r="P386">
        <v>8</v>
      </c>
      <c r="Q386">
        <v>7</v>
      </c>
      <c r="R386">
        <v>9</v>
      </c>
      <c r="S386" s="2" t="s">
        <v>66</v>
      </c>
      <c r="T386">
        <v>9</v>
      </c>
      <c r="U386">
        <v>9</v>
      </c>
      <c r="V386">
        <v>9</v>
      </c>
      <c r="W386">
        <v>10</v>
      </c>
      <c r="X386">
        <v>4</v>
      </c>
      <c r="Y386">
        <v>7</v>
      </c>
      <c r="Z386">
        <v>9</v>
      </c>
      <c r="AA386" s="2" t="s">
        <v>67</v>
      </c>
      <c r="AB386">
        <v>8</v>
      </c>
      <c r="AC386">
        <v>9</v>
      </c>
      <c r="AD386">
        <v>9</v>
      </c>
      <c r="AE386">
        <v>4</v>
      </c>
      <c r="AF386">
        <v>6</v>
      </c>
      <c r="AG386" s="2" t="s">
        <v>68</v>
      </c>
      <c r="AH386" s="2" t="s">
        <v>316</v>
      </c>
      <c r="AI386">
        <v>3</v>
      </c>
      <c r="AJ386">
        <v>6</v>
      </c>
      <c r="AK386" s="2" t="s">
        <v>79</v>
      </c>
      <c r="AL386">
        <v>8</v>
      </c>
      <c r="AM386">
        <v>8</v>
      </c>
      <c r="AN386">
        <v>9</v>
      </c>
      <c r="AO386">
        <v>8</v>
      </c>
      <c r="AP386" s="2" t="s">
        <v>80</v>
      </c>
      <c r="AQ386" t="s">
        <v>316</v>
      </c>
      <c r="AR386" s="2" t="s">
        <v>91</v>
      </c>
      <c r="AS386" s="2" t="s">
        <v>82</v>
      </c>
      <c r="AT386" s="2" t="s">
        <v>71</v>
      </c>
      <c r="AU386">
        <v>7</v>
      </c>
      <c r="AV386">
        <v>3</v>
      </c>
      <c r="AW386">
        <v>9</v>
      </c>
      <c r="AX386">
        <v>7</v>
      </c>
      <c r="AY386">
        <v>1</v>
      </c>
      <c r="AZ386">
        <v>8</v>
      </c>
      <c r="BA386">
        <v>2</v>
      </c>
      <c r="BB386">
        <v>10</v>
      </c>
      <c r="BC386">
        <v>7</v>
      </c>
      <c r="BD386">
        <v>1</v>
      </c>
      <c r="BF386">
        <v>9</v>
      </c>
      <c r="BG386">
        <v>9</v>
      </c>
      <c r="BH386">
        <v>9</v>
      </c>
      <c r="BI386">
        <v>9</v>
      </c>
      <c r="BJ386">
        <v>1</v>
      </c>
      <c r="BL386" s="2"/>
      <c r="BM386" s="2"/>
    </row>
    <row r="387" spans="1:65">
      <c r="A387" s="1">
        <v>44453</v>
      </c>
      <c r="B387">
        <v>10</v>
      </c>
      <c r="C387" s="2" t="s">
        <v>273</v>
      </c>
      <c r="D387" s="2" t="s">
        <v>85</v>
      </c>
      <c r="E387" s="2" t="s">
        <v>647</v>
      </c>
      <c r="G387">
        <v>8</v>
      </c>
      <c r="H387">
        <v>10</v>
      </c>
      <c r="I387">
        <v>10</v>
      </c>
      <c r="J387">
        <v>10</v>
      </c>
      <c r="K387" s="2" t="s">
        <v>77</v>
      </c>
      <c r="S387" s="2" t="s">
        <v>66</v>
      </c>
      <c r="T387">
        <v>10</v>
      </c>
      <c r="U387">
        <v>10</v>
      </c>
      <c r="V387">
        <v>10</v>
      </c>
      <c r="W387">
        <v>10</v>
      </c>
      <c r="X387">
        <v>5</v>
      </c>
      <c r="Y387">
        <v>10</v>
      </c>
      <c r="Z387">
        <v>8</v>
      </c>
      <c r="AA387" s="2" t="s">
        <v>87</v>
      </c>
      <c r="AB387">
        <v>6</v>
      </c>
      <c r="AC387">
        <v>1</v>
      </c>
      <c r="AD387">
        <v>1</v>
      </c>
      <c r="AE387">
        <v>1</v>
      </c>
      <c r="AF387">
        <v>10</v>
      </c>
      <c r="AG387" s="2" t="s">
        <v>101</v>
      </c>
      <c r="AH387" s="2"/>
      <c r="AK387" s="2"/>
      <c r="AP387" s="2"/>
      <c r="AR387" s="2"/>
      <c r="AS387" s="2"/>
      <c r="AT387" s="2"/>
      <c r="BL387" s="2"/>
      <c r="BM387" s="2"/>
    </row>
    <row r="388" spans="1:65">
      <c r="A388" s="1">
        <v>44453</v>
      </c>
      <c r="B388">
        <v>10</v>
      </c>
      <c r="C388" s="2"/>
      <c r="D388" s="2"/>
      <c r="E388" s="2"/>
      <c r="K388" s="2" t="s">
        <v>65</v>
      </c>
      <c r="M388">
        <v>8</v>
      </c>
      <c r="N388">
        <v>8</v>
      </c>
      <c r="O388">
        <v>6</v>
      </c>
      <c r="P388">
        <v>7</v>
      </c>
      <c r="Q388">
        <v>8</v>
      </c>
      <c r="R388">
        <v>6</v>
      </c>
      <c r="S388" s="2" t="s">
        <v>66</v>
      </c>
      <c r="T388">
        <v>8</v>
      </c>
      <c r="U388">
        <v>6</v>
      </c>
      <c r="V388">
        <v>5</v>
      </c>
      <c r="W388">
        <v>7</v>
      </c>
      <c r="X388">
        <v>9</v>
      </c>
      <c r="Y388">
        <v>1</v>
      </c>
      <c r="Z388">
        <v>8</v>
      </c>
      <c r="AA388" s="2" t="s">
        <v>78</v>
      </c>
      <c r="AB388">
        <v>5</v>
      </c>
      <c r="AC388">
        <v>5</v>
      </c>
      <c r="AD388">
        <v>1</v>
      </c>
      <c r="AE388">
        <v>6</v>
      </c>
      <c r="AF388">
        <v>2</v>
      </c>
      <c r="AG388" s="2" t="s">
        <v>101</v>
      </c>
      <c r="AH388" s="2"/>
      <c r="AK388" s="2"/>
      <c r="AP388" s="2"/>
      <c r="AR388" s="2"/>
      <c r="AS388" s="2"/>
      <c r="AT388" s="2"/>
      <c r="BL388" s="2"/>
      <c r="BM388" s="2"/>
    </row>
    <row r="389" spans="1:65">
      <c r="A389" s="1">
        <v>44453</v>
      </c>
      <c r="B389">
        <v>10</v>
      </c>
      <c r="C389" s="2" t="s">
        <v>171</v>
      </c>
      <c r="D389" s="2" t="s">
        <v>93</v>
      </c>
      <c r="E389" s="2" t="s">
        <v>83</v>
      </c>
      <c r="K389" s="2" t="s">
        <v>65</v>
      </c>
      <c r="S389" s="2"/>
      <c r="AA389" s="2"/>
      <c r="AG389" s="2"/>
      <c r="AH389" s="2"/>
      <c r="AK389" s="2"/>
      <c r="AP389" s="2"/>
      <c r="AR389" s="2"/>
      <c r="AS389" s="2"/>
      <c r="AT389" s="2"/>
      <c r="BL389" s="2"/>
      <c r="BM389" s="2"/>
    </row>
    <row r="390" spans="1:65">
      <c r="A390" s="1">
        <v>44453</v>
      </c>
      <c r="B390">
        <v>10</v>
      </c>
      <c r="C390" s="2" t="s">
        <v>334</v>
      </c>
      <c r="D390" s="2" t="s">
        <v>85</v>
      </c>
      <c r="E390" s="2" t="s">
        <v>648</v>
      </c>
      <c r="G390">
        <v>9</v>
      </c>
      <c r="H390">
        <v>5</v>
      </c>
      <c r="I390">
        <v>4</v>
      </c>
      <c r="J390">
        <v>5</v>
      </c>
      <c r="K390" s="2" t="s">
        <v>65</v>
      </c>
      <c r="M390">
        <v>2</v>
      </c>
      <c r="N390">
        <v>2</v>
      </c>
      <c r="O390">
        <v>7</v>
      </c>
      <c r="P390">
        <v>3</v>
      </c>
      <c r="Q390">
        <v>5</v>
      </c>
      <c r="R390">
        <v>8</v>
      </c>
      <c r="S390" s="2" t="s">
        <v>95</v>
      </c>
      <c r="T390">
        <v>5</v>
      </c>
      <c r="U390">
        <v>7</v>
      </c>
      <c r="V390">
        <v>3</v>
      </c>
      <c r="W390">
        <v>7</v>
      </c>
      <c r="X390">
        <v>4</v>
      </c>
      <c r="Y390">
        <v>3</v>
      </c>
      <c r="Z390">
        <v>10</v>
      </c>
      <c r="AA390" s="2" t="s">
        <v>128</v>
      </c>
      <c r="AB390">
        <v>1</v>
      </c>
      <c r="AC390">
        <v>6</v>
      </c>
      <c r="AD390">
        <v>2</v>
      </c>
      <c r="AE390">
        <v>2</v>
      </c>
      <c r="AF390">
        <v>6</v>
      </c>
      <c r="AG390" s="2" t="s">
        <v>68</v>
      </c>
      <c r="AH390" s="2"/>
      <c r="AI390">
        <v>1</v>
      </c>
      <c r="AJ390">
        <v>1</v>
      </c>
      <c r="AK390" s="2" t="s">
        <v>103</v>
      </c>
      <c r="AL390">
        <v>9</v>
      </c>
      <c r="AM390">
        <v>9</v>
      </c>
      <c r="AN390">
        <v>5</v>
      </c>
      <c r="AO390">
        <v>5</v>
      </c>
      <c r="AP390" s="2" t="s">
        <v>80</v>
      </c>
      <c r="AR390" s="2" t="s">
        <v>81</v>
      </c>
      <c r="AS390" s="2" t="s">
        <v>96</v>
      </c>
      <c r="AT390" s="2" t="s">
        <v>125</v>
      </c>
      <c r="AU390">
        <v>5</v>
      </c>
      <c r="AV390">
        <v>5</v>
      </c>
      <c r="AW390">
        <v>10</v>
      </c>
      <c r="AX390">
        <v>10</v>
      </c>
      <c r="AY390">
        <v>1</v>
      </c>
      <c r="AZ390">
        <v>5</v>
      </c>
      <c r="BA390">
        <v>5</v>
      </c>
      <c r="BB390">
        <v>10</v>
      </c>
      <c r="BC390">
        <v>10</v>
      </c>
      <c r="BD390">
        <v>1</v>
      </c>
      <c r="BF390">
        <v>10</v>
      </c>
      <c r="BG390">
        <v>10</v>
      </c>
      <c r="BH390">
        <v>10</v>
      </c>
      <c r="BI390">
        <v>10</v>
      </c>
      <c r="BJ390">
        <v>1</v>
      </c>
      <c r="BK390">
        <v>4</v>
      </c>
      <c r="BL390" s="2" t="s">
        <v>83</v>
      </c>
      <c r="BM390" s="2" t="s">
        <v>83</v>
      </c>
    </row>
    <row r="391" spans="1:65">
      <c r="A391" s="1">
        <v>44453</v>
      </c>
      <c r="B391">
        <v>10</v>
      </c>
      <c r="C391" s="2"/>
      <c r="D391" s="2"/>
      <c r="E391" s="2"/>
      <c r="G391">
        <v>8</v>
      </c>
      <c r="H391">
        <v>8</v>
      </c>
      <c r="I391">
        <v>8</v>
      </c>
      <c r="J391">
        <v>10</v>
      </c>
      <c r="K391" s="2" t="s">
        <v>65</v>
      </c>
      <c r="S391" s="2" t="s">
        <v>95</v>
      </c>
      <c r="T391">
        <v>10</v>
      </c>
      <c r="U391">
        <v>4</v>
      </c>
      <c r="V391">
        <v>1</v>
      </c>
      <c r="W391">
        <v>10</v>
      </c>
      <c r="X391">
        <v>3</v>
      </c>
      <c r="Y391">
        <v>8</v>
      </c>
      <c r="Z391">
        <v>8</v>
      </c>
      <c r="AA391" s="2" t="s">
        <v>87</v>
      </c>
      <c r="AB391">
        <v>8</v>
      </c>
      <c r="AC391">
        <v>3</v>
      </c>
      <c r="AD391">
        <v>3</v>
      </c>
      <c r="AE391">
        <v>1</v>
      </c>
      <c r="AF391">
        <v>4</v>
      </c>
      <c r="AG391" s="2" t="s">
        <v>68</v>
      </c>
      <c r="AH391" s="2"/>
      <c r="AK391" s="2" t="s">
        <v>103</v>
      </c>
      <c r="AL391">
        <v>10</v>
      </c>
      <c r="AM391">
        <v>7</v>
      </c>
      <c r="AN391">
        <v>7</v>
      </c>
      <c r="AO391">
        <v>3</v>
      </c>
      <c r="AP391" s="2" t="s">
        <v>102</v>
      </c>
      <c r="AR391" s="2"/>
      <c r="AS391" s="2"/>
      <c r="AT391" s="2"/>
      <c r="BF391">
        <v>8</v>
      </c>
      <c r="BG391">
        <v>6</v>
      </c>
      <c r="BH391">
        <v>8</v>
      </c>
      <c r="BI391">
        <v>8</v>
      </c>
      <c r="BL391" s="2"/>
      <c r="BM391" s="2"/>
    </row>
    <row r="392" spans="1:65">
      <c r="A392" s="1">
        <v>44453</v>
      </c>
      <c r="B392">
        <v>10</v>
      </c>
      <c r="C392" s="2" t="s">
        <v>649</v>
      </c>
      <c r="D392" s="2" t="s">
        <v>85</v>
      </c>
      <c r="E392" s="2" t="s">
        <v>650</v>
      </c>
      <c r="G392">
        <v>10</v>
      </c>
      <c r="H392">
        <v>10</v>
      </c>
      <c r="I392">
        <v>6</v>
      </c>
      <c r="J392">
        <v>10</v>
      </c>
      <c r="K392" s="2" t="s">
        <v>65</v>
      </c>
      <c r="M392">
        <v>9</v>
      </c>
      <c r="N392">
        <v>10</v>
      </c>
      <c r="O392">
        <v>10</v>
      </c>
      <c r="P392">
        <v>10</v>
      </c>
      <c r="Q392">
        <v>10</v>
      </c>
      <c r="R392">
        <v>10</v>
      </c>
      <c r="S392" s="2" t="s">
        <v>95</v>
      </c>
      <c r="T392">
        <v>10</v>
      </c>
      <c r="U392">
        <v>10</v>
      </c>
      <c r="V392">
        <v>10</v>
      </c>
      <c r="W392">
        <v>10</v>
      </c>
      <c r="X392">
        <v>8</v>
      </c>
      <c r="Y392">
        <v>9</v>
      </c>
      <c r="Z392">
        <v>9</v>
      </c>
      <c r="AA392" s="2" t="s">
        <v>87</v>
      </c>
      <c r="AB392">
        <v>1</v>
      </c>
      <c r="AC392">
        <v>4</v>
      </c>
      <c r="AD392">
        <v>1</v>
      </c>
      <c r="AE392">
        <v>1</v>
      </c>
      <c r="AF392">
        <v>7</v>
      </c>
      <c r="AG392" s="2" t="s">
        <v>68</v>
      </c>
      <c r="AH392" s="2"/>
      <c r="AI392">
        <v>9</v>
      </c>
      <c r="AJ392">
        <v>10</v>
      </c>
      <c r="AK392" s="2" t="s">
        <v>88</v>
      </c>
      <c r="AL392">
        <v>10</v>
      </c>
      <c r="AM392">
        <v>10</v>
      </c>
      <c r="AN392">
        <v>10</v>
      </c>
      <c r="AO392">
        <v>8</v>
      </c>
      <c r="AP392" s="2" t="s">
        <v>89</v>
      </c>
      <c r="AR392" s="2" t="s">
        <v>81</v>
      </c>
      <c r="AS392" s="2" t="s">
        <v>96</v>
      </c>
      <c r="AT392" s="2" t="s">
        <v>91</v>
      </c>
      <c r="AU392">
        <v>7</v>
      </c>
      <c r="AV392">
        <v>4</v>
      </c>
      <c r="AW392">
        <v>10</v>
      </c>
      <c r="AX392">
        <v>7</v>
      </c>
      <c r="AY392">
        <v>5</v>
      </c>
      <c r="AZ392">
        <v>10</v>
      </c>
      <c r="BA392">
        <v>7</v>
      </c>
      <c r="BB392">
        <v>10</v>
      </c>
      <c r="BC392">
        <v>10</v>
      </c>
      <c r="BD392">
        <v>5</v>
      </c>
      <c r="BF392">
        <v>8</v>
      </c>
      <c r="BG392">
        <v>10</v>
      </c>
      <c r="BH392">
        <v>10</v>
      </c>
      <c r="BI392">
        <v>10</v>
      </c>
      <c r="BJ392">
        <v>6</v>
      </c>
      <c r="BK392">
        <v>4</v>
      </c>
      <c r="BL392" s="2" t="s">
        <v>651</v>
      </c>
      <c r="BM392" s="2" t="s">
        <v>83</v>
      </c>
    </row>
    <row r="393" spans="1:65">
      <c r="A393" s="1">
        <v>44453</v>
      </c>
      <c r="B393">
        <v>10</v>
      </c>
      <c r="C393" s="2" t="s">
        <v>652</v>
      </c>
      <c r="D393" s="2" t="s">
        <v>93</v>
      </c>
      <c r="E393" s="2" t="s">
        <v>653</v>
      </c>
      <c r="G393">
        <v>4</v>
      </c>
      <c r="H393">
        <v>5</v>
      </c>
      <c r="I393">
        <v>8</v>
      </c>
      <c r="J393">
        <v>7</v>
      </c>
      <c r="K393" s="2" t="s">
        <v>65</v>
      </c>
      <c r="M393">
        <v>6</v>
      </c>
      <c r="N393">
        <v>7</v>
      </c>
      <c r="O393">
        <v>9</v>
      </c>
      <c r="P393">
        <v>8</v>
      </c>
      <c r="Q393">
        <v>9</v>
      </c>
      <c r="R393">
        <v>8</v>
      </c>
      <c r="S393" s="2" t="s">
        <v>66</v>
      </c>
      <c r="T393">
        <v>10</v>
      </c>
      <c r="U393">
        <v>9</v>
      </c>
      <c r="V393">
        <v>2</v>
      </c>
      <c r="W393">
        <v>9</v>
      </c>
      <c r="X393">
        <v>8</v>
      </c>
      <c r="Y393">
        <v>8</v>
      </c>
      <c r="Z393">
        <v>7</v>
      </c>
      <c r="AA393" s="2" t="s">
        <v>87</v>
      </c>
      <c r="AB393">
        <v>7</v>
      </c>
      <c r="AC393">
        <v>9</v>
      </c>
      <c r="AD393">
        <v>9</v>
      </c>
      <c r="AE393">
        <v>9</v>
      </c>
      <c r="AF393">
        <v>8</v>
      </c>
      <c r="AG393" s="2" t="s">
        <v>68</v>
      </c>
      <c r="AH393" s="2"/>
      <c r="AI393">
        <v>7</v>
      </c>
      <c r="AJ393">
        <v>5</v>
      </c>
      <c r="AK393" s="2" t="s">
        <v>79</v>
      </c>
      <c r="AL393">
        <v>7</v>
      </c>
      <c r="AM393">
        <v>7</v>
      </c>
      <c r="AN393">
        <v>8</v>
      </c>
      <c r="AO393">
        <v>8</v>
      </c>
      <c r="AP393" s="2" t="s">
        <v>102</v>
      </c>
      <c r="AR393" s="2" t="s">
        <v>82</v>
      </c>
      <c r="AS393" s="2" t="s">
        <v>91</v>
      </c>
      <c r="AT393" s="2"/>
      <c r="AU393">
        <v>8</v>
      </c>
      <c r="AV393">
        <v>4</v>
      </c>
      <c r="AW393">
        <v>7</v>
      </c>
      <c r="AX393">
        <v>5</v>
      </c>
      <c r="AZ393">
        <v>8</v>
      </c>
      <c r="BA393">
        <v>5</v>
      </c>
      <c r="BB393">
        <v>8</v>
      </c>
      <c r="BC393">
        <v>7</v>
      </c>
      <c r="BF393">
        <v>6</v>
      </c>
      <c r="BG393">
        <v>8</v>
      </c>
      <c r="BH393">
        <v>8</v>
      </c>
      <c r="BI393">
        <v>8</v>
      </c>
      <c r="BL393" s="2"/>
      <c r="BM393" s="2"/>
    </row>
    <row r="394" spans="1:65">
      <c r="A394" s="1">
        <v>44453</v>
      </c>
      <c r="B394">
        <v>10</v>
      </c>
      <c r="C394" s="2" t="s">
        <v>654</v>
      </c>
      <c r="D394" s="2" t="s">
        <v>115</v>
      </c>
      <c r="E394" s="2" t="s">
        <v>655</v>
      </c>
      <c r="G394">
        <v>5</v>
      </c>
      <c r="H394">
        <v>9</v>
      </c>
      <c r="I394">
        <v>8</v>
      </c>
      <c r="J394">
        <v>7</v>
      </c>
      <c r="K394" s="2" t="s">
        <v>77</v>
      </c>
      <c r="M394">
        <v>7</v>
      </c>
      <c r="N394">
        <v>6</v>
      </c>
      <c r="O394">
        <v>10</v>
      </c>
      <c r="P394">
        <v>8</v>
      </c>
      <c r="Q394">
        <v>7</v>
      </c>
      <c r="R394">
        <v>2</v>
      </c>
      <c r="S394" s="2" t="s">
        <v>66</v>
      </c>
      <c r="T394">
        <v>9</v>
      </c>
      <c r="U394">
        <v>6</v>
      </c>
      <c r="V394">
        <v>1</v>
      </c>
      <c r="W394">
        <v>8</v>
      </c>
      <c r="X394">
        <v>6</v>
      </c>
      <c r="Y394">
        <v>7</v>
      </c>
      <c r="Z394">
        <v>7</v>
      </c>
      <c r="AA394" s="2" t="s">
        <v>87</v>
      </c>
      <c r="AB394">
        <v>3</v>
      </c>
      <c r="AC394">
        <v>3</v>
      </c>
      <c r="AD394">
        <v>1</v>
      </c>
      <c r="AE394">
        <v>3</v>
      </c>
      <c r="AF394">
        <v>4</v>
      </c>
      <c r="AG394" s="2" t="s">
        <v>101</v>
      </c>
      <c r="AH394" s="2"/>
      <c r="AI394">
        <v>5</v>
      </c>
      <c r="AJ394">
        <v>5</v>
      </c>
      <c r="AK394" s="2"/>
      <c r="AL394">
        <v>7</v>
      </c>
      <c r="AM394">
        <v>7</v>
      </c>
      <c r="AN394">
        <v>5</v>
      </c>
      <c r="AO394">
        <v>1</v>
      </c>
      <c r="AP394" s="2" t="s">
        <v>80</v>
      </c>
      <c r="AR394" s="2" t="s">
        <v>82</v>
      </c>
      <c r="AS394" s="2" t="s">
        <v>96</v>
      </c>
      <c r="AT394" s="2" t="s">
        <v>70</v>
      </c>
      <c r="AU394">
        <v>5</v>
      </c>
      <c r="AV394">
        <v>4</v>
      </c>
      <c r="AW394">
        <v>6</v>
      </c>
      <c r="AX394">
        <v>5</v>
      </c>
      <c r="AY394">
        <v>1</v>
      </c>
      <c r="AZ394">
        <v>5</v>
      </c>
      <c r="BA394">
        <v>5</v>
      </c>
      <c r="BB394">
        <v>8</v>
      </c>
      <c r="BC394">
        <v>6</v>
      </c>
      <c r="BD394">
        <v>1</v>
      </c>
      <c r="BF394">
        <v>5</v>
      </c>
      <c r="BG394">
        <v>7</v>
      </c>
      <c r="BH394">
        <v>8</v>
      </c>
      <c r="BI394">
        <v>4</v>
      </c>
      <c r="BJ394">
        <v>1</v>
      </c>
      <c r="BK394">
        <v>4</v>
      </c>
      <c r="BL394" s="2" t="s">
        <v>83</v>
      </c>
      <c r="BM394" s="2" t="s">
        <v>656</v>
      </c>
    </row>
    <row r="395" spans="1:65">
      <c r="A395" s="1">
        <v>44453</v>
      </c>
      <c r="B395">
        <v>10</v>
      </c>
      <c r="C395" s="2" t="s">
        <v>657</v>
      </c>
      <c r="D395" s="2" t="s">
        <v>93</v>
      </c>
      <c r="E395" s="2" t="s">
        <v>213</v>
      </c>
      <c r="G395">
        <v>3</v>
      </c>
      <c r="H395">
        <v>3</v>
      </c>
      <c r="I395">
        <v>3</v>
      </c>
      <c r="J395">
        <v>3</v>
      </c>
      <c r="K395" s="2" t="s">
        <v>65</v>
      </c>
      <c r="M395">
        <v>3</v>
      </c>
      <c r="N395">
        <v>5</v>
      </c>
      <c r="O395">
        <v>5</v>
      </c>
      <c r="P395">
        <v>1</v>
      </c>
      <c r="Q395">
        <v>7</v>
      </c>
      <c r="R395">
        <v>2</v>
      </c>
      <c r="S395" s="2" t="s">
        <v>66</v>
      </c>
      <c r="T395">
        <v>6</v>
      </c>
      <c r="U395">
        <v>5</v>
      </c>
      <c r="V395">
        <v>7</v>
      </c>
      <c r="W395">
        <v>6</v>
      </c>
      <c r="AA395" s="2" t="s">
        <v>67</v>
      </c>
      <c r="AB395">
        <v>3</v>
      </c>
      <c r="AC395">
        <v>5</v>
      </c>
      <c r="AD395">
        <v>5</v>
      </c>
      <c r="AE395">
        <v>3</v>
      </c>
      <c r="AF395">
        <v>3</v>
      </c>
      <c r="AG395" s="2" t="s">
        <v>101</v>
      </c>
      <c r="AH395" s="2"/>
      <c r="AI395">
        <v>5</v>
      </c>
      <c r="AJ395">
        <v>5</v>
      </c>
      <c r="AK395" s="2" t="s">
        <v>88</v>
      </c>
      <c r="AL395">
        <v>7</v>
      </c>
      <c r="AM395">
        <v>5</v>
      </c>
      <c r="AN395">
        <v>6</v>
      </c>
      <c r="AO395">
        <v>5</v>
      </c>
      <c r="AP395" s="2" t="s">
        <v>80</v>
      </c>
      <c r="AR395" s="2" t="s">
        <v>71</v>
      </c>
      <c r="AS395" s="2"/>
      <c r="AT395" s="2"/>
      <c r="BF395">
        <v>5</v>
      </c>
      <c r="BG395">
        <v>6</v>
      </c>
      <c r="BH395">
        <v>6</v>
      </c>
      <c r="BI395">
        <v>8</v>
      </c>
      <c r="BJ395">
        <v>5</v>
      </c>
      <c r="BL395" s="2"/>
      <c r="BM395" s="2"/>
    </row>
    <row r="396" spans="1:65">
      <c r="A396" s="1">
        <v>44453</v>
      </c>
      <c r="B396">
        <v>10</v>
      </c>
      <c r="C396" s="2"/>
      <c r="D396" s="2"/>
      <c r="E396" s="2"/>
      <c r="G396">
        <v>5</v>
      </c>
      <c r="H396">
        <v>5</v>
      </c>
      <c r="I396">
        <v>2</v>
      </c>
      <c r="J396">
        <v>8</v>
      </c>
      <c r="K396" s="2" t="s">
        <v>77</v>
      </c>
      <c r="S396" s="2"/>
      <c r="AA396" s="2"/>
      <c r="AG396" s="2"/>
      <c r="AH396" s="2"/>
      <c r="AK396" s="2"/>
      <c r="AP396" s="2"/>
      <c r="AR396" s="2"/>
      <c r="AS396" s="2"/>
      <c r="AT396" s="2"/>
      <c r="BL396" s="2"/>
      <c r="BM396" s="2"/>
    </row>
    <row r="397" spans="1:65">
      <c r="A397" s="1">
        <v>44453</v>
      </c>
      <c r="B397">
        <v>10</v>
      </c>
      <c r="C397" s="2"/>
      <c r="D397" s="2"/>
      <c r="E397" s="2"/>
      <c r="K397" s="2"/>
      <c r="M397">
        <v>1</v>
      </c>
      <c r="N397">
        <v>8</v>
      </c>
      <c r="O397">
        <v>1</v>
      </c>
      <c r="P397">
        <v>1</v>
      </c>
      <c r="Q397">
        <v>10</v>
      </c>
      <c r="R397">
        <v>10</v>
      </c>
      <c r="S397" s="2" t="s">
        <v>66</v>
      </c>
      <c r="T397">
        <v>10</v>
      </c>
      <c r="U397">
        <v>6</v>
      </c>
      <c r="V397">
        <v>6</v>
      </c>
      <c r="W397">
        <v>10</v>
      </c>
      <c r="X397">
        <v>1</v>
      </c>
      <c r="Y397">
        <v>1</v>
      </c>
      <c r="Z397">
        <v>10</v>
      </c>
      <c r="AA397" s="2" t="s">
        <v>87</v>
      </c>
      <c r="AB397">
        <v>1</v>
      </c>
      <c r="AC397">
        <v>1</v>
      </c>
      <c r="AD397">
        <v>1</v>
      </c>
      <c r="AE397">
        <v>10</v>
      </c>
      <c r="AF397">
        <v>1</v>
      </c>
      <c r="AG397" s="2" t="s">
        <v>101</v>
      </c>
      <c r="AH397" s="2"/>
      <c r="AI397">
        <v>10</v>
      </c>
      <c r="AJ397">
        <v>7</v>
      </c>
      <c r="AK397" s="2" t="s">
        <v>88</v>
      </c>
      <c r="AL397">
        <v>10</v>
      </c>
      <c r="AM397">
        <v>10</v>
      </c>
      <c r="AN397">
        <v>10</v>
      </c>
      <c r="AO397">
        <v>1</v>
      </c>
      <c r="AP397" s="2" t="s">
        <v>80</v>
      </c>
      <c r="AR397" s="2"/>
      <c r="AS397" s="2"/>
      <c r="AT397" s="2"/>
      <c r="AU397">
        <v>7</v>
      </c>
      <c r="AV397">
        <v>1</v>
      </c>
      <c r="AW397">
        <v>7</v>
      </c>
      <c r="AX397">
        <v>5</v>
      </c>
      <c r="AY397">
        <v>1</v>
      </c>
      <c r="BF397">
        <v>1</v>
      </c>
      <c r="BG397">
        <v>10</v>
      </c>
      <c r="BH397">
        <v>6</v>
      </c>
      <c r="BI397">
        <v>10</v>
      </c>
      <c r="BJ397">
        <v>6</v>
      </c>
      <c r="BL397" s="2"/>
      <c r="BM397" s="2"/>
    </row>
    <row r="398" spans="1:65">
      <c r="A398" s="1">
        <v>44453</v>
      </c>
      <c r="B398">
        <v>10</v>
      </c>
      <c r="C398" s="2" t="s">
        <v>658</v>
      </c>
      <c r="D398" s="2" t="s">
        <v>136</v>
      </c>
      <c r="E398" s="2" t="s">
        <v>166</v>
      </c>
      <c r="K398" s="2"/>
      <c r="S398" s="2"/>
      <c r="AA398" s="2"/>
      <c r="AG398" s="2"/>
      <c r="AH398" s="2"/>
      <c r="AK398" s="2"/>
      <c r="AP398" s="2"/>
      <c r="AR398" s="2"/>
      <c r="AS398" s="2"/>
      <c r="AT398" s="2"/>
      <c r="BL398" s="2"/>
      <c r="BM398" s="2"/>
    </row>
    <row r="399" spans="1:65">
      <c r="A399" s="1">
        <v>44453</v>
      </c>
      <c r="B399">
        <v>10</v>
      </c>
      <c r="C399" s="2" t="s">
        <v>194</v>
      </c>
      <c r="D399" s="2" t="s">
        <v>85</v>
      </c>
      <c r="E399" s="2" t="s">
        <v>659</v>
      </c>
      <c r="G399">
        <v>10</v>
      </c>
      <c r="H399">
        <v>10</v>
      </c>
      <c r="I399">
        <v>10</v>
      </c>
      <c r="J399">
        <v>10</v>
      </c>
      <c r="K399" s="2" t="s">
        <v>77</v>
      </c>
      <c r="M399">
        <v>3</v>
      </c>
      <c r="N399">
        <v>3</v>
      </c>
      <c r="O399">
        <v>8</v>
      </c>
      <c r="P399">
        <v>1</v>
      </c>
      <c r="Q399">
        <v>1</v>
      </c>
      <c r="R399">
        <v>8</v>
      </c>
      <c r="S399" s="2" t="s">
        <v>66</v>
      </c>
      <c r="T399">
        <v>10</v>
      </c>
      <c r="U399">
        <v>7</v>
      </c>
      <c r="V399">
        <v>1</v>
      </c>
      <c r="W399">
        <v>7</v>
      </c>
      <c r="X399">
        <v>3</v>
      </c>
      <c r="Y399">
        <v>8</v>
      </c>
      <c r="Z399">
        <v>9</v>
      </c>
      <c r="AA399" s="2" t="s">
        <v>67</v>
      </c>
      <c r="AB399">
        <v>3</v>
      </c>
      <c r="AC399">
        <v>1</v>
      </c>
      <c r="AD399">
        <v>8</v>
      </c>
      <c r="AE399">
        <v>1</v>
      </c>
      <c r="AF399">
        <v>7</v>
      </c>
      <c r="AG399" s="2" t="s">
        <v>101</v>
      </c>
      <c r="AH399" s="2"/>
      <c r="AI399">
        <v>8</v>
      </c>
      <c r="AJ399">
        <v>5</v>
      </c>
      <c r="AK399" s="2"/>
      <c r="AL399">
        <v>8</v>
      </c>
      <c r="AM399">
        <v>5</v>
      </c>
      <c r="AN399">
        <v>8</v>
      </c>
      <c r="AO399">
        <v>2</v>
      </c>
      <c r="AP399" s="2" t="s">
        <v>89</v>
      </c>
      <c r="AR399" s="2" t="s">
        <v>96</v>
      </c>
      <c r="AS399" s="2" t="s">
        <v>71</v>
      </c>
      <c r="AT399" s="2" t="s">
        <v>82</v>
      </c>
      <c r="BL399" s="2" t="s">
        <v>83</v>
      </c>
      <c r="BM399" s="2" t="s">
        <v>83</v>
      </c>
    </row>
    <row r="400" spans="1:65">
      <c r="A400" s="1">
        <v>44453</v>
      </c>
      <c r="B400">
        <v>10</v>
      </c>
      <c r="C400" s="2"/>
      <c r="D400" s="2"/>
      <c r="E400" s="2"/>
      <c r="G400">
        <v>10</v>
      </c>
      <c r="H400">
        <v>10</v>
      </c>
      <c r="I400">
        <v>10</v>
      </c>
      <c r="J400">
        <v>7</v>
      </c>
      <c r="K400" s="2" t="s">
        <v>65</v>
      </c>
      <c r="M400">
        <v>6</v>
      </c>
      <c r="N400">
        <v>1</v>
      </c>
      <c r="O400">
        <v>10</v>
      </c>
      <c r="P400">
        <v>1</v>
      </c>
      <c r="Q400">
        <v>1</v>
      </c>
      <c r="R400">
        <v>1</v>
      </c>
      <c r="S400" s="2" t="s">
        <v>66</v>
      </c>
      <c r="T400">
        <v>10</v>
      </c>
      <c r="U400">
        <v>3</v>
      </c>
      <c r="V400">
        <v>9</v>
      </c>
      <c r="W400">
        <v>10</v>
      </c>
      <c r="X400">
        <v>1</v>
      </c>
      <c r="Y400">
        <v>7</v>
      </c>
      <c r="Z400">
        <v>6</v>
      </c>
      <c r="AA400" s="2" t="s">
        <v>87</v>
      </c>
      <c r="AG400" s="2" t="s">
        <v>68</v>
      </c>
      <c r="AH400" s="2"/>
      <c r="AI400">
        <v>10</v>
      </c>
      <c r="AJ400">
        <v>3</v>
      </c>
      <c r="AK400" s="2" t="s">
        <v>88</v>
      </c>
      <c r="AL400">
        <v>10</v>
      </c>
      <c r="AM400">
        <v>10</v>
      </c>
      <c r="AN400">
        <v>6</v>
      </c>
      <c r="AO400">
        <v>10</v>
      </c>
      <c r="AP400" s="2" t="s">
        <v>89</v>
      </c>
      <c r="AR400" s="2" t="s">
        <v>91</v>
      </c>
      <c r="AS400" s="2" t="s">
        <v>82</v>
      </c>
      <c r="AT400" s="2" t="s">
        <v>70</v>
      </c>
      <c r="AU400">
        <v>9</v>
      </c>
      <c r="AV400">
        <v>9</v>
      </c>
      <c r="AW400">
        <v>9</v>
      </c>
      <c r="AX400">
        <v>9</v>
      </c>
      <c r="AY400">
        <v>1</v>
      </c>
      <c r="AZ400">
        <v>6</v>
      </c>
      <c r="BA400">
        <v>7</v>
      </c>
      <c r="BB400">
        <v>6</v>
      </c>
      <c r="BC400">
        <v>7</v>
      </c>
      <c r="BD400">
        <v>1</v>
      </c>
      <c r="BF400">
        <v>8</v>
      </c>
      <c r="BG400">
        <v>9</v>
      </c>
      <c r="BH400">
        <v>3</v>
      </c>
      <c r="BI400">
        <v>10</v>
      </c>
      <c r="BJ400">
        <v>1</v>
      </c>
      <c r="BL400" s="2"/>
      <c r="BM400" s="2"/>
    </row>
    <row r="401" spans="1:65">
      <c r="A401" s="1">
        <v>44453</v>
      </c>
      <c r="B401">
        <v>10</v>
      </c>
      <c r="C401" s="2" t="s">
        <v>660</v>
      </c>
      <c r="D401" s="2" t="s">
        <v>85</v>
      </c>
      <c r="E401" s="2" t="s">
        <v>661</v>
      </c>
      <c r="G401">
        <v>10</v>
      </c>
      <c r="H401">
        <v>5</v>
      </c>
      <c r="I401">
        <v>10</v>
      </c>
      <c r="J401">
        <v>10</v>
      </c>
      <c r="K401" s="2" t="s">
        <v>65</v>
      </c>
      <c r="M401">
        <v>10</v>
      </c>
      <c r="N401">
        <v>5</v>
      </c>
      <c r="O401">
        <v>10</v>
      </c>
      <c r="P401">
        <v>5</v>
      </c>
      <c r="Q401">
        <v>5</v>
      </c>
      <c r="R401">
        <v>1</v>
      </c>
      <c r="S401" s="2" t="s">
        <v>66</v>
      </c>
      <c r="T401">
        <v>10</v>
      </c>
      <c r="U401">
        <v>5</v>
      </c>
      <c r="V401">
        <v>5</v>
      </c>
      <c r="W401">
        <v>10</v>
      </c>
      <c r="X401">
        <v>1</v>
      </c>
      <c r="Y401">
        <v>1</v>
      </c>
      <c r="Z401">
        <v>1</v>
      </c>
      <c r="AA401" s="2"/>
      <c r="AB401">
        <v>10</v>
      </c>
      <c r="AC401">
        <v>10</v>
      </c>
      <c r="AD401">
        <v>1</v>
      </c>
      <c r="AE401">
        <v>10</v>
      </c>
      <c r="AF401">
        <v>1</v>
      </c>
      <c r="AG401" s="2" t="s">
        <v>68</v>
      </c>
      <c r="AH401" s="2"/>
      <c r="AI401">
        <v>10</v>
      </c>
      <c r="AJ401">
        <v>6</v>
      </c>
      <c r="AK401" s="2" t="s">
        <v>79</v>
      </c>
      <c r="AL401">
        <v>10</v>
      </c>
      <c r="AM401">
        <v>10</v>
      </c>
      <c r="AN401">
        <v>10</v>
      </c>
      <c r="AO401">
        <v>10</v>
      </c>
      <c r="AP401" s="2" t="s">
        <v>89</v>
      </c>
      <c r="AR401" s="2" t="s">
        <v>81</v>
      </c>
      <c r="AS401" s="2" t="s">
        <v>96</v>
      </c>
      <c r="AT401" s="2" t="s">
        <v>91</v>
      </c>
      <c r="BK401">
        <v>5</v>
      </c>
      <c r="BL401" s="2" t="s">
        <v>83</v>
      </c>
      <c r="BM401" s="2" t="s">
        <v>83</v>
      </c>
    </row>
    <row r="402" spans="1:65">
      <c r="A402" s="1">
        <v>44453</v>
      </c>
      <c r="B402">
        <v>10</v>
      </c>
      <c r="C402" s="2" t="s">
        <v>662</v>
      </c>
      <c r="D402" s="2" t="s">
        <v>85</v>
      </c>
      <c r="E402" s="2" t="s">
        <v>663</v>
      </c>
      <c r="G402">
        <v>2</v>
      </c>
      <c r="H402">
        <v>4</v>
      </c>
      <c r="I402">
        <v>4</v>
      </c>
      <c r="J402">
        <v>6</v>
      </c>
      <c r="K402" s="2" t="s">
        <v>65</v>
      </c>
      <c r="S402" s="2" t="s">
        <v>95</v>
      </c>
      <c r="T402">
        <v>4</v>
      </c>
      <c r="U402">
        <v>4</v>
      </c>
      <c r="V402">
        <v>4</v>
      </c>
      <c r="W402">
        <v>5</v>
      </c>
      <c r="X402">
        <v>5</v>
      </c>
      <c r="Y402">
        <v>2</v>
      </c>
      <c r="Z402">
        <v>5</v>
      </c>
      <c r="AA402" s="2" t="s">
        <v>67</v>
      </c>
      <c r="AB402">
        <v>4</v>
      </c>
      <c r="AC402">
        <v>3</v>
      </c>
      <c r="AD402">
        <v>1</v>
      </c>
      <c r="AE402">
        <v>6</v>
      </c>
      <c r="AF402">
        <v>4</v>
      </c>
      <c r="AG402" s="2" t="s">
        <v>68</v>
      </c>
      <c r="AH402" s="2"/>
      <c r="AK402" s="2"/>
      <c r="AP402" s="2"/>
      <c r="AR402" s="2" t="s">
        <v>82</v>
      </c>
      <c r="AS402" s="2"/>
      <c r="AT402" s="2"/>
      <c r="BF402">
        <v>1</v>
      </c>
      <c r="BG402">
        <v>1</v>
      </c>
      <c r="BH402">
        <v>1</v>
      </c>
      <c r="BI402">
        <v>1</v>
      </c>
      <c r="BJ402">
        <v>1</v>
      </c>
      <c r="BL402" s="2"/>
      <c r="BM402" s="2"/>
    </row>
    <row r="403" spans="1:65">
      <c r="A403" s="1">
        <v>44453</v>
      </c>
      <c r="B403">
        <v>10</v>
      </c>
      <c r="C403" s="2" t="s">
        <v>664</v>
      </c>
      <c r="D403" s="2" t="s">
        <v>85</v>
      </c>
      <c r="E403" s="2" t="s">
        <v>665</v>
      </c>
      <c r="G403">
        <v>8</v>
      </c>
      <c r="H403">
        <v>2</v>
      </c>
      <c r="I403">
        <v>6</v>
      </c>
      <c r="J403">
        <v>6</v>
      </c>
      <c r="K403" s="2" t="s">
        <v>77</v>
      </c>
      <c r="M403">
        <v>8</v>
      </c>
      <c r="N403">
        <v>5</v>
      </c>
      <c r="O403">
        <v>9</v>
      </c>
      <c r="P403">
        <v>5</v>
      </c>
      <c r="Q403">
        <v>6</v>
      </c>
      <c r="R403">
        <v>9</v>
      </c>
      <c r="S403" s="2" t="s">
        <v>66</v>
      </c>
      <c r="T403">
        <v>8</v>
      </c>
      <c r="U403">
        <v>5</v>
      </c>
      <c r="V403">
        <v>2</v>
      </c>
      <c r="W403">
        <v>8</v>
      </c>
      <c r="X403">
        <v>7</v>
      </c>
      <c r="Z403">
        <v>7</v>
      </c>
      <c r="AA403" s="2"/>
      <c r="AB403">
        <v>8</v>
      </c>
      <c r="AC403">
        <v>8</v>
      </c>
      <c r="AD403">
        <v>8</v>
      </c>
      <c r="AE403">
        <v>8</v>
      </c>
      <c r="AF403">
        <v>6</v>
      </c>
      <c r="AG403" s="2" t="s">
        <v>68</v>
      </c>
      <c r="AH403" s="2"/>
      <c r="AI403">
        <v>2</v>
      </c>
      <c r="AK403" s="2"/>
      <c r="AP403" s="2"/>
      <c r="AR403" s="2"/>
      <c r="AS403" s="2"/>
      <c r="AT403" s="2"/>
      <c r="AU403">
        <v>7</v>
      </c>
      <c r="AV403">
        <v>7</v>
      </c>
      <c r="AW403">
        <v>3</v>
      </c>
      <c r="AX403">
        <v>7</v>
      </c>
      <c r="AZ403">
        <v>8</v>
      </c>
      <c r="BA403">
        <v>8</v>
      </c>
      <c r="BB403">
        <v>4</v>
      </c>
      <c r="BC403">
        <v>8</v>
      </c>
      <c r="BF403">
        <v>4</v>
      </c>
      <c r="BG403">
        <v>4</v>
      </c>
      <c r="BH403">
        <v>8</v>
      </c>
      <c r="BI403">
        <v>3</v>
      </c>
      <c r="BK403">
        <v>3</v>
      </c>
      <c r="BL403" s="2" t="s">
        <v>83</v>
      </c>
      <c r="BM403" s="2" t="s">
        <v>83</v>
      </c>
    </row>
    <row r="404" spans="1:65">
      <c r="A404" s="1">
        <v>44453</v>
      </c>
      <c r="B404">
        <v>10</v>
      </c>
      <c r="C404" s="2"/>
      <c r="D404" s="2"/>
      <c r="E404" s="2"/>
      <c r="K404" s="2"/>
      <c r="M404">
        <v>7</v>
      </c>
      <c r="N404">
        <v>10</v>
      </c>
      <c r="O404">
        <v>7</v>
      </c>
      <c r="P404">
        <v>4</v>
      </c>
      <c r="Q404">
        <v>4</v>
      </c>
      <c r="R404">
        <v>5</v>
      </c>
      <c r="S404" s="2" t="s">
        <v>66</v>
      </c>
      <c r="T404">
        <v>10</v>
      </c>
      <c r="U404">
        <v>10</v>
      </c>
      <c r="V404">
        <v>7</v>
      </c>
      <c r="W404">
        <v>10</v>
      </c>
      <c r="X404">
        <v>8</v>
      </c>
      <c r="Y404">
        <v>4</v>
      </c>
      <c r="Z404">
        <v>9</v>
      </c>
      <c r="AA404" s="2" t="s">
        <v>128</v>
      </c>
      <c r="AB404">
        <v>8</v>
      </c>
      <c r="AC404">
        <v>8</v>
      </c>
      <c r="AD404">
        <v>6</v>
      </c>
      <c r="AE404">
        <v>9</v>
      </c>
      <c r="AF404">
        <v>4</v>
      </c>
      <c r="AG404" s="2" t="s">
        <v>101</v>
      </c>
      <c r="AH404" s="2"/>
      <c r="AI404">
        <v>6</v>
      </c>
      <c r="AJ404">
        <v>5</v>
      </c>
      <c r="AK404" s="2" t="s">
        <v>88</v>
      </c>
      <c r="AL404">
        <v>4</v>
      </c>
      <c r="AM404">
        <v>5</v>
      </c>
      <c r="AN404">
        <v>7</v>
      </c>
      <c r="AO404">
        <v>8</v>
      </c>
      <c r="AP404" s="2" t="s">
        <v>89</v>
      </c>
      <c r="AR404" s="2" t="s">
        <v>82</v>
      </c>
      <c r="AS404" s="2" t="s">
        <v>70</v>
      </c>
      <c r="AT404" s="2" t="s">
        <v>81</v>
      </c>
      <c r="AU404">
        <v>7</v>
      </c>
      <c r="AV404">
        <v>6</v>
      </c>
      <c r="AW404">
        <v>8</v>
      </c>
      <c r="AX404">
        <v>5</v>
      </c>
      <c r="AY404">
        <v>2</v>
      </c>
      <c r="BL404" s="2"/>
      <c r="BM404" s="2"/>
    </row>
    <row r="405" spans="1:65">
      <c r="A405" s="1">
        <v>44453</v>
      </c>
      <c r="B405">
        <v>10</v>
      </c>
      <c r="C405" s="2" t="s">
        <v>666</v>
      </c>
      <c r="D405" s="2" t="s">
        <v>85</v>
      </c>
      <c r="E405" s="2" t="s">
        <v>667</v>
      </c>
      <c r="G405">
        <v>6</v>
      </c>
      <c r="H405">
        <v>8</v>
      </c>
      <c r="I405">
        <v>8</v>
      </c>
      <c r="J405">
        <v>6</v>
      </c>
      <c r="K405" s="2" t="s">
        <v>65</v>
      </c>
      <c r="S405" s="2" t="s">
        <v>95</v>
      </c>
      <c r="T405">
        <v>8</v>
      </c>
      <c r="U405">
        <v>7</v>
      </c>
      <c r="V405">
        <v>7</v>
      </c>
      <c r="W405">
        <v>8</v>
      </c>
      <c r="X405">
        <v>4</v>
      </c>
      <c r="Y405">
        <v>7</v>
      </c>
      <c r="Z405">
        <v>7</v>
      </c>
      <c r="AA405" s="2" t="s">
        <v>128</v>
      </c>
      <c r="AB405">
        <v>8</v>
      </c>
      <c r="AC405">
        <v>6</v>
      </c>
      <c r="AD405">
        <v>6</v>
      </c>
      <c r="AE405">
        <v>6</v>
      </c>
      <c r="AF405">
        <v>5</v>
      </c>
      <c r="AG405" s="2" t="s">
        <v>146</v>
      </c>
      <c r="AH405" s="2"/>
      <c r="AI405">
        <v>4</v>
      </c>
      <c r="AJ405">
        <v>4</v>
      </c>
      <c r="AK405" s="2" t="s">
        <v>79</v>
      </c>
      <c r="AL405">
        <v>7</v>
      </c>
      <c r="AM405">
        <v>7</v>
      </c>
      <c r="AN405">
        <v>7</v>
      </c>
      <c r="AO405">
        <v>6</v>
      </c>
      <c r="AP405" s="2" t="s">
        <v>89</v>
      </c>
      <c r="AR405" s="2" t="s">
        <v>82</v>
      </c>
      <c r="AS405" s="2" t="s">
        <v>70</v>
      </c>
      <c r="AT405" s="2" t="s">
        <v>91</v>
      </c>
      <c r="AU405">
        <v>7</v>
      </c>
      <c r="AV405">
        <v>7</v>
      </c>
      <c r="AW405">
        <v>8</v>
      </c>
      <c r="AX405">
        <v>6</v>
      </c>
      <c r="AY405">
        <v>1</v>
      </c>
      <c r="AZ405">
        <v>6</v>
      </c>
      <c r="BA405">
        <v>6</v>
      </c>
      <c r="BB405">
        <v>7</v>
      </c>
      <c r="BC405">
        <v>8</v>
      </c>
      <c r="BD405">
        <v>1</v>
      </c>
      <c r="BF405">
        <v>7</v>
      </c>
      <c r="BG405">
        <v>5</v>
      </c>
      <c r="BH405">
        <v>7</v>
      </c>
      <c r="BI405">
        <v>8</v>
      </c>
      <c r="BJ405">
        <v>1</v>
      </c>
      <c r="BK405">
        <v>5</v>
      </c>
      <c r="BL405" s="2" t="s">
        <v>668</v>
      </c>
      <c r="BM405" s="2" t="s">
        <v>669</v>
      </c>
    </row>
    <row r="406" spans="1:65">
      <c r="A406" s="1">
        <v>44453</v>
      </c>
      <c r="B406">
        <v>10</v>
      </c>
      <c r="C406" s="2" t="s">
        <v>670</v>
      </c>
      <c r="D406" s="2" t="s">
        <v>85</v>
      </c>
      <c r="E406" s="2" t="s">
        <v>174</v>
      </c>
      <c r="K406" s="2" t="s">
        <v>65</v>
      </c>
      <c r="M406">
        <v>8</v>
      </c>
      <c r="N406">
        <v>8</v>
      </c>
      <c r="O406">
        <v>8</v>
      </c>
      <c r="P406">
        <v>8</v>
      </c>
      <c r="Q406">
        <v>8</v>
      </c>
      <c r="R406">
        <v>8</v>
      </c>
      <c r="S406" s="2" t="s">
        <v>66</v>
      </c>
      <c r="T406">
        <v>8</v>
      </c>
      <c r="U406">
        <v>6</v>
      </c>
      <c r="V406">
        <v>3</v>
      </c>
      <c r="W406">
        <v>8</v>
      </c>
      <c r="X406">
        <v>6</v>
      </c>
      <c r="Y406">
        <v>8</v>
      </c>
      <c r="Z406">
        <v>8</v>
      </c>
      <c r="AA406" s="2" t="s">
        <v>128</v>
      </c>
      <c r="AB406">
        <v>2</v>
      </c>
      <c r="AC406">
        <v>3</v>
      </c>
      <c r="AD406">
        <v>3</v>
      </c>
      <c r="AE406">
        <v>2</v>
      </c>
      <c r="AF406">
        <v>2</v>
      </c>
      <c r="AG406" s="2" t="s">
        <v>68</v>
      </c>
      <c r="AH406" s="2"/>
      <c r="AI406">
        <v>6</v>
      </c>
      <c r="AJ406">
        <v>5</v>
      </c>
      <c r="AK406" s="2" t="s">
        <v>88</v>
      </c>
      <c r="AL406">
        <v>6</v>
      </c>
      <c r="AP406" s="2" t="s">
        <v>89</v>
      </c>
      <c r="AR406" s="2" t="s">
        <v>82</v>
      </c>
      <c r="AS406" s="2" t="s">
        <v>96</v>
      </c>
      <c r="AT406" s="2" t="s">
        <v>90</v>
      </c>
      <c r="AU406">
        <v>7</v>
      </c>
      <c r="AV406">
        <v>7</v>
      </c>
      <c r="AW406">
        <v>7</v>
      </c>
      <c r="AX406">
        <v>7</v>
      </c>
      <c r="AZ406">
        <v>8</v>
      </c>
      <c r="BA406">
        <v>7</v>
      </c>
      <c r="BB406">
        <v>8</v>
      </c>
      <c r="BC406">
        <v>7</v>
      </c>
      <c r="BF406">
        <v>7</v>
      </c>
      <c r="BG406">
        <v>6</v>
      </c>
      <c r="BH406">
        <v>5</v>
      </c>
      <c r="BI406">
        <v>6</v>
      </c>
      <c r="BK406">
        <v>3</v>
      </c>
      <c r="BL406" s="2" t="s">
        <v>83</v>
      </c>
      <c r="BM406" s="2" t="s">
        <v>83</v>
      </c>
    </row>
    <row r="407" spans="1:65">
      <c r="A407" s="1">
        <v>44453</v>
      </c>
      <c r="B407">
        <v>10</v>
      </c>
      <c r="C407" s="2" t="s">
        <v>671</v>
      </c>
      <c r="D407" s="2" t="s">
        <v>85</v>
      </c>
      <c r="E407" s="2" t="s">
        <v>672</v>
      </c>
      <c r="G407">
        <v>5</v>
      </c>
      <c r="H407">
        <v>3</v>
      </c>
      <c r="I407">
        <v>5</v>
      </c>
      <c r="J407">
        <v>3</v>
      </c>
      <c r="K407" s="2" t="s">
        <v>65</v>
      </c>
      <c r="M407">
        <v>4</v>
      </c>
      <c r="N407">
        <v>4</v>
      </c>
      <c r="O407">
        <v>3</v>
      </c>
      <c r="P407">
        <v>4</v>
      </c>
      <c r="Q407">
        <v>5</v>
      </c>
      <c r="R407">
        <v>6</v>
      </c>
      <c r="S407" s="2" t="s">
        <v>95</v>
      </c>
      <c r="T407">
        <v>9</v>
      </c>
      <c r="U407">
        <v>2</v>
      </c>
      <c r="V407">
        <v>8</v>
      </c>
      <c r="W407">
        <v>8</v>
      </c>
      <c r="X407">
        <v>8</v>
      </c>
      <c r="Y407">
        <v>6</v>
      </c>
      <c r="Z407">
        <v>8</v>
      </c>
      <c r="AA407" s="2" t="s">
        <v>128</v>
      </c>
      <c r="AB407">
        <v>4</v>
      </c>
      <c r="AC407">
        <v>8</v>
      </c>
      <c r="AD407">
        <v>8</v>
      </c>
      <c r="AE407">
        <v>2</v>
      </c>
      <c r="AF407">
        <v>5</v>
      </c>
      <c r="AG407" s="2" t="s">
        <v>101</v>
      </c>
      <c r="AH407" s="2"/>
      <c r="AI407">
        <v>7</v>
      </c>
      <c r="AJ407">
        <v>2</v>
      </c>
      <c r="AK407" s="2" t="s">
        <v>88</v>
      </c>
      <c r="AL407">
        <v>7</v>
      </c>
      <c r="AM407">
        <v>4</v>
      </c>
      <c r="AN407">
        <v>9</v>
      </c>
      <c r="AO407">
        <v>5</v>
      </c>
      <c r="AP407" s="2" t="s">
        <v>102</v>
      </c>
      <c r="AR407" s="2"/>
      <c r="AS407" s="2"/>
      <c r="AT407" s="2"/>
      <c r="BL407" s="2"/>
      <c r="BM407" s="2"/>
    </row>
    <row r="408" spans="1:65">
      <c r="A408" s="1">
        <v>44453</v>
      </c>
      <c r="B408">
        <v>10</v>
      </c>
      <c r="C408" s="2" t="s">
        <v>673</v>
      </c>
      <c r="D408" s="2" t="s">
        <v>85</v>
      </c>
      <c r="E408" s="2" t="s">
        <v>674</v>
      </c>
      <c r="K408" s="2"/>
      <c r="S408" s="2"/>
      <c r="AA408" s="2"/>
      <c r="AG408" s="2"/>
      <c r="AH408" s="2"/>
      <c r="AK408" s="2"/>
      <c r="AP408" s="2"/>
      <c r="AR408" s="2"/>
      <c r="AS408" s="2"/>
      <c r="AT408" s="2"/>
      <c r="BL408" s="2"/>
      <c r="BM408" s="2"/>
    </row>
    <row r="409" spans="1:65">
      <c r="A409" s="1">
        <v>44453</v>
      </c>
      <c r="B409">
        <v>10</v>
      </c>
      <c r="C409" s="2" t="s">
        <v>675</v>
      </c>
      <c r="D409" s="2" t="s">
        <v>85</v>
      </c>
      <c r="E409" s="2" t="s">
        <v>265</v>
      </c>
      <c r="G409">
        <v>1</v>
      </c>
      <c r="H409">
        <v>3</v>
      </c>
      <c r="I409">
        <v>3</v>
      </c>
      <c r="J409">
        <v>3</v>
      </c>
      <c r="K409" s="2" t="s">
        <v>65</v>
      </c>
      <c r="M409">
        <v>8</v>
      </c>
      <c r="N409">
        <v>8</v>
      </c>
      <c r="O409">
        <v>10</v>
      </c>
      <c r="P409">
        <v>10</v>
      </c>
      <c r="Q409">
        <v>10</v>
      </c>
      <c r="R409">
        <v>10</v>
      </c>
      <c r="S409" s="2" t="s">
        <v>66</v>
      </c>
      <c r="T409">
        <v>10</v>
      </c>
      <c r="U409">
        <v>10</v>
      </c>
      <c r="V409">
        <v>10</v>
      </c>
      <c r="W409">
        <v>10</v>
      </c>
      <c r="X409">
        <v>1</v>
      </c>
      <c r="Y409">
        <v>10</v>
      </c>
      <c r="Z409">
        <v>10</v>
      </c>
      <c r="AA409" s="2" t="s">
        <v>87</v>
      </c>
      <c r="AB409">
        <v>10</v>
      </c>
      <c r="AC409">
        <v>1</v>
      </c>
      <c r="AD409">
        <v>10</v>
      </c>
      <c r="AE409">
        <v>1</v>
      </c>
      <c r="AF409">
        <v>4</v>
      </c>
      <c r="AG409" s="2" t="s">
        <v>68</v>
      </c>
      <c r="AH409" s="2"/>
      <c r="AI409">
        <v>10</v>
      </c>
      <c r="AJ409">
        <v>5</v>
      </c>
      <c r="AK409" s="2" t="s">
        <v>79</v>
      </c>
      <c r="AL409">
        <v>10</v>
      </c>
      <c r="AM409">
        <v>10</v>
      </c>
      <c r="AN409">
        <v>10</v>
      </c>
      <c r="AO409">
        <v>1</v>
      </c>
      <c r="AP409" s="2" t="s">
        <v>102</v>
      </c>
      <c r="AR409" s="2" t="s">
        <v>71</v>
      </c>
      <c r="AS409" s="2" t="s">
        <v>70</v>
      </c>
      <c r="AT409" s="2" t="s">
        <v>96</v>
      </c>
      <c r="AU409">
        <v>10</v>
      </c>
      <c r="AV409">
        <v>7</v>
      </c>
      <c r="AW409">
        <v>10</v>
      </c>
      <c r="AX409">
        <v>10</v>
      </c>
      <c r="AY409">
        <v>1</v>
      </c>
      <c r="AZ409">
        <v>10</v>
      </c>
      <c r="BA409">
        <v>10</v>
      </c>
      <c r="BB409">
        <v>10</v>
      </c>
      <c r="BC409">
        <v>10</v>
      </c>
      <c r="BD409">
        <v>1</v>
      </c>
      <c r="BF409">
        <v>10</v>
      </c>
      <c r="BG409">
        <v>10</v>
      </c>
      <c r="BH409">
        <v>10</v>
      </c>
      <c r="BI409">
        <v>10</v>
      </c>
      <c r="BJ409">
        <v>1</v>
      </c>
      <c r="BK409">
        <v>5</v>
      </c>
      <c r="BL409" s="2" t="s">
        <v>83</v>
      </c>
      <c r="BM409" s="2" t="s">
        <v>83</v>
      </c>
    </row>
    <row r="410" spans="1:65">
      <c r="A410" s="1">
        <v>44453</v>
      </c>
      <c r="B410">
        <v>10</v>
      </c>
      <c r="C410" s="2" t="s">
        <v>676</v>
      </c>
      <c r="D410" s="2" t="s">
        <v>93</v>
      </c>
      <c r="E410" s="2" t="s">
        <v>677</v>
      </c>
      <c r="K410" s="2" t="s">
        <v>65</v>
      </c>
      <c r="S410" s="2" t="s">
        <v>95</v>
      </c>
      <c r="T410">
        <v>8</v>
      </c>
      <c r="U410">
        <v>6</v>
      </c>
      <c r="V410">
        <v>4</v>
      </c>
      <c r="W410">
        <v>8</v>
      </c>
      <c r="X410">
        <v>8</v>
      </c>
      <c r="Y410">
        <v>5</v>
      </c>
      <c r="Z410">
        <v>1</v>
      </c>
      <c r="AA410" s="2" t="s">
        <v>78</v>
      </c>
      <c r="AG410" s="2" t="s">
        <v>68</v>
      </c>
      <c r="AH410" s="2"/>
      <c r="AI410">
        <v>6</v>
      </c>
      <c r="AJ410">
        <v>6</v>
      </c>
      <c r="AK410" s="2"/>
      <c r="AL410">
        <v>6</v>
      </c>
      <c r="AM410">
        <v>5</v>
      </c>
      <c r="AN410">
        <v>6</v>
      </c>
      <c r="AO410">
        <v>4</v>
      </c>
      <c r="AP410" s="2"/>
      <c r="AR410" s="2" t="s">
        <v>96</v>
      </c>
      <c r="AS410" s="2" t="s">
        <v>71</v>
      </c>
      <c r="AT410" s="2" t="s">
        <v>70</v>
      </c>
      <c r="AU410">
        <v>7</v>
      </c>
      <c r="AV410">
        <v>1</v>
      </c>
      <c r="AW410">
        <v>6</v>
      </c>
      <c r="AX410">
        <v>6</v>
      </c>
      <c r="AY410">
        <v>1</v>
      </c>
      <c r="BF410">
        <v>6</v>
      </c>
      <c r="BG410">
        <v>6</v>
      </c>
      <c r="BH410">
        <v>6</v>
      </c>
      <c r="BI410">
        <v>6</v>
      </c>
      <c r="BJ410">
        <v>1</v>
      </c>
      <c r="BL410" s="2"/>
      <c r="BM410" s="2"/>
    </row>
    <row r="411" spans="1:65">
      <c r="A411" s="1">
        <v>44453</v>
      </c>
      <c r="B411">
        <v>10</v>
      </c>
      <c r="C411" s="2" t="s">
        <v>678</v>
      </c>
      <c r="D411" s="2" t="s">
        <v>85</v>
      </c>
      <c r="E411" s="2" t="s">
        <v>679</v>
      </c>
      <c r="G411">
        <v>8</v>
      </c>
      <c r="H411">
        <v>8</v>
      </c>
      <c r="I411">
        <v>8</v>
      </c>
      <c r="J411">
        <v>8</v>
      </c>
      <c r="K411" s="2" t="s">
        <v>77</v>
      </c>
      <c r="M411">
        <v>8</v>
      </c>
      <c r="O411">
        <v>8</v>
      </c>
      <c r="P411">
        <v>8</v>
      </c>
      <c r="R411">
        <v>5</v>
      </c>
      <c r="S411" s="2" t="s">
        <v>95</v>
      </c>
      <c r="T411">
        <v>8</v>
      </c>
      <c r="U411">
        <v>8</v>
      </c>
      <c r="V411">
        <v>6</v>
      </c>
      <c r="W411">
        <v>9</v>
      </c>
      <c r="X411">
        <v>4</v>
      </c>
      <c r="Y411">
        <v>7</v>
      </c>
      <c r="Z411">
        <v>8</v>
      </c>
      <c r="AA411" s="2"/>
      <c r="AB411">
        <v>7</v>
      </c>
      <c r="AC411">
        <v>7</v>
      </c>
      <c r="AD411">
        <v>7</v>
      </c>
      <c r="AE411">
        <v>7</v>
      </c>
      <c r="AG411" s="2" t="s">
        <v>146</v>
      </c>
      <c r="AH411" s="2"/>
      <c r="AI411">
        <v>3</v>
      </c>
      <c r="AJ411">
        <v>3</v>
      </c>
      <c r="AK411" s="2" t="s">
        <v>88</v>
      </c>
      <c r="AL411">
        <v>8</v>
      </c>
      <c r="AM411">
        <v>6</v>
      </c>
      <c r="AN411">
        <v>6</v>
      </c>
      <c r="AP411" s="2"/>
      <c r="AR411" s="2" t="s">
        <v>81</v>
      </c>
      <c r="AS411" s="2" t="s">
        <v>91</v>
      </c>
      <c r="AT411" s="2" t="s">
        <v>125</v>
      </c>
      <c r="AU411">
        <v>5</v>
      </c>
      <c r="AV411">
        <v>5</v>
      </c>
      <c r="AW411">
        <v>10</v>
      </c>
      <c r="AX411">
        <v>7</v>
      </c>
      <c r="AZ411">
        <v>6</v>
      </c>
      <c r="BA411">
        <v>6</v>
      </c>
      <c r="BB411">
        <v>10</v>
      </c>
      <c r="BC411">
        <v>10</v>
      </c>
      <c r="BF411">
        <v>5</v>
      </c>
      <c r="BG411">
        <v>8</v>
      </c>
      <c r="BH411">
        <v>8</v>
      </c>
      <c r="BI411">
        <v>8</v>
      </c>
      <c r="BK411">
        <v>5</v>
      </c>
      <c r="BL411" s="2" t="s">
        <v>83</v>
      </c>
      <c r="BM411" s="2" t="s">
        <v>83</v>
      </c>
    </row>
    <row r="412" spans="1:65">
      <c r="A412" s="1">
        <v>44453</v>
      </c>
      <c r="B412">
        <v>10</v>
      </c>
      <c r="C412" s="2" t="s">
        <v>196</v>
      </c>
      <c r="D412" s="2" t="s">
        <v>153</v>
      </c>
      <c r="E412" s="2" t="s">
        <v>680</v>
      </c>
      <c r="G412">
        <v>9</v>
      </c>
      <c r="H412">
        <v>8</v>
      </c>
      <c r="I412">
        <v>4</v>
      </c>
      <c r="J412">
        <v>8</v>
      </c>
      <c r="K412" s="2" t="s">
        <v>65</v>
      </c>
      <c r="M412">
        <v>3</v>
      </c>
      <c r="O412">
        <v>5</v>
      </c>
      <c r="P412">
        <v>8</v>
      </c>
      <c r="R412">
        <v>9</v>
      </c>
      <c r="S412" s="2" t="s">
        <v>95</v>
      </c>
      <c r="T412">
        <v>9</v>
      </c>
      <c r="U412">
        <v>8</v>
      </c>
      <c r="V412">
        <v>5</v>
      </c>
      <c r="W412">
        <v>9</v>
      </c>
      <c r="X412">
        <v>5</v>
      </c>
      <c r="Y412">
        <v>7</v>
      </c>
      <c r="Z412">
        <v>5</v>
      </c>
      <c r="AA412" s="2" t="s">
        <v>128</v>
      </c>
      <c r="AB412">
        <v>3</v>
      </c>
      <c r="AC412">
        <v>7</v>
      </c>
      <c r="AD412">
        <v>5</v>
      </c>
      <c r="AE412">
        <v>5</v>
      </c>
      <c r="AF412">
        <v>9</v>
      </c>
      <c r="AG412" s="2" t="s">
        <v>146</v>
      </c>
      <c r="AH412" s="2"/>
      <c r="AI412">
        <v>3</v>
      </c>
      <c r="AJ412">
        <v>6</v>
      </c>
      <c r="AK412" s="2" t="s">
        <v>88</v>
      </c>
      <c r="AL412">
        <v>8</v>
      </c>
      <c r="AM412">
        <v>5</v>
      </c>
      <c r="AN412">
        <v>5</v>
      </c>
      <c r="AO412">
        <v>4</v>
      </c>
      <c r="AP412" s="2" t="s">
        <v>89</v>
      </c>
      <c r="AR412" s="2" t="s">
        <v>96</v>
      </c>
      <c r="AS412" s="2" t="s">
        <v>69</v>
      </c>
      <c r="AT412" s="2" t="s">
        <v>91</v>
      </c>
      <c r="AU412">
        <v>9</v>
      </c>
      <c r="AV412">
        <v>6</v>
      </c>
      <c r="AW412">
        <v>9</v>
      </c>
      <c r="AX412">
        <v>6</v>
      </c>
      <c r="AY412">
        <v>1</v>
      </c>
      <c r="AZ412">
        <v>9</v>
      </c>
      <c r="BA412">
        <v>6</v>
      </c>
      <c r="BB412">
        <v>9</v>
      </c>
      <c r="BC412">
        <v>9</v>
      </c>
      <c r="BD412">
        <v>1</v>
      </c>
      <c r="BF412">
        <v>5</v>
      </c>
      <c r="BG412">
        <v>9</v>
      </c>
      <c r="BH412">
        <v>7</v>
      </c>
      <c r="BI412">
        <v>9</v>
      </c>
      <c r="BJ412">
        <v>1</v>
      </c>
      <c r="BK412">
        <v>3</v>
      </c>
      <c r="BL412" s="2" t="s">
        <v>681</v>
      </c>
      <c r="BM412" s="2" t="s">
        <v>682</v>
      </c>
    </row>
    <row r="413" spans="1:65">
      <c r="A413" s="1">
        <v>44453</v>
      </c>
      <c r="B413">
        <v>10</v>
      </c>
      <c r="C413" s="2" t="s">
        <v>228</v>
      </c>
      <c r="D413" s="2" t="s">
        <v>93</v>
      </c>
      <c r="E413" s="2" t="s">
        <v>683</v>
      </c>
      <c r="G413">
        <v>2</v>
      </c>
      <c r="H413">
        <v>2</v>
      </c>
      <c r="I413">
        <v>5</v>
      </c>
      <c r="J413">
        <v>3</v>
      </c>
      <c r="K413" s="2" t="s">
        <v>65</v>
      </c>
      <c r="M413">
        <v>10</v>
      </c>
      <c r="N413">
        <v>10</v>
      </c>
      <c r="O413">
        <v>10</v>
      </c>
      <c r="P413">
        <v>9</v>
      </c>
      <c r="Q413">
        <v>9</v>
      </c>
      <c r="R413">
        <v>10</v>
      </c>
      <c r="S413" s="2" t="s">
        <v>66</v>
      </c>
      <c r="T413">
        <v>8</v>
      </c>
      <c r="U413">
        <v>8</v>
      </c>
      <c r="V413">
        <v>6</v>
      </c>
      <c r="W413">
        <v>7</v>
      </c>
      <c r="X413">
        <v>9</v>
      </c>
      <c r="Y413">
        <v>9</v>
      </c>
      <c r="Z413">
        <v>7</v>
      </c>
      <c r="AA413" s="2" t="s">
        <v>128</v>
      </c>
      <c r="AB413">
        <v>6</v>
      </c>
      <c r="AC413">
        <v>7</v>
      </c>
      <c r="AD413">
        <v>6</v>
      </c>
      <c r="AE413">
        <v>6</v>
      </c>
      <c r="AF413">
        <v>6</v>
      </c>
      <c r="AG413" s="2" t="s">
        <v>101</v>
      </c>
      <c r="AH413" s="2"/>
      <c r="AI413">
        <v>7</v>
      </c>
      <c r="AJ413">
        <v>7</v>
      </c>
      <c r="AK413" s="2" t="s">
        <v>103</v>
      </c>
      <c r="AL413">
        <v>9</v>
      </c>
      <c r="AM413">
        <v>7</v>
      </c>
      <c r="AN413">
        <v>8</v>
      </c>
      <c r="AO413">
        <v>1</v>
      </c>
      <c r="AP413" s="2" t="s">
        <v>89</v>
      </c>
      <c r="AR413" s="2" t="s">
        <v>97</v>
      </c>
      <c r="AS413" s="2" t="s">
        <v>81</v>
      </c>
      <c r="AT413" s="2" t="s">
        <v>71</v>
      </c>
      <c r="AU413">
        <v>8</v>
      </c>
      <c r="AV413">
        <v>8</v>
      </c>
      <c r="AW413">
        <v>8</v>
      </c>
      <c r="AX413">
        <v>8</v>
      </c>
      <c r="AY413">
        <v>1</v>
      </c>
      <c r="AZ413">
        <v>8</v>
      </c>
      <c r="BA413">
        <v>8</v>
      </c>
      <c r="BB413">
        <v>8</v>
      </c>
      <c r="BC413">
        <v>8</v>
      </c>
      <c r="BD413">
        <v>1</v>
      </c>
      <c r="BF413">
        <v>7</v>
      </c>
      <c r="BG413">
        <v>9</v>
      </c>
      <c r="BH413">
        <v>8</v>
      </c>
      <c r="BI413">
        <v>8</v>
      </c>
      <c r="BJ413">
        <v>1</v>
      </c>
      <c r="BK413">
        <v>4</v>
      </c>
      <c r="BL413" s="2" t="s">
        <v>83</v>
      </c>
      <c r="BM413" s="2" t="s">
        <v>83</v>
      </c>
    </row>
    <row r="414" spans="1:65">
      <c r="A414" s="1">
        <v>44453</v>
      </c>
      <c r="B414">
        <v>10</v>
      </c>
      <c r="C414" s="2" t="s">
        <v>684</v>
      </c>
      <c r="D414" s="2" t="s">
        <v>136</v>
      </c>
      <c r="E414" s="2" t="s">
        <v>685</v>
      </c>
      <c r="K414" s="2" t="s">
        <v>65</v>
      </c>
      <c r="M414">
        <v>7</v>
      </c>
      <c r="N414">
        <v>7</v>
      </c>
      <c r="O414">
        <v>7</v>
      </c>
      <c r="P414">
        <v>6</v>
      </c>
      <c r="Q414">
        <v>5</v>
      </c>
      <c r="R414">
        <v>7</v>
      </c>
      <c r="S414" s="2" t="s">
        <v>66</v>
      </c>
      <c r="X414">
        <v>5</v>
      </c>
      <c r="Y414">
        <v>7</v>
      </c>
      <c r="Z414">
        <v>7</v>
      </c>
      <c r="AA414" s="2"/>
      <c r="AB414">
        <v>8</v>
      </c>
      <c r="AC414">
        <v>6</v>
      </c>
      <c r="AD414">
        <v>8</v>
      </c>
      <c r="AE414">
        <v>5</v>
      </c>
      <c r="AF414">
        <v>8</v>
      </c>
      <c r="AG414" s="2"/>
      <c r="AH414" s="2"/>
      <c r="AI414">
        <v>8</v>
      </c>
      <c r="AJ414">
        <v>8</v>
      </c>
      <c r="AK414" s="2"/>
      <c r="AP414" s="2"/>
      <c r="AR414" s="2" t="s">
        <v>71</v>
      </c>
      <c r="AS414" s="2" t="s">
        <v>70</v>
      </c>
      <c r="AT414" s="2" t="s">
        <v>96</v>
      </c>
      <c r="BF414">
        <v>8</v>
      </c>
      <c r="BG414">
        <v>7</v>
      </c>
      <c r="BH414">
        <v>8</v>
      </c>
      <c r="BI414">
        <v>9</v>
      </c>
      <c r="BK414">
        <v>5</v>
      </c>
      <c r="BL414" s="2" t="s">
        <v>83</v>
      </c>
      <c r="BM414" s="2" t="s">
        <v>83</v>
      </c>
    </row>
    <row r="415" spans="1:65">
      <c r="A415" s="1">
        <v>44453</v>
      </c>
      <c r="B415">
        <v>10</v>
      </c>
      <c r="C415" s="2" t="s">
        <v>686</v>
      </c>
      <c r="D415" s="2" t="s">
        <v>259</v>
      </c>
      <c r="E415" s="2" t="s">
        <v>687</v>
      </c>
      <c r="G415">
        <v>7</v>
      </c>
      <c r="H415">
        <v>3</v>
      </c>
      <c r="I415">
        <v>7</v>
      </c>
      <c r="J415">
        <v>8</v>
      </c>
      <c r="K415" s="2" t="s">
        <v>77</v>
      </c>
      <c r="M415">
        <v>8</v>
      </c>
      <c r="N415">
        <v>5</v>
      </c>
      <c r="O415">
        <v>6</v>
      </c>
      <c r="P415">
        <v>5</v>
      </c>
      <c r="Q415">
        <v>8</v>
      </c>
      <c r="R415">
        <v>9</v>
      </c>
      <c r="S415" s="2" t="s">
        <v>66</v>
      </c>
      <c r="T415">
        <v>9</v>
      </c>
      <c r="U415">
        <v>7</v>
      </c>
      <c r="V415">
        <v>6</v>
      </c>
      <c r="W415">
        <v>8</v>
      </c>
      <c r="X415">
        <v>8</v>
      </c>
      <c r="Y415">
        <v>8</v>
      </c>
      <c r="Z415">
        <v>7</v>
      </c>
      <c r="AA415" s="2"/>
      <c r="AB415">
        <v>8</v>
      </c>
      <c r="AC415">
        <v>5</v>
      </c>
      <c r="AD415">
        <v>5</v>
      </c>
      <c r="AE415">
        <v>5</v>
      </c>
      <c r="AF415">
        <v>5</v>
      </c>
      <c r="AG415" s="2" t="s">
        <v>68</v>
      </c>
      <c r="AH415" s="2"/>
      <c r="AI415">
        <v>8</v>
      </c>
      <c r="AJ415">
        <v>5</v>
      </c>
      <c r="AK415" s="2" t="s">
        <v>79</v>
      </c>
      <c r="AL415">
        <v>8</v>
      </c>
      <c r="AM415">
        <v>8</v>
      </c>
      <c r="AN415">
        <v>8</v>
      </c>
      <c r="AO415">
        <v>7</v>
      </c>
      <c r="AP415" s="2" t="s">
        <v>102</v>
      </c>
      <c r="AR415" s="2" t="s">
        <v>82</v>
      </c>
      <c r="AS415" s="2" t="s">
        <v>70</v>
      </c>
      <c r="AT415" s="2" t="s">
        <v>96</v>
      </c>
      <c r="AU415">
        <v>8</v>
      </c>
      <c r="AV415">
        <v>6</v>
      </c>
      <c r="AW415">
        <v>9</v>
      </c>
      <c r="AX415">
        <v>8</v>
      </c>
      <c r="AY415">
        <v>5</v>
      </c>
      <c r="AZ415">
        <v>8</v>
      </c>
      <c r="BA415">
        <v>8</v>
      </c>
      <c r="BB415">
        <v>9</v>
      </c>
      <c r="BC415">
        <v>8</v>
      </c>
      <c r="BD415">
        <v>1</v>
      </c>
      <c r="BF415">
        <v>7</v>
      </c>
      <c r="BG415">
        <v>6</v>
      </c>
      <c r="BH415">
        <v>9</v>
      </c>
      <c r="BI415">
        <v>7</v>
      </c>
      <c r="BJ415">
        <v>1</v>
      </c>
      <c r="BL415" s="2"/>
      <c r="BM415" s="2"/>
    </row>
    <row r="416" spans="1:65">
      <c r="A416" s="1">
        <v>44453</v>
      </c>
      <c r="B416">
        <v>10</v>
      </c>
      <c r="C416" s="2" t="s">
        <v>688</v>
      </c>
      <c r="D416" s="2" t="s">
        <v>93</v>
      </c>
      <c r="E416" s="2" t="s">
        <v>689</v>
      </c>
      <c r="G416">
        <v>7</v>
      </c>
      <c r="H416">
        <v>4</v>
      </c>
      <c r="I416">
        <v>3</v>
      </c>
      <c r="J416">
        <v>1</v>
      </c>
      <c r="K416" s="2" t="s">
        <v>65</v>
      </c>
      <c r="M416">
        <v>8</v>
      </c>
      <c r="N416">
        <v>8</v>
      </c>
      <c r="O416">
        <v>8</v>
      </c>
      <c r="P416">
        <v>9</v>
      </c>
      <c r="Q416">
        <v>6</v>
      </c>
      <c r="R416">
        <v>8</v>
      </c>
      <c r="S416" s="2" t="s">
        <v>66</v>
      </c>
      <c r="T416">
        <v>10</v>
      </c>
      <c r="U416">
        <v>4</v>
      </c>
      <c r="V416">
        <v>3</v>
      </c>
      <c r="W416">
        <v>8</v>
      </c>
      <c r="X416">
        <v>2</v>
      </c>
      <c r="Y416">
        <v>9</v>
      </c>
      <c r="Z416">
        <v>9</v>
      </c>
      <c r="AA416" s="2" t="s">
        <v>67</v>
      </c>
      <c r="AG416" s="2" t="s">
        <v>146</v>
      </c>
      <c r="AH416" s="2"/>
      <c r="AI416">
        <v>6</v>
      </c>
      <c r="AJ416">
        <v>9</v>
      </c>
      <c r="AK416" s="2" t="s">
        <v>79</v>
      </c>
      <c r="AL416">
        <v>10</v>
      </c>
      <c r="AM416">
        <v>5</v>
      </c>
      <c r="AN416">
        <v>7</v>
      </c>
      <c r="AO416">
        <v>2</v>
      </c>
      <c r="AP416" s="2" t="s">
        <v>80</v>
      </c>
      <c r="AR416" s="2" t="s">
        <v>71</v>
      </c>
      <c r="AS416" s="2" t="s">
        <v>91</v>
      </c>
      <c r="AT416" s="2" t="s">
        <v>96</v>
      </c>
      <c r="BF416">
        <v>7</v>
      </c>
      <c r="BG416">
        <v>7</v>
      </c>
      <c r="BH416">
        <v>6</v>
      </c>
      <c r="BI416">
        <v>7</v>
      </c>
      <c r="BK416">
        <v>4</v>
      </c>
      <c r="BL416" s="2" t="s">
        <v>83</v>
      </c>
      <c r="BM416" s="2" t="s">
        <v>83</v>
      </c>
    </row>
    <row r="417" spans="1:65">
      <c r="A417" s="1">
        <v>44453</v>
      </c>
      <c r="B417">
        <v>10</v>
      </c>
      <c r="C417" s="2" t="s">
        <v>552</v>
      </c>
      <c r="D417" s="2" t="s">
        <v>85</v>
      </c>
      <c r="E417" s="2" t="s">
        <v>347</v>
      </c>
      <c r="K417" s="2" t="s">
        <v>65</v>
      </c>
      <c r="S417" s="2" t="s">
        <v>66</v>
      </c>
      <c r="T417">
        <v>8</v>
      </c>
      <c r="U417">
        <v>7</v>
      </c>
      <c r="V417">
        <v>4</v>
      </c>
      <c r="W417">
        <v>6</v>
      </c>
      <c r="AA417" s="2"/>
      <c r="AB417">
        <v>6</v>
      </c>
      <c r="AC417">
        <v>6</v>
      </c>
      <c r="AD417">
        <v>7</v>
      </c>
      <c r="AE417">
        <v>7</v>
      </c>
      <c r="AF417">
        <v>5</v>
      </c>
      <c r="AG417" s="2" t="s">
        <v>68</v>
      </c>
      <c r="AH417" s="2"/>
      <c r="AI417">
        <v>4</v>
      </c>
      <c r="AJ417">
        <v>6</v>
      </c>
      <c r="AK417" s="2" t="s">
        <v>103</v>
      </c>
      <c r="AL417">
        <v>6</v>
      </c>
      <c r="AM417">
        <v>6</v>
      </c>
      <c r="AN417">
        <v>6</v>
      </c>
      <c r="AO417">
        <v>6</v>
      </c>
      <c r="AP417" s="2"/>
      <c r="AR417" s="2"/>
      <c r="AS417" s="2"/>
      <c r="AT417" s="2"/>
      <c r="BF417">
        <v>7</v>
      </c>
      <c r="BG417">
        <v>6</v>
      </c>
      <c r="BH417">
        <v>6</v>
      </c>
      <c r="BI417">
        <v>6</v>
      </c>
      <c r="BJ417">
        <v>1</v>
      </c>
      <c r="BK417">
        <v>4</v>
      </c>
      <c r="BL417" s="2" t="s">
        <v>83</v>
      </c>
      <c r="BM417" s="2" t="s">
        <v>83</v>
      </c>
    </row>
    <row r="418" spans="1:65">
      <c r="A418" s="1">
        <v>44453</v>
      </c>
      <c r="B418">
        <v>10</v>
      </c>
      <c r="C418" s="2" t="s">
        <v>266</v>
      </c>
      <c r="D418" s="2" t="s">
        <v>85</v>
      </c>
      <c r="E418" s="2" t="s">
        <v>690</v>
      </c>
      <c r="G418">
        <v>3</v>
      </c>
      <c r="H418">
        <v>7</v>
      </c>
      <c r="I418">
        <v>5</v>
      </c>
      <c r="J418">
        <v>7</v>
      </c>
      <c r="K418" s="2" t="s">
        <v>77</v>
      </c>
      <c r="M418">
        <v>7</v>
      </c>
      <c r="N418">
        <v>5</v>
      </c>
      <c r="O418">
        <v>9</v>
      </c>
      <c r="P418">
        <v>7</v>
      </c>
      <c r="Q418">
        <v>8</v>
      </c>
      <c r="R418">
        <v>10</v>
      </c>
      <c r="S418" s="2" t="s">
        <v>66</v>
      </c>
      <c r="T418">
        <v>9</v>
      </c>
      <c r="U418">
        <v>9</v>
      </c>
      <c r="V418">
        <v>4</v>
      </c>
      <c r="W418">
        <v>8</v>
      </c>
      <c r="X418">
        <v>3</v>
      </c>
      <c r="Y418">
        <v>3</v>
      </c>
      <c r="Z418">
        <v>10</v>
      </c>
      <c r="AA418" s="2" t="s">
        <v>87</v>
      </c>
      <c r="AB418">
        <v>6</v>
      </c>
      <c r="AC418">
        <v>4</v>
      </c>
      <c r="AD418">
        <v>8</v>
      </c>
      <c r="AE418">
        <v>5</v>
      </c>
      <c r="AF418">
        <v>5</v>
      </c>
      <c r="AG418" s="2" t="s">
        <v>68</v>
      </c>
      <c r="AH418" s="2"/>
      <c r="AI418">
        <v>8</v>
      </c>
      <c r="AJ418">
        <v>5</v>
      </c>
      <c r="AK418" s="2" t="s">
        <v>79</v>
      </c>
      <c r="AL418">
        <v>9</v>
      </c>
      <c r="AM418">
        <v>3</v>
      </c>
      <c r="AN418">
        <v>6</v>
      </c>
      <c r="AO418">
        <v>6</v>
      </c>
      <c r="AP418" s="2" t="s">
        <v>80</v>
      </c>
      <c r="AR418" s="2" t="s">
        <v>71</v>
      </c>
      <c r="AS418" s="2" t="s">
        <v>82</v>
      </c>
      <c r="AT418" s="2" t="s">
        <v>96</v>
      </c>
      <c r="BF418">
        <v>5</v>
      </c>
      <c r="BG418">
        <v>9</v>
      </c>
      <c r="BH418">
        <v>8</v>
      </c>
      <c r="BI418">
        <v>8</v>
      </c>
      <c r="BJ418">
        <v>1</v>
      </c>
      <c r="BL418" s="2"/>
      <c r="BM418" s="2"/>
    </row>
    <row r="419" spans="1:65">
      <c r="A419" s="1">
        <v>44453</v>
      </c>
      <c r="B419">
        <v>10</v>
      </c>
      <c r="C419" s="2" t="s">
        <v>691</v>
      </c>
      <c r="D419" s="2" t="s">
        <v>85</v>
      </c>
      <c r="E419" s="2" t="s">
        <v>692</v>
      </c>
      <c r="G419">
        <v>6</v>
      </c>
      <c r="H419">
        <v>8</v>
      </c>
      <c r="I419">
        <v>8</v>
      </c>
      <c r="J419">
        <v>8</v>
      </c>
      <c r="K419" s="2" t="s">
        <v>65</v>
      </c>
      <c r="M419">
        <v>6</v>
      </c>
      <c r="N419">
        <v>6</v>
      </c>
      <c r="O419">
        <v>6</v>
      </c>
      <c r="P419">
        <v>8</v>
      </c>
      <c r="Q419">
        <v>9</v>
      </c>
      <c r="R419">
        <v>9</v>
      </c>
      <c r="S419" s="2" t="s">
        <v>95</v>
      </c>
      <c r="T419">
        <v>10</v>
      </c>
      <c r="U419">
        <v>8</v>
      </c>
      <c r="V419">
        <v>8</v>
      </c>
      <c r="W419">
        <v>10</v>
      </c>
      <c r="X419">
        <v>9</v>
      </c>
      <c r="Y419">
        <v>5</v>
      </c>
      <c r="Z419">
        <v>9</v>
      </c>
      <c r="AA419" s="2"/>
      <c r="AG419" s="2" t="s">
        <v>146</v>
      </c>
      <c r="AH419" s="2"/>
      <c r="AI419">
        <v>3</v>
      </c>
      <c r="AJ419">
        <v>3</v>
      </c>
      <c r="AK419" s="2" t="s">
        <v>88</v>
      </c>
      <c r="AP419" s="2"/>
      <c r="AR419" s="2"/>
      <c r="AS419" s="2"/>
      <c r="AT419" s="2"/>
      <c r="BF419">
        <v>8</v>
      </c>
      <c r="BG419">
        <v>8</v>
      </c>
      <c r="BH419">
        <v>8</v>
      </c>
      <c r="BI419">
        <v>8</v>
      </c>
      <c r="BJ419">
        <v>1</v>
      </c>
      <c r="BL419" s="2"/>
      <c r="BM419" s="2"/>
    </row>
    <row r="420" spans="1:65">
      <c r="A420" s="1">
        <v>44453</v>
      </c>
      <c r="B420">
        <v>10</v>
      </c>
      <c r="C420" s="2" t="s">
        <v>263</v>
      </c>
      <c r="D420" s="2" t="s">
        <v>93</v>
      </c>
      <c r="E420" s="2" t="s">
        <v>693</v>
      </c>
      <c r="G420">
        <v>8</v>
      </c>
      <c r="H420">
        <v>4</v>
      </c>
      <c r="I420">
        <v>4</v>
      </c>
      <c r="J420">
        <v>8</v>
      </c>
      <c r="K420" s="2" t="s">
        <v>65</v>
      </c>
      <c r="M420">
        <v>7</v>
      </c>
      <c r="N420">
        <v>4</v>
      </c>
      <c r="O420">
        <v>7</v>
      </c>
      <c r="P420">
        <v>7</v>
      </c>
      <c r="Q420">
        <v>6</v>
      </c>
      <c r="R420">
        <v>6</v>
      </c>
      <c r="S420" s="2" t="s">
        <v>66</v>
      </c>
      <c r="T420">
        <v>10</v>
      </c>
      <c r="U420">
        <v>10</v>
      </c>
      <c r="V420">
        <v>5</v>
      </c>
      <c r="W420">
        <v>10</v>
      </c>
      <c r="X420">
        <v>9</v>
      </c>
      <c r="Y420">
        <v>9</v>
      </c>
      <c r="Z420">
        <v>9</v>
      </c>
      <c r="AA420" s="2" t="s">
        <v>67</v>
      </c>
      <c r="AB420">
        <v>9</v>
      </c>
      <c r="AC420">
        <v>9</v>
      </c>
      <c r="AD420">
        <v>9</v>
      </c>
      <c r="AE420">
        <v>9</v>
      </c>
      <c r="AF420">
        <v>4</v>
      </c>
      <c r="AG420" s="2" t="s">
        <v>68</v>
      </c>
      <c r="AH420" s="2"/>
      <c r="AI420">
        <v>6</v>
      </c>
      <c r="AJ420">
        <v>8</v>
      </c>
      <c r="AK420" s="2" t="s">
        <v>88</v>
      </c>
      <c r="AP420" s="2" t="s">
        <v>80</v>
      </c>
      <c r="AR420" s="2" t="s">
        <v>71</v>
      </c>
      <c r="AS420" s="2" t="s">
        <v>81</v>
      </c>
      <c r="AT420" s="2" t="s">
        <v>91</v>
      </c>
      <c r="AU420">
        <v>8</v>
      </c>
      <c r="AV420">
        <v>8</v>
      </c>
      <c r="AW420">
        <v>8</v>
      </c>
      <c r="AX420">
        <v>7</v>
      </c>
      <c r="AY420">
        <v>1</v>
      </c>
      <c r="AZ420">
        <v>7</v>
      </c>
      <c r="BA420">
        <v>7</v>
      </c>
      <c r="BB420">
        <v>8</v>
      </c>
      <c r="BC420">
        <v>8</v>
      </c>
      <c r="BD420">
        <v>1</v>
      </c>
      <c r="BF420">
        <v>8</v>
      </c>
      <c r="BG420">
        <v>9</v>
      </c>
      <c r="BH420">
        <v>9</v>
      </c>
      <c r="BI420">
        <v>9</v>
      </c>
      <c r="BJ420">
        <v>1</v>
      </c>
      <c r="BL420" s="2"/>
      <c r="BM420" s="2"/>
    </row>
    <row r="421" spans="1:65">
      <c r="A421" s="1">
        <v>44453</v>
      </c>
      <c r="B421">
        <v>10</v>
      </c>
      <c r="C421" s="2" t="s">
        <v>694</v>
      </c>
      <c r="D421" s="2" t="s">
        <v>93</v>
      </c>
      <c r="E421" s="2" t="s">
        <v>124</v>
      </c>
      <c r="G421">
        <v>8</v>
      </c>
      <c r="H421">
        <v>6</v>
      </c>
      <c r="I421">
        <v>6</v>
      </c>
      <c r="J421">
        <v>6</v>
      </c>
      <c r="K421" s="2" t="s">
        <v>77</v>
      </c>
      <c r="M421">
        <v>6</v>
      </c>
      <c r="N421">
        <v>3</v>
      </c>
      <c r="O421">
        <v>7</v>
      </c>
      <c r="P421">
        <v>3</v>
      </c>
      <c r="Q421">
        <v>7</v>
      </c>
      <c r="R421">
        <v>6</v>
      </c>
      <c r="S421" s="2" t="s">
        <v>66</v>
      </c>
      <c r="T421">
        <v>7</v>
      </c>
      <c r="U421">
        <v>8</v>
      </c>
      <c r="V421">
        <v>6</v>
      </c>
      <c r="W421">
        <v>7</v>
      </c>
      <c r="X421">
        <v>4</v>
      </c>
      <c r="Y421">
        <v>7</v>
      </c>
      <c r="Z421">
        <v>8</v>
      </c>
      <c r="AA421" s="2" t="s">
        <v>87</v>
      </c>
      <c r="AG421" s="2"/>
      <c r="AH421" s="2"/>
      <c r="AK421" s="2" t="s">
        <v>79</v>
      </c>
      <c r="AP421" s="2"/>
      <c r="AR421" s="2"/>
      <c r="AS421" s="2"/>
      <c r="AT421" s="2"/>
      <c r="BK421">
        <v>5</v>
      </c>
      <c r="BL421" s="2" t="s">
        <v>83</v>
      </c>
      <c r="BM421" s="2" t="s">
        <v>695</v>
      </c>
    </row>
    <row r="422" spans="1:65">
      <c r="A422" s="1">
        <v>44453</v>
      </c>
      <c r="B422">
        <v>10</v>
      </c>
      <c r="C422" s="2" t="s">
        <v>696</v>
      </c>
      <c r="D422" s="2" t="s">
        <v>85</v>
      </c>
      <c r="E422" s="2" t="s">
        <v>697</v>
      </c>
      <c r="G422">
        <v>3</v>
      </c>
      <c r="H422">
        <v>5</v>
      </c>
      <c r="I422">
        <v>5</v>
      </c>
      <c r="J422">
        <v>3</v>
      </c>
      <c r="K422" s="2" t="s">
        <v>77</v>
      </c>
      <c r="M422">
        <v>6</v>
      </c>
      <c r="N422">
        <v>7</v>
      </c>
      <c r="O422">
        <v>3</v>
      </c>
      <c r="P422">
        <v>2</v>
      </c>
      <c r="Q422">
        <v>8</v>
      </c>
      <c r="R422">
        <v>8</v>
      </c>
      <c r="S422" s="2" t="s">
        <v>95</v>
      </c>
      <c r="T422">
        <v>8</v>
      </c>
      <c r="U422">
        <v>4</v>
      </c>
      <c r="V422">
        <v>2</v>
      </c>
      <c r="W422">
        <v>6</v>
      </c>
      <c r="X422">
        <v>5</v>
      </c>
      <c r="Y422">
        <v>9</v>
      </c>
      <c r="Z422">
        <v>9</v>
      </c>
      <c r="AA422" s="2" t="s">
        <v>87</v>
      </c>
      <c r="AB422">
        <v>8</v>
      </c>
      <c r="AC422">
        <v>8</v>
      </c>
      <c r="AD422">
        <v>8</v>
      </c>
      <c r="AE422">
        <v>8</v>
      </c>
      <c r="AF422">
        <v>8</v>
      </c>
      <c r="AG422" s="2" t="s">
        <v>146</v>
      </c>
      <c r="AH422" s="2"/>
      <c r="AI422">
        <v>2</v>
      </c>
      <c r="AJ422">
        <v>5</v>
      </c>
      <c r="AK422" s="2" t="s">
        <v>88</v>
      </c>
      <c r="AL422">
        <v>8</v>
      </c>
      <c r="AM422">
        <v>9</v>
      </c>
      <c r="AN422">
        <v>7</v>
      </c>
      <c r="AO422">
        <v>7</v>
      </c>
      <c r="AP422" s="2" t="s">
        <v>89</v>
      </c>
      <c r="AR422" s="2" t="s">
        <v>82</v>
      </c>
      <c r="AS422" s="2" t="s">
        <v>70</v>
      </c>
      <c r="AT422" s="2" t="s">
        <v>90</v>
      </c>
      <c r="BL422" s="2"/>
      <c r="BM422" s="2"/>
    </row>
    <row r="423" spans="1:65">
      <c r="A423" s="1">
        <v>44453</v>
      </c>
      <c r="B423">
        <v>10</v>
      </c>
      <c r="C423" s="2" t="s">
        <v>698</v>
      </c>
      <c r="D423" s="2" t="s">
        <v>93</v>
      </c>
      <c r="E423" s="2" t="s">
        <v>699</v>
      </c>
      <c r="G423">
        <v>4</v>
      </c>
      <c r="H423">
        <v>4</v>
      </c>
      <c r="I423">
        <v>3</v>
      </c>
      <c r="J423">
        <v>4</v>
      </c>
      <c r="K423" s="2" t="s">
        <v>65</v>
      </c>
      <c r="M423">
        <v>6</v>
      </c>
      <c r="N423">
        <v>2</v>
      </c>
      <c r="O423">
        <v>2</v>
      </c>
      <c r="P423">
        <v>3</v>
      </c>
      <c r="Q423">
        <v>10</v>
      </c>
      <c r="R423">
        <v>10</v>
      </c>
      <c r="S423" s="2" t="s">
        <v>66</v>
      </c>
      <c r="T423">
        <v>7</v>
      </c>
      <c r="U423">
        <v>5</v>
      </c>
      <c r="V423">
        <v>6</v>
      </c>
      <c r="W423">
        <v>4</v>
      </c>
      <c r="X423">
        <v>6</v>
      </c>
      <c r="Y423">
        <v>10</v>
      </c>
      <c r="Z423">
        <v>7</v>
      </c>
      <c r="AA423" s="2" t="s">
        <v>67</v>
      </c>
      <c r="AB423">
        <v>4</v>
      </c>
      <c r="AC423">
        <v>7</v>
      </c>
      <c r="AD423">
        <v>10</v>
      </c>
      <c r="AE423">
        <v>10</v>
      </c>
      <c r="AF423">
        <v>7</v>
      </c>
      <c r="AG423" s="2" t="s">
        <v>146</v>
      </c>
      <c r="AH423" s="2"/>
      <c r="AI423">
        <v>7</v>
      </c>
      <c r="AJ423">
        <v>7</v>
      </c>
      <c r="AK423" s="2" t="s">
        <v>79</v>
      </c>
      <c r="AL423">
        <v>7</v>
      </c>
      <c r="AM423">
        <v>7</v>
      </c>
      <c r="AN423">
        <v>6</v>
      </c>
      <c r="AO423">
        <v>6</v>
      </c>
      <c r="AP423" s="2"/>
      <c r="AR423" s="2" t="s">
        <v>70</v>
      </c>
      <c r="AS423" s="2" t="s">
        <v>71</v>
      </c>
      <c r="AT423" s="2" t="s">
        <v>96</v>
      </c>
      <c r="AV423">
        <v>6</v>
      </c>
      <c r="AW423">
        <v>7</v>
      </c>
      <c r="BK423">
        <v>4</v>
      </c>
      <c r="BL423" s="2" t="s">
        <v>83</v>
      </c>
      <c r="BM423" s="2" t="s">
        <v>83</v>
      </c>
    </row>
    <row r="424" spans="1:65">
      <c r="A424" s="1">
        <v>44453</v>
      </c>
      <c r="B424">
        <v>10</v>
      </c>
      <c r="C424" s="2" t="s">
        <v>700</v>
      </c>
      <c r="D424" s="2" t="s">
        <v>85</v>
      </c>
      <c r="E424" s="2" t="s">
        <v>701</v>
      </c>
      <c r="G424">
        <v>5</v>
      </c>
      <c r="H424">
        <v>10</v>
      </c>
      <c r="I424">
        <v>7</v>
      </c>
      <c r="J424">
        <v>7</v>
      </c>
      <c r="K424" s="2" t="s">
        <v>65</v>
      </c>
      <c r="M424">
        <v>5</v>
      </c>
      <c r="N424">
        <v>4</v>
      </c>
      <c r="O424">
        <v>5</v>
      </c>
      <c r="P424">
        <v>5</v>
      </c>
      <c r="Q424">
        <v>4</v>
      </c>
      <c r="R424">
        <v>10</v>
      </c>
      <c r="S424" s="2" t="s">
        <v>66</v>
      </c>
      <c r="T424">
        <v>8</v>
      </c>
      <c r="U424">
        <v>5</v>
      </c>
      <c r="V424">
        <v>3</v>
      </c>
      <c r="W424">
        <v>4</v>
      </c>
      <c r="X424">
        <v>3</v>
      </c>
      <c r="Y424">
        <v>9</v>
      </c>
      <c r="Z424">
        <v>10</v>
      </c>
      <c r="AA424" s="2" t="s">
        <v>87</v>
      </c>
      <c r="AB424">
        <v>5</v>
      </c>
      <c r="AC424">
        <v>1</v>
      </c>
      <c r="AD424">
        <v>1</v>
      </c>
      <c r="AE424">
        <v>1</v>
      </c>
      <c r="AF424">
        <v>7</v>
      </c>
      <c r="AG424" s="2" t="s">
        <v>68</v>
      </c>
      <c r="AH424" s="2"/>
      <c r="AI424">
        <v>6</v>
      </c>
      <c r="AJ424">
        <v>3</v>
      </c>
      <c r="AK424" s="2" t="s">
        <v>79</v>
      </c>
      <c r="AL424">
        <v>6</v>
      </c>
      <c r="AM424">
        <v>2</v>
      </c>
      <c r="AN424">
        <v>10</v>
      </c>
      <c r="AO424">
        <v>2</v>
      </c>
      <c r="AP424" s="2" t="s">
        <v>80</v>
      </c>
      <c r="AR424" s="2" t="s">
        <v>82</v>
      </c>
      <c r="AS424" s="2" t="s">
        <v>91</v>
      </c>
      <c r="AT424" s="2" t="s">
        <v>96</v>
      </c>
      <c r="AU424">
        <v>2</v>
      </c>
      <c r="AV424">
        <v>4</v>
      </c>
      <c r="AW424">
        <v>3</v>
      </c>
      <c r="AX424">
        <v>4</v>
      </c>
      <c r="AY424">
        <v>1</v>
      </c>
      <c r="AZ424">
        <v>6</v>
      </c>
      <c r="BA424">
        <v>7</v>
      </c>
      <c r="BB424">
        <v>6</v>
      </c>
      <c r="BC424">
        <v>7</v>
      </c>
      <c r="BD424">
        <v>1</v>
      </c>
      <c r="BF424">
        <v>8</v>
      </c>
      <c r="BG424">
        <v>8</v>
      </c>
      <c r="BH424">
        <v>7</v>
      </c>
      <c r="BI424">
        <v>10</v>
      </c>
      <c r="BJ424">
        <v>1</v>
      </c>
      <c r="BK424">
        <v>4</v>
      </c>
      <c r="BL424" s="2" t="s">
        <v>83</v>
      </c>
      <c r="BM424" s="2" t="s">
        <v>83</v>
      </c>
    </row>
    <row r="425" spans="1:65">
      <c r="A425" s="1">
        <v>44453</v>
      </c>
      <c r="B425">
        <v>10</v>
      </c>
      <c r="C425" s="2" t="s">
        <v>702</v>
      </c>
      <c r="D425" s="2" t="s">
        <v>85</v>
      </c>
      <c r="E425" s="2" t="s">
        <v>703</v>
      </c>
      <c r="K425" s="2"/>
      <c r="S425" s="2" t="s">
        <v>95</v>
      </c>
      <c r="T425">
        <v>7</v>
      </c>
      <c r="U425">
        <v>3</v>
      </c>
      <c r="V425">
        <v>6</v>
      </c>
      <c r="W425">
        <v>8</v>
      </c>
      <c r="X425">
        <v>7</v>
      </c>
      <c r="Y425">
        <v>8</v>
      </c>
      <c r="Z425">
        <v>6</v>
      </c>
      <c r="AA425" s="2" t="s">
        <v>87</v>
      </c>
      <c r="AB425">
        <v>1</v>
      </c>
      <c r="AC425">
        <v>7</v>
      </c>
      <c r="AD425">
        <v>6</v>
      </c>
      <c r="AE425">
        <v>6</v>
      </c>
      <c r="AF425">
        <v>5</v>
      </c>
      <c r="AG425" s="2" t="s">
        <v>101</v>
      </c>
      <c r="AH425" s="2"/>
      <c r="AK425" s="2"/>
      <c r="AP425" s="2"/>
      <c r="AR425" s="2"/>
      <c r="AS425" s="2"/>
      <c r="AT425" s="2"/>
      <c r="BL425" s="2"/>
      <c r="BM425" s="2"/>
    </row>
    <row r="426" spans="1:65">
      <c r="A426" s="1">
        <v>44453</v>
      </c>
      <c r="B426">
        <v>10</v>
      </c>
      <c r="C426" s="2" t="s">
        <v>704</v>
      </c>
      <c r="D426" s="2" t="s">
        <v>85</v>
      </c>
      <c r="E426" s="2" t="s">
        <v>705</v>
      </c>
      <c r="K426" s="2" t="s">
        <v>65</v>
      </c>
      <c r="M426">
        <v>7</v>
      </c>
      <c r="N426">
        <v>5</v>
      </c>
      <c r="O426">
        <v>6</v>
      </c>
      <c r="P426">
        <v>7</v>
      </c>
      <c r="Q426">
        <v>8</v>
      </c>
      <c r="R426">
        <v>8</v>
      </c>
      <c r="S426" s="2" t="s">
        <v>66</v>
      </c>
      <c r="T426">
        <v>8</v>
      </c>
      <c r="U426">
        <v>7</v>
      </c>
      <c r="V426">
        <v>5</v>
      </c>
      <c r="W426">
        <v>6</v>
      </c>
      <c r="X426">
        <v>5</v>
      </c>
      <c r="Y426">
        <v>5</v>
      </c>
      <c r="Z426">
        <v>9</v>
      </c>
      <c r="AA426" s="2" t="s">
        <v>87</v>
      </c>
      <c r="AB426">
        <v>5</v>
      </c>
      <c r="AC426">
        <v>5</v>
      </c>
      <c r="AD426">
        <v>5</v>
      </c>
      <c r="AE426">
        <v>4</v>
      </c>
      <c r="AF426">
        <v>5</v>
      </c>
      <c r="AG426" s="2" t="s">
        <v>68</v>
      </c>
      <c r="AH426" s="2"/>
      <c r="AI426">
        <v>5</v>
      </c>
      <c r="AJ426">
        <v>7</v>
      </c>
      <c r="AK426" s="2"/>
      <c r="AL426">
        <v>7</v>
      </c>
      <c r="AM426">
        <v>5</v>
      </c>
      <c r="AN426">
        <v>6</v>
      </c>
      <c r="AO426">
        <v>5</v>
      </c>
      <c r="AP426" s="2"/>
      <c r="AR426" s="2"/>
      <c r="AS426" s="2"/>
      <c r="AT426" s="2"/>
      <c r="BK426">
        <v>4</v>
      </c>
      <c r="BL426" s="2" t="s">
        <v>83</v>
      </c>
      <c r="BM426" s="2" t="s">
        <v>83</v>
      </c>
    </row>
    <row r="427" spans="1:65">
      <c r="A427" s="1">
        <v>44453</v>
      </c>
      <c r="B427">
        <v>10</v>
      </c>
      <c r="C427" s="2" t="s">
        <v>706</v>
      </c>
      <c r="D427" s="2" t="s">
        <v>85</v>
      </c>
      <c r="E427" s="2" t="s">
        <v>707</v>
      </c>
      <c r="G427">
        <v>3</v>
      </c>
      <c r="H427">
        <v>8</v>
      </c>
      <c r="I427">
        <v>6</v>
      </c>
      <c r="J427">
        <v>7</v>
      </c>
      <c r="K427" s="2" t="s">
        <v>65</v>
      </c>
      <c r="S427" s="2"/>
      <c r="AA427" s="2"/>
      <c r="AG427" s="2"/>
      <c r="AH427" s="2"/>
      <c r="AI427">
        <v>2</v>
      </c>
      <c r="AJ427">
        <v>9</v>
      </c>
      <c r="AK427" s="2" t="s">
        <v>88</v>
      </c>
      <c r="AP427" s="2" t="s">
        <v>102</v>
      </c>
      <c r="AR427" s="2"/>
      <c r="AS427" s="2"/>
      <c r="AT427" s="2"/>
      <c r="BL427" s="2"/>
      <c r="BM427" s="2"/>
    </row>
    <row r="428" spans="1:65">
      <c r="A428" s="1">
        <v>44453</v>
      </c>
      <c r="B428">
        <v>10</v>
      </c>
      <c r="C428" s="2" t="s">
        <v>708</v>
      </c>
      <c r="D428" s="2" t="s">
        <v>115</v>
      </c>
      <c r="E428" s="2" t="s">
        <v>709</v>
      </c>
      <c r="G428">
        <v>7</v>
      </c>
      <c r="H428">
        <v>7</v>
      </c>
      <c r="I428">
        <v>7</v>
      </c>
      <c r="J428">
        <v>7</v>
      </c>
      <c r="K428" s="2" t="s">
        <v>65</v>
      </c>
      <c r="M428">
        <v>9</v>
      </c>
      <c r="N428">
        <v>9</v>
      </c>
      <c r="O428">
        <v>9</v>
      </c>
      <c r="P428">
        <v>6</v>
      </c>
      <c r="Q428">
        <v>6</v>
      </c>
      <c r="R428">
        <v>9</v>
      </c>
      <c r="S428" s="2"/>
      <c r="AA428" s="2"/>
      <c r="AG428" s="2"/>
      <c r="AH428" s="2"/>
      <c r="AK428" s="2"/>
      <c r="AP428" s="2"/>
      <c r="AR428" s="2"/>
      <c r="AS428" s="2"/>
      <c r="AT428" s="2"/>
      <c r="BL428" s="2"/>
      <c r="BM428" s="2"/>
    </row>
    <row r="429" spans="1:65">
      <c r="A429" s="1">
        <v>44453</v>
      </c>
      <c r="B429">
        <v>10</v>
      </c>
      <c r="C429" s="2" t="s">
        <v>710</v>
      </c>
      <c r="D429" s="2" t="s">
        <v>85</v>
      </c>
      <c r="E429" s="2" t="s">
        <v>280</v>
      </c>
      <c r="G429">
        <v>10</v>
      </c>
      <c r="H429">
        <v>10</v>
      </c>
      <c r="I429">
        <v>10</v>
      </c>
      <c r="J429">
        <v>10</v>
      </c>
      <c r="K429" s="2" t="s">
        <v>65</v>
      </c>
      <c r="M429">
        <v>2</v>
      </c>
      <c r="O429">
        <v>1</v>
      </c>
      <c r="P429">
        <v>1</v>
      </c>
      <c r="Q429">
        <v>10</v>
      </c>
      <c r="R429">
        <v>10</v>
      </c>
      <c r="S429" s="2" t="s">
        <v>66</v>
      </c>
      <c r="T429">
        <v>10</v>
      </c>
      <c r="U429">
        <v>2</v>
      </c>
      <c r="V429">
        <v>10</v>
      </c>
      <c r="W429">
        <v>10</v>
      </c>
      <c r="X429">
        <v>10</v>
      </c>
      <c r="Y429">
        <v>10</v>
      </c>
      <c r="Z429">
        <v>10</v>
      </c>
      <c r="AA429" s="2" t="s">
        <v>87</v>
      </c>
      <c r="AB429">
        <v>10</v>
      </c>
      <c r="AC429">
        <v>8</v>
      </c>
      <c r="AE429">
        <v>5</v>
      </c>
      <c r="AG429" s="2" t="s">
        <v>146</v>
      </c>
      <c r="AH429" s="2"/>
      <c r="AI429">
        <v>10</v>
      </c>
      <c r="AJ429">
        <v>1</v>
      </c>
      <c r="AK429" s="2" t="s">
        <v>88</v>
      </c>
      <c r="AL429">
        <v>10</v>
      </c>
      <c r="AM429">
        <v>6</v>
      </c>
      <c r="AP429" s="2" t="s">
        <v>89</v>
      </c>
      <c r="AR429" s="2" t="s">
        <v>71</v>
      </c>
      <c r="AS429" s="2" t="s">
        <v>82</v>
      </c>
      <c r="AT429" s="2" t="s">
        <v>91</v>
      </c>
      <c r="AU429">
        <v>10</v>
      </c>
      <c r="AV429">
        <v>10</v>
      </c>
      <c r="AW429">
        <v>10</v>
      </c>
      <c r="AX429">
        <v>6</v>
      </c>
      <c r="AY429">
        <v>1</v>
      </c>
      <c r="AZ429">
        <v>7</v>
      </c>
      <c r="BA429">
        <v>7</v>
      </c>
      <c r="BB429">
        <v>10</v>
      </c>
      <c r="BC429">
        <v>10</v>
      </c>
      <c r="BD429">
        <v>1</v>
      </c>
      <c r="BF429">
        <v>10</v>
      </c>
      <c r="BG429">
        <v>10</v>
      </c>
      <c r="BH429">
        <v>10</v>
      </c>
      <c r="BI429">
        <v>10</v>
      </c>
      <c r="BJ429">
        <v>1</v>
      </c>
      <c r="BL429" s="2"/>
      <c r="BM429" s="2"/>
    </row>
    <row r="430" spans="1:65">
      <c r="A430" s="1">
        <v>44453</v>
      </c>
      <c r="B430">
        <v>10</v>
      </c>
      <c r="C430" s="2" t="s">
        <v>311</v>
      </c>
      <c r="D430" s="2" t="s">
        <v>85</v>
      </c>
      <c r="E430" s="2" t="s">
        <v>711</v>
      </c>
      <c r="G430">
        <v>4</v>
      </c>
      <c r="H430">
        <v>6</v>
      </c>
      <c r="I430">
        <v>6</v>
      </c>
      <c r="J430">
        <v>6</v>
      </c>
      <c r="K430" s="2" t="s">
        <v>65</v>
      </c>
      <c r="M430">
        <v>4</v>
      </c>
      <c r="N430">
        <v>7</v>
      </c>
      <c r="O430">
        <v>4</v>
      </c>
      <c r="P430">
        <v>2</v>
      </c>
      <c r="Q430">
        <v>8</v>
      </c>
      <c r="R430">
        <v>6</v>
      </c>
      <c r="S430" s="2" t="s">
        <v>66</v>
      </c>
      <c r="T430">
        <v>10</v>
      </c>
      <c r="U430">
        <v>9</v>
      </c>
      <c r="V430">
        <v>8</v>
      </c>
      <c r="W430">
        <v>8</v>
      </c>
      <c r="X430">
        <v>1</v>
      </c>
      <c r="Y430">
        <v>1</v>
      </c>
      <c r="Z430">
        <v>9</v>
      </c>
      <c r="AA430" s="2" t="s">
        <v>87</v>
      </c>
      <c r="AB430">
        <v>7</v>
      </c>
      <c r="AC430">
        <v>6</v>
      </c>
      <c r="AD430">
        <v>4</v>
      </c>
      <c r="AE430">
        <v>3</v>
      </c>
      <c r="AF430">
        <v>4</v>
      </c>
      <c r="AG430" s="2" t="s">
        <v>68</v>
      </c>
      <c r="AH430" s="2"/>
      <c r="AI430">
        <v>7</v>
      </c>
      <c r="AJ430">
        <v>3</v>
      </c>
      <c r="AK430" s="2" t="s">
        <v>88</v>
      </c>
      <c r="AL430">
        <v>8</v>
      </c>
      <c r="AM430">
        <v>8</v>
      </c>
      <c r="AN430">
        <v>6</v>
      </c>
      <c r="AO430">
        <v>4</v>
      </c>
      <c r="AP430" s="2" t="s">
        <v>89</v>
      </c>
      <c r="AR430" s="2"/>
      <c r="AS430" s="2"/>
      <c r="AT430" s="2"/>
      <c r="AU430">
        <v>6</v>
      </c>
      <c r="AV430">
        <v>6</v>
      </c>
      <c r="AW430">
        <v>7</v>
      </c>
      <c r="AX430">
        <v>4</v>
      </c>
      <c r="AY430">
        <v>5</v>
      </c>
      <c r="BF430">
        <v>8</v>
      </c>
      <c r="BG430">
        <v>8</v>
      </c>
      <c r="BH430">
        <v>8</v>
      </c>
      <c r="BI430">
        <v>8</v>
      </c>
      <c r="BJ430">
        <v>1</v>
      </c>
      <c r="BK430">
        <v>5</v>
      </c>
      <c r="BL430" s="2" t="s">
        <v>83</v>
      </c>
      <c r="BM430" s="2" t="s">
        <v>83</v>
      </c>
    </row>
    <row r="431" spans="1:65">
      <c r="A431" s="1">
        <v>44453</v>
      </c>
      <c r="B431">
        <v>10</v>
      </c>
      <c r="C431" s="2" t="s">
        <v>706</v>
      </c>
      <c r="D431" s="2" t="s">
        <v>85</v>
      </c>
      <c r="E431" s="2" t="s">
        <v>712</v>
      </c>
      <c r="G431">
        <v>5</v>
      </c>
      <c r="H431">
        <v>9</v>
      </c>
      <c r="I431">
        <v>9</v>
      </c>
      <c r="J431">
        <v>9</v>
      </c>
      <c r="K431" s="2" t="s">
        <v>65</v>
      </c>
      <c r="S431" s="2"/>
      <c r="AA431" s="2"/>
      <c r="AG431" s="2"/>
      <c r="AH431" s="2"/>
      <c r="AK431" s="2"/>
      <c r="AP431" s="2"/>
      <c r="AR431" s="2"/>
      <c r="AS431" s="2"/>
      <c r="AT431" s="2"/>
      <c r="BL431" s="2"/>
      <c r="BM431" s="2"/>
    </row>
    <row r="432" spans="1:65">
      <c r="A432" s="1">
        <v>44453</v>
      </c>
      <c r="B432">
        <v>10</v>
      </c>
      <c r="C432" s="2" t="s">
        <v>309</v>
      </c>
      <c r="D432" s="2" t="s">
        <v>85</v>
      </c>
      <c r="E432" s="2" t="s">
        <v>713</v>
      </c>
      <c r="G432">
        <v>8</v>
      </c>
      <c r="H432">
        <v>6</v>
      </c>
      <c r="I432">
        <v>6</v>
      </c>
      <c r="J432">
        <v>4</v>
      </c>
      <c r="K432" s="2" t="s">
        <v>65</v>
      </c>
      <c r="M432">
        <v>4</v>
      </c>
      <c r="N432">
        <v>5</v>
      </c>
      <c r="O432">
        <v>6</v>
      </c>
      <c r="P432">
        <v>7</v>
      </c>
      <c r="Q432">
        <v>6</v>
      </c>
      <c r="R432">
        <v>6</v>
      </c>
      <c r="S432" s="2" t="s">
        <v>66</v>
      </c>
      <c r="T432">
        <v>8</v>
      </c>
      <c r="U432">
        <v>6</v>
      </c>
      <c r="V432">
        <v>5</v>
      </c>
      <c r="W432">
        <v>8</v>
      </c>
      <c r="X432">
        <v>5</v>
      </c>
      <c r="Y432">
        <v>7</v>
      </c>
      <c r="Z432">
        <v>6</v>
      </c>
      <c r="AA432" s="2"/>
      <c r="AB432">
        <v>5</v>
      </c>
      <c r="AC432">
        <v>5</v>
      </c>
      <c r="AD432">
        <v>5</v>
      </c>
      <c r="AE432">
        <v>4</v>
      </c>
      <c r="AF432">
        <v>5</v>
      </c>
      <c r="AG432" s="2"/>
      <c r="AH432" s="2"/>
      <c r="AK432" s="2" t="s">
        <v>103</v>
      </c>
      <c r="AL432">
        <v>6</v>
      </c>
      <c r="AM432">
        <v>5</v>
      </c>
      <c r="AN432">
        <v>8</v>
      </c>
      <c r="AO432">
        <v>4</v>
      </c>
      <c r="AP432" s="2" t="s">
        <v>89</v>
      </c>
      <c r="AR432" s="2" t="s">
        <v>91</v>
      </c>
      <c r="AS432" s="2" t="s">
        <v>70</v>
      </c>
      <c r="AT432" s="2" t="s">
        <v>82</v>
      </c>
      <c r="AU432">
        <v>6</v>
      </c>
      <c r="AV432">
        <v>5</v>
      </c>
      <c r="AW432">
        <v>6</v>
      </c>
      <c r="AX432">
        <v>7</v>
      </c>
      <c r="AY432">
        <v>1</v>
      </c>
      <c r="AZ432">
        <v>7</v>
      </c>
      <c r="BA432">
        <v>6</v>
      </c>
      <c r="BB432">
        <v>8</v>
      </c>
      <c r="BC432">
        <v>8</v>
      </c>
      <c r="BD432">
        <v>1</v>
      </c>
      <c r="BF432">
        <v>6</v>
      </c>
      <c r="BG432">
        <v>7</v>
      </c>
      <c r="BH432">
        <v>7</v>
      </c>
      <c r="BI432">
        <v>7</v>
      </c>
      <c r="BJ432">
        <v>1</v>
      </c>
      <c r="BK432">
        <v>4</v>
      </c>
      <c r="BL432" s="2" t="s">
        <v>83</v>
      </c>
      <c r="BM432" s="2" t="s">
        <v>83</v>
      </c>
    </row>
    <row r="433" spans="1:65">
      <c r="A433" s="1">
        <v>44453</v>
      </c>
      <c r="B433">
        <v>10</v>
      </c>
      <c r="C433" s="2" t="s">
        <v>714</v>
      </c>
      <c r="D433" s="2" t="s">
        <v>85</v>
      </c>
      <c r="E433" s="2" t="s">
        <v>715</v>
      </c>
      <c r="K433" s="2"/>
      <c r="S433" s="2"/>
      <c r="AA433" s="2"/>
      <c r="AG433" s="2"/>
      <c r="AH433" s="2"/>
      <c r="AK433" s="2"/>
      <c r="AP433" s="2"/>
      <c r="AR433" s="2"/>
      <c r="AS433" s="2"/>
      <c r="AT433" s="2"/>
      <c r="BL433" s="2"/>
      <c r="BM433" s="2"/>
    </row>
    <row r="434" spans="1:65">
      <c r="A434" s="1">
        <v>44453</v>
      </c>
      <c r="B434">
        <v>10</v>
      </c>
      <c r="C434" s="2" t="s">
        <v>716</v>
      </c>
      <c r="D434" s="2" t="s">
        <v>83</v>
      </c>
      <c r="E434" s="2" t="s">
        <v>717</v>
      </c>
      <c r="G434">
        <v>7</v>
      </c>
      <c r="H434">
        <v>4</v>
      </c>
      <c r="I434">
        <v>9</v>
      </c>
      <c r="J434">
        <v>5</v>
      </c>
      <c r="K434" s="2" t="s">
        <v>77</v>
      </c>
      <c r="M434">
        <v>7</v>
      </c>
      <c r="N434">
        <v>7</v>
      </c>
      <c r="O434">
        <v>8</v>
      </c>
      <c r="P434">
        <v>8</v>
      </c>
      <c r="Q434">
        <v>8</v>
      </c>
      <c r="R434">
        <v>8</v>
      </c>
      <c r="S434" s="2" t="s">
        <v>66</v>
      </c>
      <c r="AA434" s="2"/>
      <c r="AG434" s="2"/>
      <c r="AH434" s="2"/>
      <c r="AK434" s="2"/>
      <c r="AP434" s="2"/>
      <c r="AR434" s="2"/>
      <c r="AS434" s="2"/>
      <c r="AT434" s="2"/>
      <c r="BL434" s="2"/>
      <c r="BM434" s="2"/>
    </row>
    <row r="435" spans="1:65">
      <c r="A435" s="1">
        <v>44453</v>
      </c>
      <c r="B435">
        <v>10</v>
      </c>
      <c r="C435" s="2" t="s">
        <v>718</v>
      </c>
      <c r="D435" s="2" t="s">
        <v>85</v>
      </c>
      <c r="E435" s="2" t="s">
        <v>83</v>
      </c>
      <c r="G435">
        <v>10</v>
      </c>
      <c r="H435">
        <v>10</v>
      </c>
      <c r="I435">
        <v>9</v>
      </c>
      <c r="J435">
        <v>9</v>
      </c>
      <c r="K435" s="2" t="s">
        <v>77</v>
      </c>
      <c r="S435" s="2" t="s">
        <v>66</v>
      </c>
      <c r="T435">
        <v>10</v>
      </c>
      <c r="U435">
        <v>10</v>
      </c>
      <c r="V435">
        <v>8</v>
      </c>
      <c r="W435">
        <v>10</v>
      </c>
      <c r="X435">
        <v>8</v>
      </c>
      <c r="Y435">
        <v>8</v>
      </c>
      <c r="Z435">
        <v>5</v>
      </c>
      <c r="AA435" s="2"/>
      <c r="AB435">
        <v>5</v>
      </c>
      <c r="AC435">
        <v>7</v>
      </c>
      <c r="AD435">
        <v>7</v>
      </c>
      <c r="AE435">
        <v>7</v>
      </c>
      <c r="AF435">
        <v>5</v>
      </c>
      <c r="AG435" s="2" t="s">
        <v>101</v>
      </c>
      <c r="AH435" s="2"/>
      <c r="AI435">
        <v>7</v>
      </c>
      <c r="AJ435">
        <v>5</v>
      </c>
      <c r="AK435" s="2"/>
      <c r="AP435" s="2"/>
      <c r="AR435" s="2"/>
      <c r="AS435" s="2"/>
      <c r="AT435" s="2"/>
      <c r="BL435" s="2"/>
      <c r="BM435" s="2"/>
    </row>
    <row r="436" spans="1:65">
      <c r="A436" s="1">
        <v>44453</v>
      </c>
      <c r="B436">
        <v>10</v>
      </c>
      <c r="C436" s="2" t="s">
        <v>719</v>
      </c>
      <c r="D436" s="2" t="s">
        <v>85</v>
      </c>
      <c r="E436" s="2" t="s">
        <v>720</v>
      </c>
      <c r="G436">
        <v>9</v>
      </c>
      <c r="H436">
        <v>9</v>
      </c>
      <c r="I436">
        <v>9</v>
      </c>
      <c r="J436">
        <v>10</v>
      </c>
      <c r="K436" s="2" t="s">
        <v>77</v>
      </c>
      <c r="S436" s="2" t="s">
        <v>66</v>
      </c>
      <c r="T436">
        <v>8</v>
      </c>
      <c r="U436">
        <v>4</v>
      </c>
      <c r="V436">
        <v>6</v>
      </c>
      <c r="W436">
        <v>6</v>
      </c>
      <c r="X436">
        <v>2</v>
      </c>
      <c r="Y436">
        <v>9</v>
      </c>
      <c r="Z436">
        <v>10</v>
      </c>
      <c r="AA436" s="2" t="s">
        <v>128</v>
      </c>
      <c r="AB436">
        <v>3</v>
      </c>
      <c r="AC436">
        <v>3</v>
      </c>
      <c r="AD436">
        <v>9</v>
      </c>
      <c r="AE436">
        <v>2</v>
      </c>
      <c r="AF436">
        <v>6</v>
      </c>
      <c r="AG436" s="2" t="s">
        <v>101</v>
      </c>
      <c r="AH436" s="2"/>
      <c r="AI436">
        <v>9</v>
      </c>
      <c r="AJ436">
        <v>2</v>
      </c>
      <c r="AK436" s="2" t="s">
        <v>88</v>
      </c>
      <c r="AL436">
        <v>8</v>
      </c>
      <c r="AM436">
        <v>7</v>
      </c>
      <c r="AN436">
        <v>7</v>
      </c>
      <c r="AO436">
        <v>2</v>
      </c>
      <c r="AP436" s="2" t="s">
        <v>89</v>
      </c>
      <c r="AR436" s="2" t="s">
        <v>90</v>
      </c>
      <c r="AS436" s="2" t="s">
        <v>69</v>
      </c>
      <c r="AT436" s="2"/>
      <c r="AU436">
        <v>8</v>
      </c>
      <c r="AV436">
        <v>8</v>
      </c>
      <c r="AW436">
        <v>8</v>
      </c>
      <c r="AX436">
        <v>6</v>
      </c>
      <c r="AY436">
        <v>1</v>
      </c>
      <c r="AZ436">
        <v>9</v>
      </c>
      <c r="BA436">
        <v>5</v>
      </c>
      <c r="BB436">
        <v>9</v>
      </c>
      <c r="BC436">
        <v>7</v>
      </c>
      <c r="BD436">
        <v>1</v>
      </c>
      <c r="BF436">
        <v>10</v>
      </c>
      <c r="BG436">
        <v>10</v>
      </c>
      <c r="BH436">
        <v>6</v>
      </c>
      <c r="BI436">
        <v>9</v>
      </c>
      <c r="BJ436">
        <v>1</v>
      </c>
      <c r="BK436">
        <v>2</v>
      </c>
      <c r="BL436" s="2" t="s">
        <v>83</v>
      </c>
      <c r="BM436" s="2" t="s">
        <v>83</v>
      </c>
    </row>
    <row r="437" spans="1:65">
      <c r="A437" s="1">
        <v>44453</v>
      </c>
      <c r="B437">
        <v>10</v>
      </c>
      <c r="C437" s="2" t="s">
        <v>403</v>
      </c>
      <c r="D437" s="2" t="s">
        <v>93</v>
      </c>
      <c r="E437" s="2" t="s">
        <v>721</v>
      </c>
      <c r="G437">
        <v>5</v>
      </c>
      <c r="H437">
        <v>4</v>
      </c>
      <c r="I437">
        <v>6</v>
      </c>
      <c r="J437">
        <v>6</v>
      </c>
      <c r="K437" s="2" t="s">
        <v>65</v>
      </c>
      <c r="M437">
        <v>7</v>
      </c>
      <c r="N437">
        <v>5</v>
      </c>
      <c r="O437">
        <v>7</v>
      </c>
      <c r="P437">
        <v>5</v>
      </c>
      <c r="Q437">
        <v>4</v>
      </c>
      <c r="R437">
        <v>6</v>
      </c>
      <c r="S437" s="2" t="s">
        <v>66</v>
      </c>
      <c r="T437">
        <v>7</v>
      </c>
      <c r="U437">
        <v>5</v>
      </c>
      <c r="V437">
        <v>5</v>
      </c>
      <c r="W437">
        <v>7</v>
      </c>
      <c r="X437">
        <v>5</v>
      </c>
      <c r="Y437">
        <v>7</v>
      </c>
      <c r="Z437">
        <v>5</v>
      </c>
      <c r="AA437" s="2" t="s">
        <v>128</v>
      </c>
      <c r="AB437">
        <v>5</v>
      </c>
      <c r="AC437">
        <v>6</v>
      </c>
      <c r="AD437">
        <v>6</v>
      </c>
      <c r="AE437">
        <v>6</v>
      </c>
      <c r="AF437">
        <v>5</v>
      </c>
      <c r="AG437" s="2" t="s">
        <v>146</v>
      </c>
      <c r="AH437" s="2"/>
      <c r="AK437" s="2"/>
      <c r="AP437" s="2"/>
      <c r="AR437" s="2"/>
      <c r="AS437" s="2"/>
      <c r="AT437" s="2"/>
      <c r="BL437" s="2"/>
      <c r="BM437" s="2"/>
    </row>
    <row r="438" spans="1:65">
      <c r="A438" s="1">
        <v>44453</v>
      </c>
      <c r="B438">
        <v>10</v>
      </c>
      <c r="C438" s="2" t="s">
        <v>722</v>
      </c>
      <c r="D438" s="2" t="s">
        <v>93</v>
      </c>
      <c r="E438" s="2" t="s">
        <v>137</v>
      </c>
      <c r="G438">
        <v>8</v>
      </c>
      <c r="H438">
        <v>3</v>
      </c>
      <c r="I438">
        <v>3</v>
      </c>
      <c r="J438">
        <v>3</v>
      </c>
      <c r="K438" s="2" t="s">
        <v>65</v>
      </c>
      <c r="M438">
        <v>7</v>
      </c>
      <c r="N438">
        <v>3</v>
      </c>
      <c r="O438">
        <v>5</v>
      </c>
      <c r="P438">
        <v>7</v>
      </c>
      <c r="Q438">
        <v>3</v>
      </c>
      <c r="R438">
        <v>7</v>
      </c>
      <c r="S438" s="2" t="s">
        <v>66</v>
      </c>
      <c r="T438">
        <v>8</v>
      </c>
      <c r="U438">
        <v>8</v>
      </c>
      <c r="V438">
        <v>5</v>
      </c>
      <c r="W438">
        <v>8</v>
      </c>
      <c r="X438">
        <v>8</v>
      </c>
      <c r="Y438">
        <v>8</v>
      </c>
      <c r="Z438">
        <v>8</v>
      </c>
      <c r="AA438" s="2" t="s">
        <v>128</v>
      </c>
      <c r="AB438">
        <v>8</v>
      </c>
      <c r="AC438">
        <v>6</v>
      </c>
      <c r="AD438">
        <v>7</v>
      </c>
      <c r="AE438">
        <v>1</v>
      </c>
      <c r="AF438">
        <v>6</v>
      </c>
      <c r="AG438" s="2" t="s">
        <v>68</v>
      </c>
      <c r="AH438" s="2"/>
      <c r="AI438">
        <v>9</v>
      </c>
      <c r="AJ438">
        <v>2</v>
      </c>
      <c r="AK438" s="2" t="s">
        <v>88</v>
      </c>
      <c r="AP438" s="2" t="s">
        <v>102</v>
      </c>
      <c r="AR438" s="2" t="s">
        <v>71</v>
      </c>
      <c r="AS438" s="2" t="s">
        <v>70</v>
      </c>
      <c r="AT438" s="2" t="s">
        <v>81</v>
      </c>
      <c r="AU438">
        <v>8</v>
      </c>
      <c r="AV438">
        <v>7</v>
      </c>
      <c r="AW438">
        <v>7</v>
      </c>
      <c r="AX438">
        <v>8</v>
      </c>
      <c r="AY438">
        <v>5</v>
      </c>
      <c r="AZ438">
        <v>8</v>
      </c>
      <c r="BA438">
        <v>8</v>
      </c>
      <c r="BB438">
        <v>8</v>
      </c>
      <c r="BC438">
        <v>8</v>
      </c>
      <c r="BD438">
        <v>1</v>
      </c>
      <c r="BL438" s="2"/>
      <c r="BM438" s="2"/>
    </row>
    <row r="439" spans="1:65">
      <c r="A439" s="1">
        <v>44453</v>
      </c>
      <c r="B439">
        <v>10</v>
      </c>
      <c r="C439" s="2" t="s">
        <v>723</v>
      </c>
      <c r="D439" s="2" t="s">
        <v>93</v>
      </c>
      <c r="E439" s="2" t="s">
        <v>724</v>
      </c>
      <c r="G439">
        <v>5</v>
      </c>
      <c r="H439">
        <v>9</v>
      </c>
      <c r="I439">
        <v>4</v>
      </c>
      <c r="J439">
        <v>8</v>
      </c>
      <c r="K439" s="2" t="s">
        <v>77</v>
      </c>
      <c r="M439">
        <v>9</v>
      </c>
      <c r="N439">
        <v>7</v>
      </c>
      <c r="O439">
        <v>10</v>
      </c>
      <c r="P439">
        <v>5</v>
      </c>
      <c r="Q439">
        <v>8</v>
      </c>
      <c r="R439">
        <v>8</v>
      </c>
      <c r="S439" s="2" t="s">
        <v>66</v>
      </c>
      <c r="T439">
        <v>10</v>
      </c>
      <c r="U439">
        <v>5</v>
      </c>
      <c r="V439">
        <v>5</v>
      </c>
      <c r="W439">
        <v>10</v>
      </c>
      <c r="X439">
        <v>8</v>
      </c>
      <c r="Y439">
        <v>8</v>
      </c>
      <c r="Z439">
        <v>8</v>
      </c>
      <c r="AA439" s="2" t="s">
        <v>78</v>
      </c>
      <c r="AB439">
        <v>1</v>
      </c>
      <c r="AC439">
        <v>2</v>
      </c>
      <c r="AD439">
        <v>1</v>
      </c>
      <c r="AE439">
        <v>1</v>
      </c>
      <c r="AF439">
        <v>2</v>
      </c>
      <c r="AG439" s="2" t="s">
        <v>68</v>
      </c>
      <c r="AH439" s="2"/>
      <c r="AI439">
        <v>6</v>
      </c>
      <c r="AJ439">
        <v>7</v>
      </c>
      <c r="AK439" s="2" t="s">
        <v>79</v>
      </c>
      <c r="AL439">
        <v>4</v>
      </c>
      <c r="AM439">
        <v>5</v>
      </c>
      <c r="AN439">
        <v>9</v>
      </c>
      <c r="AO439">
        <v>1</v>
      </c>
      <c r="AP439" s="2" t="s">
        <v>89</v>
      </c>
      <c r="AR439" s="2" t="s">
        <v>96</v>
      </c>
      <c r="AS439" s="2"/>
      <c r="AT439" s="2"/>
      <c r="AU439">
        <v>7</v>
      </c>
      <c r="AV439">
        <v>5</v>
      </c>
      <c r="AW439">
        <v>7</v>
      </c>
      <c r="AX439">
        <v>8</v>
      </c>
      <c r="AY439">
        <v>1</v>
      </c>
      <c r="BF439">
        <v>2</v>
      </c>
      <c r="BG439">
        <v>7</v>
      </c>
      <c r="BH439">
        <v>9</v>
      </c>
      <c r="BI439">
        <v>3</v>
      </c>
      <c r="BJ439">
        <v>1</v>
      </c>
      <c r="BK439">
        <v>4</v>
      </c>
      <c r="BL439" s="2" t="s">
        <v>83</v>
      </c>
      <c r="BM439" s="2" t="s">
        <v>83</v>
      </c>
    </row>
    <row r="440" spans="1:65">
      <c r="A440" s="1">
        <v>44453</v>
      </c>
      <c r="B440">
        <v>10</v>
      </c>
      <c r="C440" s="2" t="s">
        <v>148</v>
      </c>
      <c r="D440" s="2" t="s">
        <v>93</v>
      </c>
      <c r="E440" s="2" t="s">
        <v>725</v>
      </c>
      <c r="G440">
        <v>10</v>
      </c>
      <c r="H440">
        <v>7</v>
      </c>
      <c r="I440">
        <v>10</v>
      </c>
      <c r="J440">
        <v>1</v>
      </c>
      <c r="K440" s="2" t="s">
        <v>65</v>
      </c>
      <c r="M440">
        <v>10</v>
      </c>
      <c r="N440">
        <v>10</v>
      </c>
      <c r="O440">
        <v>10</v>
      </c>
      <c r="P440">
        <v>10</v>
      </c>
      <c r="Q440">
        <v>10</v>
      </c>
      <c r="R440">
        <v>10</v>
      </c>
      <c r="S440" s="2" t="s">
        <v>66</v>
      </c>
      <c r="T440">
        <v>10</v>
      </c>
      <c r="U440">
        <v>5</v>
      </c>
      <c r="V440">
        <v>5</v>
      </c>
      <c r="W440">
        <v>5</v>
      </c>
      <c r="X440">
        <v>1</v>
      </c>
      <c r="Y440">
        <v>10</v>
      </c>
      <c r="Z440">
        <v>10</v>
      </c>
      <c r="AA440" s="2" t="s">
        <v>128</v>
      </c>
      <c r="AB440">
        <v>10</v>
      </c>
      <c r="AC440">
        <v>5</v>
      </c>
      <c r="AD440">
        <v>10</v>
      </c>
      <c r="AE440">
        <v>10</v>
      </c>
      <c r="AF440">
        <v>5</v>
      </c>
      <c r="AG440" s="2" t="s">
        <v>68</v>
      </c>
      <c r="AH440" s="2"/>
      <c r="AI440">
        <v>10</v>
      </c>
      <c r="AK440" s="2"/>
      <c r="AP440" s="2"/>
      <c r="AR440" s="2"/>
      <c r="AS440" s="2"/>
      <c r="AT440" s="2"/>
      <c r="BF440">
        <v>10</v>
      </c>
      <c r="BG440">
        <v>10</v>
      </c>
      <c r="BH440">
        <v>10</v>
      </c>
      <c r="BI440">
        <v>10</v>
      </c>
      <c r="BJ440">
        <v>1</v>
      </c>
      <c r="BL440" s="2"/>
      <c r="BM440" s="2"/>
    </row>
    <row r="441" spans="1:65">
      <c r="A441" s="1">
        <v>44453</v>
      </c>
      <c r="B441">
        <v>10</v>
      </c>
      <c r="C441" s="2" t="s">
        <v>726</v>
      </c>
      <c r="D441" s="2" t="s">
        <v>93</v>
      </c>
      <c r="E441" s="2" t="s">
        <v>727</v>
      </c>
      <c r="G441">
        <v>8</v>
      </c>
      <c r="H441">
        <v>8</v>
      </c>
      <c r="I441">
        <v>8</v>
      </c>
      <c r="J441">
        <v>8</v>
      </c>
      <c r="K441" s="2" t="s">
        <v>77</v>
      </c>
      <c r="M441">
        <v>6</v>
      </c>
      <c r="N441">
        <v>6</v>
      </c>
      <c r="O441">
        <v>6</v>
      </c>
      <c r="P441">
        <v>6</v>
      </c>
      <c r="Q441">
        <v>4</v>
      </c>
      <c r="R441">
        <v>4</v>
      </c>
      <c r="S441" s="2" t="s">
        <v>66</v>
      </c>
      <c r="T441">
        <v>8</v>
      </c>
      <c r="U441">
        <v>5</v>
      </c>
      <c r="V441">
        <v>5</v>
      </c>
      <c r="W441">
        <v>7</v>
      </c>
      <c r="X441">
        <v>7</v>
      </c>
      <c r="Y441">
        <v>7</v>
      </c>
      <c r="Z441">
        <v>7</v>
      </c>
      <c r="AA441" s="2" t="s">
        <v>67</v>
      </c>
      <c r="AB441">
        <v>5</v>
      </c>
      <c r="AC441">
        <v>7</v>
      </c>
      <c r="AD441">
        <v>7</v>
      </c>
      <c r="AE441">
        <v>7</v>
      </c>
      <c r="AF441">
        <v>5</v>
      </c>
      <c r="AG441" s="2" t="s">
        <v>146</v>
      </c>
      <c r="AH441" s="2"/>
      <c r="AI441">
        <v>8</v>
      </c>
      <c r="AJ441">
        <v>7</v>
      </c>
      <c r="AK441" s="2" t="s">
        <v>103</v>
      </c>
      <c r="AP441" s="2"/>
      <c r="AR441" s="2" t="s">
        <v>82</v>
      </c>
      <c r="AS441" s="2" t="s">
        <v>91</v>
      </c>
      <c r="AT441" s="2" t="s">
        <v>90</v>
      </c>
      <c r="AU441">
        <v>6</v>
      </c>
      <c r="AV441">
        <v>6</v>
      </c>
      <c r="AW441">
        <v>6</v>
      </c>
      <c r="AX441">
        <v>6</v>
      </c>
      <c r="AZ441">
        <v>6</v>
      </c>
      <c r="BA441">
        <v>6</v>
      </c>
      <c r="BB441">
        <v>6</v>
      </c>
      <c r="BC441">
        <v>6</v>
      </c>
      <c r="BF441">
        <v>8</v>
      </c>
      <c r="BG441">
        <v>8</v>
      </c>
      <c r="BH441">
        <v>8</v>
      </c>
      <c r="BI441">
        <v>8</v>
      </c>
      <c r="BL441" s="2"/>
      <c r="BM441" s="2"/>
    </row>
    <row r="442" spans="1:65">
      <c r="A442" s="1">
        <v>44453</v>
      </c>
      <c r="B442">
        <v>10</v>
      </c>
      <c r="C442" s="2"/>
      <c r="D442" s="2"/>
      <c r="E442" s="2"/>
      <c r="G442">
        <v>5</v>
      </c>
      <c r="H442">
        <v>8</v>
      </c>
      <c r="I442">
        <v>8</v>
      </c>
      <c r="J442">
        <v>9</v>
      </c>
      <c r="K442" s="2" t="s">
        <v>65</v>
      </c>
      <c r="M442">
        <v>6</v>
      </c>
      <c r="N442">
        <v>7</v>
      </c>
      <c r="O442">
        <v>8</v>
      </c>
      <c r="P442">
        <v>1</v>
      </c>
      <c r="Q442">
        <v>10</v>
      </c>
      <c r="R442">
        <v>10</v>
      </c>
      <c r="S442" s="2" t="s">
        <v>66</v>
      </c>
      <c r="T442">
        <v>10</v>
      </c>
      <c r="U442">
        <v>8</v>
      </c>
      <c r="V442">
        <v>3</v>
      </c>
      <c r="W442">
        <v>5</v>
      </c>
      <c r="X442">
        <v>1</v>
      </c>
      <c r="Y442">
        <v>10</v>
      </c>
      <c r="Z442">
        <v>10</v>
      </c>
      <c r="AA442" s="2" t="s">
        <v>87</v>
      </c>
      <c r="AB442">
        <v>2</v>
      </c>
      <c r="AC442">
        <v>8</v>
      </c>
      <c r="AD442">
        <v>10</v>
      </c>
      <c r="AE442">
        <v>8</v>
      </c>
      <c r="AF442">
        <v>10</v>
      </c>
      <c r="AG442" s="2" t="s">
        <v>146</v>
      </c>
      <c r="AH442" s="2"/>
      <c r="AI442">
        <v>6</v>
      </c>
      <c r="AJ442">
        <v>3</v>
      </c>
      <c r="AK442" s="2" t="s">
        <v>103</v>
      </c>
      <c r="AL442">
        <v>9</v>
      </c>
      <c r="AM442">
        <v>10</v>
      </c>
      <c r="AN442">
        <v>8</v>
      </c>
      <c r="AO442">
        <v>1</v>
      </c>
      <c r="AP442" s="2" t="s">
        <v>102</v>
      </c>
      <c r="AR442" s="2" t="s">
        <v>96</v>
      </c>
      <c r="AS442" s="2" t="s">
        <v>82</v>
      </c>
      <c r="AT442" s="2" t="s">
        <v>71</v>
      </c>
      <c r="AU442">
        <v>9</v>
      </c>
      <c r="AV442">
        <v>8</v>
      </c>
      <c r="AW442">
        <v>10</v>
      </c>
      <c r="AX442">
        <v>10</v>
      </c>
      <c r="AZ442">
        <v>9</v>
      </c>
      <c r="BA442">
        <v>8</v>
      </c>
      <c r="BB442">
        <v>10</v>
      </c>
      <c r="BC442">
        <v>10</v>
      </c>
      <c r="BF442">
        <v>10</v>
      </c>
      <c r="BG442">
        <v>8</v>
      </c>
      <c r="BH442">
        <v>9</v>
      </c>
      <c r="BI442">
        <v>10</v>
      </c>
      <c r="BK442">
        <v>4</v>
      </c>
      <c r="BL442" s="2" t="s">
        <v>83</v>
      </c>
      <c r="BM442" s="2" t="s">
        <v>83</v>
      </c>
    </row>
    <row r="443" spans="1:65">
      <c r="A443" s="1">
        <v>44453</v>
      </c>
      <c r="B443">
        <v>10</v>
      </c>
      <c r="C443" s="2"/>
      <c r="D443" s="2"/>
      <c r="E443" s="2"/>
      <c r="G443">
        <v>8</v>
      </c>
      <c r="H443">
        <v>5</v>
      </c>
      <c r="I443">
        <v>9</v>
      </c>
      <c r="J443">
        <v>8</v>
      </c>
      <c r="K443" s="2" t="s">
        <v>77</v>
      </c>
      <c r="M443">
        <v>10</v>
      </c>
      <c r="N443">
        <v>8</v>
      </c>
      <c r="O443">
        <v>10</v>
      </c>
      <c r="P443">
        <v>5</v>
      </c>
      <c r="Q443">
        <v>5</v>
      </c>
      <c r="R443">
        <v>10</v>
      </c>
      <c r="S443" s="2" t="s">
        <v>66</v>
      </c>
      <c r="T443">
        <v>10</v>
      </c>
      <c r="U443">
        <v>5</v>
      </c>
      <c r="V443">
        <v>1</v>
      </c>
      <c r="W443">
        <v>10</v>
      </c>
      <c r="X443">
        <v>10</v>
      </c>
      <c r="Y443">
        <v>8</v>
      </c>
      <c r="Z443">
        <v>10</v>
      </c>
      <c r="AA443" s="2" t="s">
        <v>67</v>
      </c>
      <c r="AB443">
        <v>9</v>
      </c>
      <c r="AC443">
        <v>2</v>
      </c>
      <c r="AD443">
        <v>2</v>
      </c>
      <c r="AE443">
        <v>7</v>
      </c>
      <c r="AF443">
        <v>1</v>
      </c>
      <c r="AG443" s="2" t="s">
        <v>101</v>
      </c>
      <c r="AH443" s="2"/>
      <c r="AI443">
        <v>8</v>
      </c>
      <c r="AJ443">
        <v>5</v>
      </c>
      <c r="AK443" s="2" t="s">
        <v>103</v>
      </c>
      <c r="AL443">
        <v>9</v>
      </c>
      <c r="AM443">
        <v>1</v>
      </c>
      <c r="AN443">
        <v>9</v>
      </c>
      <c r="AO443">
        <v>3</v>
      </c>
      <c r="AP443" s="2" t="s">
        <v>102</v>
      </c>
      <c r="AR443" s="2" t="s">
        <v>90</v>
      </c>
      <c r="AS443" s="2" t="s">
        <v>70</v>
      </c>
      <c r="AT443" s="2" t="s">
        <v>96</v>
      </c>
      <c r="AU443">
        <v>4</v>
      </c>
      <c r="AV443">
        <v>3</v>
      </c>
      <c r="AW443">
        <v>8</v>
      </c>
      <c r="AX443">
        <v>3</v>
      </c>
      <c r="AY443">
        <v>1</v>
      </c>
      <c r="AZ443">
        <v>8</v>
      </c>
      <c r="BA443">
        <v>8</v>
      </c>
      <c r="BB443">
        <v>8</v>
      </c>
      <c r="BC443">
        <v>6</v>
      </c>
      <c r="BD443">
        <v>1</v>
      </c>
      <c r="BF443">
        <v>3</v>
      </c>
      <c r="BG443">
        <v>9</v>
      </c>
      <c r="BH443">
        <v>7</v>
      </c>
      <c r="BI443">
        <v>6</v>
      </c>
      <c r="BJ443">
        <v>1</v>
      </c>
      <c r="BK443">
        <v>3</v>
      </c>
      <c r="BL443" s="2" t="s">
        <v>83</v>
      </c>
      <c r="BM443" s="2" t="s">
        <v>83</v>
      </c>
    </row>
    <row r="444" spans="1:65">
      <c r="A444" s="1">
        <v>44453</v>
      </c>
      <c r="B444">
        <v>10</v>
      </c>
      <c r="C444" s="2"/>
      <c r="D444" s="2"/>
      <c r="E444" s="2"/>
      <c r="G444">
        <v>6</v>
      </c>
      <c r="H444">
        <v>7</v>
      </c>
      <c r="I444">
        <v>9</v>
      </c>
      <c r="J444">
        <v>3</v>
      </c>
      <c r="K444" s="2"/>
      <c r="S444" s="2"/>
      <c r="AA444" s="2"/>
      <c r="AG444" s="2"/>
      <c r="AH444" s="2"/>
      <c r="AK444" s="2"/>
      <c r="AP444" s="2"/>
      <c r="AR444" s="2"/>
      <c r="AS444" s="2"/>
      <c r="AT444" s="2"/>
      <c r="BL444" s="2"/>
      <c r="BM444" s="2"/>
    </row>
    <row r="445" spans="1:65">
      <c r="A445" s="1">
        <v>44453</v>
      </c>
      <c r="B445">
        <v>10</v>
      </c>
      <c r="C445" s="2"/>
      <c r="D445" s="2"/>
      <c r="E445" s="2"/>
      <c r="G445">
        <v>7</v>
      </c>
      <c r="H445">
        <v>9</v>
      </c>
      <c r="I445">
        <v>8</v>
      </c>
      <c r="J445">
        <v>8</v>
      </c>
      <c r="K445" s="2" t="s">
        <v>65</v>
      </c>
      <c r="M445">
        <v>6</v>
      </c>
      <c r="N445">
        <v>7</v>
      </c>
      <c r="O445">
        <v>8</v>
      </c>
      <c r="P445">
        <v>7</v>
      </c>
      <c r="Q445">
        <v>7</v>
      </c>
      <c r="R445">
        <v>8</v>
      </c>
      <c r="S445" s="2" t="s">
        <v>95</v>
      </c>
      <c r="T445">
        <v>7</v>
      </c>
      <c r="U445">
        <v>8</v>
      </c>
      <c r="V445">
        <v>8</v>
      </c>
      <c r="W445">
        <v>9</v>
      </c>
      <c r="X445">
        <v>4</v>
      </c>
      <c r="Y445">
        <v>5</v>
      </c>
      <c r="Z445">
        <v>5</v>
      </c>
      <c r="AA445" s="2" t="s">
        <v>87</v>
      </c>
      <c r="AB445">
        <v>7</v>
      </c>
      <c r="AC445">
        <v>9</v>
      </c>
      <c r="AD445">
        <v>7</v>
      </c>
      <c r="AE445">
        <v>7</v>
      </c>
      <c r="AF445">
        <v>6</v>
      </c>
      <c r="AG445" s="2" t="s">
        <v>146</v>
      </c>
      <c r="AH445" s="2"/>
      <c r="AI445">
        <v>7</v>
      </c>
      <c r="AJ445">
        <v>6</v>
      </c>
      <c r="AK445" s="2" t="s">
        <v>79</v>
      </c>
      <c r="AL445">
        <v>8</v>
      </c>
      <c r="AM445">
        <v>6</v>
      </c>
      <c r="AN445">
        <v>8</v>
      </c>
      <c r="AO445">
        <v>7</v>
      </c>
      <c r="AP445" s="2" t="s">
        <v>80</v>
      </c>
      <c r="AR445" s="2"/>
      <c r="AS445" s="2"/>
      <c r="AT445" s="2"/>
      <c r="AU445">
        <v>8</v>
      </c>
      <c r="AV445">
        <v>8</v>
      </c>
      <c r="AW445">
        <v>7</v>
      </c>
      <c r="AX445">
        <v>7</v>
      </c>
      <c r="AY445">
        <v>1</v>
      </c>
      <c r="AZ445">
        <v>8</v>
      </c>
      <c r="BA445">
        <v>9</v>
      </c>
      <c r="BB445">
        <v>8</v>
      </c>
      <c r="BC445">
        <v>7</v>
      </c>
      <c r="BD445">
        <v>1</v>
      </c>
      <c r="BL445" s="2"/>
      <c r="BM445" s="2"/>
    </row>
    <row r="446" spans="1:65">
      <c r="A446" s="1">
        <v>44453</v>
      </c>
      <c r="B446">
        <v>10</v>
      </c>
      <c r="C446" s="2"/>
      <c r="D446" s="2"/>
      <c r="E446" s="2"/>
      <c r="G446">
        <v>1</v>
      </c>
      <c r="H446">
        <v>4</v>
      </c>
      <c r="I446">
        <v>6</v>
      </c>
      <c r="J446">
        <v>8</v>
      </c>
      <c r="K446" s="2" t="s">
        <v>77</v>
      </c>
      <c r="M446">
        <v>8</v>
      </c>
      <c r="N446">
        <v>2</v>
      </c>
      <c r="O446">
        <v>8</v>
      </c>
      <c r="P446">
        <v>3</v>
      </c>
      <c r="Q446">
        <v>1</v>
      </c>
      <c r="R446">
        <v>1</v>
      </c>
      <c r="S446" s="2" t="s">
        <v>66</v>
      </c>
      <c r="X446">
        <v>9</v>
      </c>
      <c r="Y446">
        <v>9</v>
      </c>
      <c r="Z446">
        <v>1</v>
      </c>
      <c r="AA446" s="2" t="s">
        <v>128</v>
      </c>
      <c r="AB446">
        <v>7</v>
      </c>
      <c r="AC446">
        <v>9</v>
      </c>
      <c r="AD446">
        <v>1</v>
      </c>
      <c r="AE446">
        <v>1</v>
      </c>
      <c r="AF446">
        <v>8</v>
      </c>
      <c r="AG446" s="2"/>
      <c r="AH446" s="2"/>
      <c r="AI446">
        <v>9</v>
      </c>
      <c r="AJ446">
        <v>2</v>
      </c>
      <c r="AK446" s="2"/>
      <c r="AP446" s="2"/>
      <c r="AR446" s="2"/>
      <c r="AS446" s="2"/>
      <c r="AT446" s="2"/>
      <c r="BL446" s="2"/>
      <c r="BM446" s="2"/>
    </row>
    <row r="447" spans="1:65">
      <c r="A447" s="1">
        <v>44453</v>
      </c>
      <c r="B447">
        <v>10</v>
      </c>
      <c r="C447" s="2"/>
      <c r="D447" s="2"/>
      <c r="E447" s="2"/>
      <c r="G447">
        <v>7</v>
      </c>
      <c r="H447">
        <v>2</v>
      </c>
      <c r="I447">
        <v>7</v>
      </c>
      <c r="J447">
        <v>5</v>
      </c>
      <c r="K447" s="2" t="s">
        <v>77</v>
      </c>
      <c r="S447" s="2" t="s">
        <v>66</v>
      </c>
      <c r="T447">
        <v>8</v>
      </c>
      <c r="U447">
        <v>8</v>
      </c>
      <c r="V447">
        <v>2</v>
      </c>
      <c r="W447">
        <v>8</v>
      </c>
      <c r="AA447" s="2"/>
      <c r="AG447" s="2" t="s">
        <v>68</v>
      </c>
      <c r="AH447" s="2"/>
      <c r="AK447" s="2" t="s">
        <v>103</v>
      </c>
      <c r="AP447" s="2"/>
      <c r="AR447" s="2"/>
      <c r="AS447" s="2"/>
      <c r="AT447" s="2"/>
      <c r="BL447" s="2"/>
      <c r="BM447" s="2"/>
    </row>
    <row r="448" spans="1:65">
      <c r="A448" s="1">
        <v>44453</v>
      </c>
      <c r="B448">
        <v>10</v>
      </c>
      <c r="C448" s="2"/>
      <c r="D448" s="2"/>
      <c r="E448" s="2"/>
      <c r="G448">
        <v>10</v>
      </c>
      <c r="H448">
        <v>5</v>
      </c>
      <c r="I448">
        <v>5</v>
      </c>
      <c r="J448">
        <v>5</v>
      </c>
      <c r="K448" s="2" t="s">
        <v>65</v>
      </c>
      <c r="M448">
        <v>10</v>
      </c>
      <c r="N448">
        <v>5</v>
      </c>
      <c r="O448">
        <v>7</v>
      </c>
      <c r="P448">
        <v>10</v>
      </c>
      <c r="Q448">
        <v>10</v>
      </c>
      <c r="R448">
        <v>5</v>
      </c>
      <c r="S448" s="2" t="s">
        <v>95</v>
      </c>
      <c r="T448">
        <v>10</v>
      </c>
      <c r="U448">
        <v>10</v>
      </c>
      <c r="V448">
        <v>1</v>
      </c>
      <c r="W448">
        <v>10</v>
      </c>
      <c r="X448">
        <v>10</v>
      </c>
      <c r="Y448">
        <v>10</v>
      </c>
      <c r="Z448">
        <v>10</v>
      </c>
      <c r="AA448" s="2" t="s">
        <v>87</v>
      </c>
      <c r="AG448" s="2"/>
      <c r="AH448" s="2"/>
      <c r="AI448">
        <v>4</v>
      </c>
      <c r="AJ448">
        <v>5</v>
      </c>
      <c r="AK448" s="2" t="s">
        <v>88</v>
      </c>
      <c r="AL448">
        <v>10</v>
      </c>
      <c r="AM448">
        <v>6</v>
      </c>
      <c r="AN448">
        <v>6</v>
      </c>
      <c r="AO448">
        <v>10</v>
      </c>
      <c r="AP448" s="2" t="s">
        <v>102</v>
      </c>
      <c r="AR448" s="2"/>
      <c r="AS448" s="2"/>
      <c r="AT448" s="2"/>
      <c r="AU448">
        <v>4</v>
      </c>
      <c r="AV448">
        <v>3</v>
      </c>
      <c r="AW448">
        <v>10</v>
      </c>
      <c r="AX448">
        <v>10</v>
      </c>
      <c r="AY448">
        <v>1</v>
      </c>
      <c r="AZ448">
        <v>4</v>
      </c>
      <c r="BA448">
        <v>5</v>
      </c>
      <c r="BB448">
        <v>10</v>
      </c>
      <c r="BC448">
        <v>10</v>
      </c>
      <c r="BD448">
        <v>1</v>
      </c>
      <c r="BF448">
        <v>5</v>
      </c>
      <c r="BG448">
        <v>6</v>
      </c>
      <c r="BH448">
        <v>10</v>
      </c>
      <c r="BI448">
        <v>9</v>
      </c>
      <c r="BJ448">
        <v>1</v>
      </c>
      <c r="BK448">
        <v>4</v>
      </c>
      <c r="BL448" s="2" t="s">
        <v>83</v>
      </c>
      <c r="BM448" s="2" t="s">
        <v>83</v>
      </c>
    </row>
    <row r="449" spans="1:65">
      <c r="A449" s="1">
        <v>44453</v>
      </c>
      <c r="B449">
        <v>10</v>
      </c>
      <c r="C449" s="2"/>
      <c r="D449" s="2"/>
      <c r="E449" s="2"/>
      <c r="K449" s="2" t="s">
        <v>65</v>
      </c>
      <c r="M449">
        <v>7</v>
      </c>
      <c r="N449">
        <v>4</v>
      </c>
      <c r="O449">
        <v>8</v>
      </c>
      <c r="P449">
        <v>5</v>
      </c>
      <c r="Q449">
        <v>8</v>
      </c>
      <c r="R449">
        <v>9</v>
      </c>
      <c r="S449" s="2" t="s">
        <v>66</v>
      </c>
      <c r="T449">
        <v>9</v>
      </c>
      <c r="U449">
        <v>4</v>
      </c>
      <c r="V449">
        <v>4</v>
      </c>
      <c r="W449">
        <v>9</v>
      </c>
      <c r="X449">
        <v>3</v>
      </c>
      <c r="Y449">
        <v>9</v>
      </c>
      <c r="Z449">
        <v>9</v>
      </c>
      <c r="AA449" s="2" t="s">
        <v>87</v>
      </c>
      <c r="AB449">
        <v>7</v>
      </c>
      <c r="AC449">
        <v>7</v>
      </c>
      <c r="AD449">
        <v>9</v>
      </c>
      <c r="AE449">
        <v>5</v>
      </c>
      <c r="AF449">
        <v>5</v>
      </c>
      <c r="AG449" s="2" t="s">
        <v>101</v>
      </c>
      <c r="AH449" s="2"/>
      <c r="AI449">
        <v>6</v>
      </c>
      <c r="AJ449">
        <v>5</v>
      </c>
      <c r="AK449" s="2" t="s">
        <v>103</v>
      </c>
      <c r="AL449">
        <v>8</v>
      </c>
      <c r="AM449">
        <v>5</v>
      </c>
      <c r="AN449">
        <v>7</v>
      </c>
      <c r="AO449">
        <v>5</v>
      </c>
      <c r="AP449" s="2" t="s">
        <v>89</v>
      </c>
      <c r="AR449" s="2" t="s">
        <v>82</v>
      </c>
      <c r="AS449" s="2" t="s">
        <v>97</v>
      </c>
      <c r="AT449" s="2" t="s">
        <v>81</v>
      </c>
      <c r="AU449">
        <v>4</v>
      </c>
      <c r="AV449">
        <v>6</v>
      </c>
      <c r="AW449">
        <v>8</v>
      </c>
      <c r="AX449">
        <v>6</v>
      </c>
      <c r="AZ449">
        <v>5</v>
      </c>
      <c r="BA449">
        <v>6</v>
      </c>
      <c r="BB449">
        <v>9</v>
      </c>
      <c r="BC449">
        <v>7</v>
      </c>
      <c r="BF449">
        <v>6</v>
      </c>
      <c r="BG449">
        <v>6</v>
      </c>
      <c r="BH449">
        <v>7</v>
      </c>
      <c r="BI449">
        <v>5</v>
      </c>
      <c r="BL449" s="2"/>
      <c r="BM449" s="2"/>
    </row>
    <row r="450" spans="1:65">
      <c r="A450" s="1">
        <v>44453</v>
      </c>
      <c r="B450">
        <v>10</v>
      </c>
      <c r="C450" s="2"/>
      <c r="D450" s="2"/>
      <c r="E450" s="2"/>
      <c r="K450" s="2" t="s">
        <v>65</v>
      </c>
      <c r="M450">
        <v>6</v>
      </c>
      <c r="N450">
        <v>7</v>
      </c>
      <c r="O450">
        <v>8</v>
      </c>
      <c r="P450">
        <v>3</v>
      </c>
      <c r="Q450">
        <v>9</v>
      </c>
      <c r="R450">
        <v>10</v>
      </c>
      <c r="S450" s="2" t="s">
        <v>66</v>
      </c>
      <c r="T450">
        <v>9</v>
      </c>
      <c r="U450">
        <v>9</v>
      </c>
      <c r="V450">
        <v>3</v>
      </c>
      <c r="W450">
        <v>8</v>
      </c>
      <c r="X450">
        <v>2</v>
      </c>
      <c r="Y450">
        <v>9</v>
      </c>
      <c r="Z450">
        <v>10</v>
      </c>
      <c r="AA450" s="2" t="s">
        <v>87</v>
      </c>
      <c r="AB450">
        <v>7</v>
      </c>
      <c r="AC450">
        <v>3</v>
      </c>
      <c r="AD450">
        <v>7</v>
      </c>
      <c r="AE450">
        <v>3</v>
      </c>
      <c r="AF450">
        <v>8</v>
      </c>
      <c r="AG450" s="2" t="s">
        <v>146</v>
      </c>
      <c r="AH450" s="2"/>
      <c r="AI450">
        <v>3</v>
      </c>
      <c r="AJ450">
        <v>3</v>
      </c>
      <c r="AK450" s="2" t="s">
        <v>103</v>
      </c>
      <c r="AL450">
        <v>10</v>
      </c>
      <c r="AM450">
        <v>10</v>
      </c>
      <c r="AN450">
        <v>3</v>
      </c>
      <c r="AO450">
        <v>4</v>
      </c>
      <c r="AP450" s="2" t="s">
        <v>89</v>
      </c>
      <c r="AR450" s="2" t="s">
        <v>70</v>
      </c>
      <c r="AS450" s="2" t="s">
        <v>90</v>
      </c>
      <c r="AT450" s="2" t="s">
        <v>82</v>
      </c>
      <c r="AU450">
        <v>7</v>
      </c>
      <c r="AV450">
        <v>3</v>
      </c>
      <c r="AW450">
        <v>9</v>
      </c>
      <c r="AX450">
        <v>10</v>
      </c>
      <c r="AY450">
        <v>1</v>
      </c>
      <c r="AZ450">
        <v>9</v>
      </c>
      <c r="BA450">
        <v>2</v>
      </c>
      <c r="BB450">
        <v>9</v>
      </c>
      <c r="BC450">
        <v>10</v>
      </c>
      <c r="BD450">
        <v>1</v>
      </c>
      <c r="BF450">
        <v>10</v>
      </c>
      <c r="BG450">
        <v>4</v>
      </c>
      <c r="BH450">
        <v>8</v>
      </c>
      <c r="BI450">
        <v>9</v>
      </c>
      <c r="BJ450">
        <v>1</v>
      </c>
      <c r="BL450" s="2"/>
      <c r="BM450" s="2"/>
    </row>
    <row r="451" spans="1:65">
      <c r="A451" s="1">
        <v>44453</v>
      </c>
      <c r="B451">
        <v>10</v>
      </c>
      <c r="C451" s="2"/>
      <c r="D451" s="2"/>
      <c r="E451" s="2"/>
      <c r="G451">
        <v>10</v>
      </c>
      <c r="H451">
        <v>10</v>
      </c>
      <c r="I451">
        <v>10</v>
      </c>
      <c r="J451">
        <v>8</v>
      </c>
      <c r="K451" s="2" t="s">
        <v>65</v>
      </c>
      <c r="M451">
        <v>6</v>
      </c>
      <c r="N451">
        <v>3</v>
      </c>
      <c r="O451">
        <v>8</v>
      </c>
      <c r="P451">
        <v>2</v>
      </c>
      <c r="Q451">
        <v>10</v>
      </c>
      <c r="R451">
        <v>8</v>
      </c>
      <c r="S451" s="2" t="s">
        <v>121</v>
      </c>
      <c r="X451">
        <v>3</v>
      </c>
      <c r="Y451">
        <v>8</v>
      </c>
      <c r="Z451">
        <v>7</v>
      </c>
      <c r="AA451" s="2"/>
      <c r="AG451" s="2" t="s">
        <v>146</v>
      </c>
      <c r="AH451" s="2"/>
      <c r="AK451" s="2" t="s">
        <v>79</v>
      </c>
      <c r="AP451" s="2"/>
      <c r="AR451" s="2"/>
      <c r="AS451" s="2"/>
      <c r="AT451" s="2"/>
      <c r="BL451" s="2"/>
      <c r="BM451" s="2"/>
    </row>
    <row r="452" spans="1:65">
      <c r="A452" s="1">
        <v>44453</v>
      </c>
      <c r="B452">
        <v>10</v>
      </c>
      <c r="C452" s="2"/>
      <c r="D452" s="2"/>
      <c r="E452" s="2"/>
      <c r="K452" s="2" t="s">
        <v>65</v>
      </c>
      <c r="M452">
        <v>10</v>
      </c>
      <c r="N452">
        <v>1</v>
      </c>
      <c r="O452">
        <v>10</v>
      </c>
      <c r="P452">
        <v>10</v>
      </c>
      <c r="Q452">
        <v>6</v>
      </c>
      <c r="R452">
        <v>10</v>
      </c>
      <c r="S452" s="2" t="s">
        <v>66</v>
      </c>
      <c r="T452">
        <v>10</v>
      </c>
      <c r="U452">
        <v>10</v>
      </c>
      <c r="V452">
        <v>1</v>
      </c>
      <c r="W452">
        <v>10</v>
      </c>
      <c r="X452">
        <v>1</v>
      </c>
      <c r="Y452">
        <v>1</v>
      </c>
      <c r="Z452">
        <v>10</v>
      </c>
      <c r="AA452" s="2" t="s">
        <v>87</v>
      </c>
      <c r="AB452">
        <v>10</v>
      </c>
      <c r="AC452">
        <v>8</v>
      </c>
      <c r="AD452">
        <v>8</v>
      </c>
      <c r="AE452">
        <v>8</v>
      </c>
      <c r="AF452">
        <v>5</v>
      </c>
      <c r="AG452" s="2" t="s">
        <v>146</v>
      </c>
      <c r="AH452" s="2"/>
      <c r="AI452">
        <v>6</v>
      </c>
      <c r="AJ452">
        <v>10</v>
      </c>
      <c r="AK452" s="2" t="s">
        <v>103</v>
      </c>
      <c r="AL452">
        <v>10</v>
      </c>
      <c r="AM452">
        <v>10</v>
      </c>
      <c r="AN452">
        <v>6</v>
      </c>
      <c r="AO452">
        <v>6</v>
      </c>
      <c r="AP452" s="2" t="s">
        <v>89</v>
      </c>
      <c r="AR452" s="2" t="s">
        <v>82</v>
      </c>
      <c r="AS452" s="2" t="s">
        <v>97</v>
      </c>
      <c r="AT452" s="2" t="s">
        <v>96</v>
      </c>
      <c r="AU452">
        <v>10</v>
      </c>
      <c r="AV452">
        <v>5</v>
      </c>
      <c r="AW452">
        <v>10</v>
      </c>
      <c r="AX452">
        <v>6</v>
      </c>
      <c r="AY452">
        <v>1</v>
      </c>
      <c r="AZ452">
        <v>10</v>
      </c>
      <c r="BA452">
        <v>6</v>
      </c>
      <c r="BB452">
        <v>10</v>
      </c>
      <c r="BC452">
        <v>6</v>
      </c>
      <c r="BD452">
        <v>1</v>
      </c>
      <c r="BF452">
        <v>10</v>
      </c>
      <c r="BG452">
        <v>10</v>
      </c>
      <c r="BH452">
        <v>6</v>
      </c>
      <c r="BI452">
        <v>10</v>
      </c>
      <c r="BJ452">
        <v>1</v>
      </c>
      <c r="BL452" s="2"/>
      <c r="BM452" s="2"/>
    </row>
    <row r="453" spans="1:65">
      <c r="A453" s="1">
        <v>44453</v>
      </c>
      <c r="B453">
        <v>10</v>
      </c>
      <c r="C453" s="2"/>
      <c r="D453" s="2"/>
      <c r="E453" s="2"/>
      <c r="K453" s="2" t="s">
        <v>65</v>
      </c>
      <c r="S453" s="2"/>
      <c r="AA453" s="2"/>
      <c r="AG453" s="2"/>
      <c r="AH453" s="2"/>
      <c r="AK453" s="2"/>
      <c r="AP453" s="2"/>
      <c r="AR453" s="2"/>
      <c r="AS453" s="2"/>
      <c r="AT453" s="2"/>
      <c r="BL453" s="2"/>
      <c r="BM453" s="2"/>
    </row>
    <row r="454" spans="1:65">
      <c r="A454" s="1">
        <v>44453</v>
      </c>
      <c r="B454">
        <v>10</v>
      </c>
      <c r="C454" s="2"/>
      <c r="D454" s="2"/>
      <c r="E454" s="2"/>
      <c r="K454" s="2"/>
      <c r="M454">
        <v>4</v>
      </c>
      <c r="N454">
        <v>4</v>
      </c>
      <c r="O454">
        <v>8</v>
      </c>
      <c r="P454">
        <v>4</v>
      </c>
      <c r="Q454">
        <v>8</v>
      </c>
      <c r="R454">
        <v>9</v>
      </c>
      <c r="S454" s="2" t="s">
        <v>66</v>
      </c>
      <c r="T454">
        <v>8</v>
      </c>
      <c r="U454">
        <v>4</v>
      </c>
      <c r="V454">
        <v>7</v>
      </c>
      <c r="W454">
        <v>8</v>
      </c>
      <c r="X454">
        <v>8</v>
      </c>
      <c r="Y454">
        <v>4</v>
      </c>
      <c r="Z454">
        <v>9</v>
      </c>
      <c r="AA454" s="2" t="s">
        <v>128</v>
      </c>
      <c r="AB454">
        <v>8</v>
      </c>
      <c r="AC454">
        <v>3</v>
      </c>
      <c r="AD454">
        <v>8</v>
      </c>
      <c r="AE454">
        <v>4</v>
      </c>
      <c r="AF454">
        <v>5</v>
      </c>
      <c r="AG454" s="2" t="s">
        <v>146</v>
      </c>
      <c r="AH454" s="2"/>
      <c r="AK454" s="2" t="s">
        <v>88</v>
      </c>
      <c r="AL454">
        <v>9</v>
      </c>
      <c r="AM454">
        <v>5</v>
      </c>
      <c r="AN454">
        <v>5</v>
      </c>
      <c r="AO454">
        <v>3</v>
      </c>
      <c r="AP454" s="2" t="s">
        <v>89</v>
      </c>
      <c r="AR454" s="2" t="s">
        <v>96</v>
      </c>
      <c r="AS454" s="2" t="s">
        <v>91</v>
      </c>
      <c r="AT454" s="2" t="s">
        <v>81</v>
      </c>
      <c r="AU454">
        <v>6</v>
      </c>
      <c r="AV454">
        <v>8</v>
      </c>
      <c r="AW454">
        <v>7</v>
      </c>
      <c r="AX454">
        <v>8</v>
      </c>
      <c r="AY454">
        <v>1</v>
      </c>
      <c r="AZ454">
        <v>6</v>
      </c>
      <c r="BA454">
        <v>6</v>
      </c>
      <c r="BB454">
        <v>7</v>
      </c>
      <c r="BC454">
        <v>8</v>
      </c>
      <c r="BD454">
        <v>1</v>
      </c>
      <c r="BF454">
        <v>5</v>
      </c>
      <c r="BG454">
        <v>8</v>
      </c>
      <c r="BH454">
        <v>8</v>
      </c>
      <c r="BI454">
        <v>8</v>
      </c>
      <c r="BJ454">
        <v>1</v>
      </c>
      <c r="BK454">
        <v>3</v>
      </c>
      <c r="BL454" s="2" t="s">
        <v>728</v>
      </c>
      <c r="BM454" s="2" t="s">
        <v>729</v>
      </c>
    </row>
    <row r="455" spans="1:65">
      <c r="A455" s="1">
        <v>44453</v>
      </c>
      <c r="B455">
        <v>10</v>
      </c>
      <c r="C455" s="2"/>
      <c r="D455" s="2"/>
      <c r="E455" s="2"/>
      <c r="K455" s="2"/>
      <c r="M455">
        <v>10</v>
      </c>
      <c r="N455">
        <v>3</v>
      </c>
      <c r="O455">
        <v>10</v>
      </c>
      <c r="P455">
        <v>5</v>
      </c>
      <c r="Q455">
        <v>10</v>
      </c>
      <c r="R455">
        <v>1</v>
      </c>
      <c r="S455" s="2" t="s">
        <v>95</v>
      </c>
      <c r="X455">
        <v>1</v>
      </c>
      <c r="Y455">
        <v>10</v>
      </c>
      <c r="Z455">
        <v>1</v>
      </c>
      <c r="AA455" s="2" t="s">
        <v>87</v>
      </c>
      <c r="AB455">
        <v>5</v>
      </c>
      <c r="AC455">
        <v>1</v>
      </c>
      <c r="AD455">
        <v>1</v>
      </c>
      <c r="AE455">
        <v>1</v>
      </c>
      <c r="AF455">
        <v>1</v>
      </c>
      <c r="AG455" s="2" t="s">
        <v>101</v>
      </c>
      <c r="AH455" s="2"/>
      <c r="AK455" s="2"/>
      <c r="AP455" s="2"/>
      <c r="AR455" s="2"/>
      <c r="AS455" s="2"/>
      <c r="AT455" s="2"/>
      <c r="BL455" s="2"/>
      <c r="BM455" s="2"/>
    </row>
    <row r="456" spans="1:65">
      <c r="A456" s="1">
        <v>44453</v>
      </c>
      <c r="B456">
        <v>10</v>
      </c>
      <c r="C456" s="2"/>
      <c r="D456" s="2"/>
      <c r="E456" s="2"/>
      <c r="K456" s="2"/>
      <c r="S456" s="2" t="s">
        <v>66</v>
      </c>
      <c r="T456">
        <v>10</v>
      </c>
      <c r="U456">
        <v>10</v>
      </c>
      <c r="V456">
        <v>10</v>
      </c>
      <c r="W456">
        <v>10</v>
      </c>
      <c r="AA456" s="2"/>
      <c r="AG456" s="2"/>
      <c r="AH456" s="2"/>
      <c r="AK456" s="2"/>
      <c r="AP456" s="2"/>
      <c r="AR456" s="2"/>
      <c r="AS456" s="2"/>
      <c r="AT456" s="2"/>
      <c r="BL456" s="2"/>
      <c r="BM456" s="2"/>
    </row>
    <row r="457" spans="1:65">
      <c r="A457" s="1">
        <v>44453</v>
      </c>
      <c r="B457">
        <v>10</v>
      </c>
      <c r="C457" s="2"/>
      <c r="D457" s="2"/>
      <c r="E457" s="2"/>
      <c r="K457" s="2"/>
      <c r="S457" s="2"/>
      <c r="X457">
        <v>1</v>
      </c>
      <c r="Y457">
        <v>10</v>
      </c>
      <c r="Z457">
        <v>10</v>
      </c>
      <c r="AA457" s="2" t="s">
        <v>87</v>
      </c>
      <c r="AB457">
        <v>5</v>
      </c>
      <c r="AC457">
        <v>10</v>
      </c>
      <c r="AD457">
        <v>10</v>
      </c>
      <c r="AE457">
        <v>10</v>
      </c>
      <c r="AF457">
        <v>10</v>
      </c>
      <c r="AG457" s="2" t="s">
        <v>68</v>
      </c>
      <c r="AH457" s="2"/>
      <c r="AI457">
        <v>1</v>
      </c>
      <c r="AJ457">
        <v>10</v>
      </c>
      <c r="AK457" s="2" t="s">
        <v>88</v>
      </c>
      <c r="AP457" s="2" t="s">
        <v>89</v>
      </c>
      <c r="AR457" s="2" t="s">
        <v>71</v>
      </c>
      <c r="AS457" s="2" t="s">
        <v>97</v>
      </c>
      <c r="AT457" s="2" t="s">
        <v>82</v>
      </c>
      <c r="AU457">
        <v>10</v>
      </c>
      <c r="AV457">
        <v>5</v>
      </c>
      <c r="AW457">
        <v>10</v>
      </c>
      <c r="AX457">
        <v>10</v>
      </c>
      <c r="AY457">
        <v>5</v>
      </c>
      <c r="AZ457">
        <v>10</v>
      </c>
      <c r="BA457">
        <v>6</v>
      </c>
      <c r="BB457">
        <v>10</v>
      </c>
      <c r="BC457">
        <v>10</v>
      </c>
      <c r="BD457">
        <v>5</v>
      </c>
      <c r="BF457">
        <v>10</v>
      </c>
      <c r="BG457">
        <v>10</v>
      </c>
      <c r="BH457">
        <v>10</v>
      </c>
      <c r="BI457">
        <v>10</v>
      </c>
      <c r="BJ457">
        <v>1</v>
      </c>
      <c r="BK457">
        <v>4</v>
      </c>
      <c r="BL457" s="2" t="s">
        <v>83</v>
      </c>
      <c r="BM457" s="2" t="s">
        <v>730</v>
      </c>
    </row>
    <row r="458" spans="1:65">
      <c r="A458" s="1">
        <v>44455</v>
      </c>
      <c r="B458">
        <v>11</v>
      </c>
      <c r="C458" s="2" t="s">
        <v>731</v>
      </c>
      <c r="D458" s="2" t="s">
        <v>85</v>
      </c>
      <c r="E458" s="2" t="s">
        <v>439</v>
      </c>
      <c r="K458" s="2" t="s">
        <v>65</v>
      </c>
      <c r="S458" s="2" t="s">
        <v>66</v>
      </c>
      <c r="T458">
        <v>8</v>
      </c>
      <c r="U458">
        <v>6</v>
      </c>
      <c r="V458">
        <v>5</v>
      </c>
      <c r="W458">
        <v>8</v>
      </c>
      <c r="X458">
        <v>5</v>
      </c>
      <c r="Y458">
        <v>5</v>
      </c>
      <c r="Z458">
        <v>5</v>
      </c>
      <c r="AA458" s="2"/>
      <c r="AG458" s="2"/>
      <c r="AH458" s="2"/>
      <c r="AI458">
        <v>4</v>
      </c>
      <c r="AJ458">
        <v>5</v>
      </c>
      <c r="AK458" s="2" t="s">
        <v>79</v>
      </c>
      <c r="AL458">
        <v>7</v>
      </c>
      <c r="AM458">
        <v>4</v>
      </c>
      <c r="AN458">
        <v>6</v>
      </c>
      <c r="AO458">
        <v>3</v>
      </c>
      <c r="AP458" s="2" t="s">
        <v>89</v>
      </c>
      <c r="AR458" s="2"/>
      <c r="AS458" s="2"/>
      <c r="AT458" s="2"/>
      <c r="AZ458">
        <v>6</v>
      </c>
      <c r="BA458">
        <v>6</v>
      </c>
      <c r="BB458">
        <v>5</v>
      </c>
      <c r="BC458">
        <v>7</v>
      </c>
      <c r="BD458">
        <v>7</v>
      </c>
      <c r="BF458">
        <v>8</v>
      </c>
      <c r="BG458">
        <v>8</v>
      </c>
      <c r="BH458">
        <v>10</v>
      </c>
      <c r="BI458">
        <v>10</v>
      </c>
      <c r="BJ458">
        <v>1</v>
      </c>
      <c r="BL458" s="2"/>
      <c r="BM458" s="2"/>
    </row>
    <row r="459" spans="1:65">
      <c r="A459" s="1">
        <v>44455</v>
      </c>
      <c r="B459">
        <v>11</v>
      </c>
      <c r="C459" s="2" t="s">
        <v>732</v>
      </c>
      <c r="D459" s="2" t="s">
        <v>85</v>
      </c>
      <c r="E459" s="2" t="s">
        <v>733</v>
      </c>
      <c r="H459">
        <v>8</v>
      </c>
      <c r="K459" s="2" t="s">
        <v>65</v>
      </c>
      <c r="M459">
        <v>8</v>
      </c>
      <c r="N459">
        <v>5</v>
      </c>
      <c r="O459">
        <v>8</v>
      </c>
      <c r="P459">
        <v>7</v>
      </c>
      <c r="Q459">
        <v>5</v>
      </c>
      <c r="R459">
        <v>10</v>
      </c>
      <c r="S459" s="2" t="s">
        <v>95</v>
      </c>
      <c r="T459">
        <v>9</v>
      </c>
      <c r="U459">
        <v>8</v>
      </c>
      <c r="V459">
        <v>3</v>
      </c>
      <c r="W459">
        <v>7</v>
      </c>
      <c r="X459">
        <v>1</v>
      </c>
      <c r="Y459">
        <v>1</v>
      </c>
      <c r="Z459">
        <v>10</v>
      </c>
      <c r="AA459" s="2"/>
      <c r="AB459">
        <v>2</v>
      </c>
      <c r="AC459">
        <v>4</v>
      </c>
      <c r="AD459">
        <v>1</v>
      </c>
      <c r="AE459">
        <v>5</v>
      </c>
      <c r="AF459">
        <v>5</v>
      </c>
      <c r="AG459" s="2" t="s">
        <v>68</v>
      </c>
      <c r="AH459" s="2"/>
      <c r="AI459">
        <v>7</v>
      </c>
      <c r="AJ459">
        <v>1</v>
      </c>
      <c r="AK459" s="2" t="s">
        <v>88</v>
      </c>
      <c r="AL459">
        <v>9</v>
      </c>
      <c r="AM459">
        <v>5</v>
      </c>
      <c r="AN459">
        <v>8</v>
      </c>
      <c r="AO459">
        <v>5</v>
      </c>
      <c r="AP459" s="2"/>
      <c r="AR459" s="2" t="s">
        <v>69</v>
      </c>
      <c r="AS459" s="2" t="s">
        <v>96</v>
      </c>
      <c r="AT459" s="2" t="s">
        <v>82</v>
      </c>
      <c r="BF459">
        <v>8</v>
      </c>
      <c r="BG459">
        <v>7</v>
      </c>
      <c r="BH459">
        <v>8</v>
      </c>
      <c r="BI459">
        <v>7</v>
      </c>
      <c r="BJ459">
        <v>1</v>
      </c>
      <c r="BL459" s="2"/>
      <c r="BM459" s="2"/>
    </row>
    <row r="460" spans="1:65">
      <c r="A460" s="1">
        <v>44455</v>
      </c>
      <c r="B460">
        <v>11</v>
      </c>
      <c r="C460" s="2" t="s">
        <v>734</v>
      </c>
      <c r="D460" s="2" t="s">
        <v>85</v>
      </c>
      <c r="E460" s="2" t="s">
        <v>735</v>
      </c>
      <c r="G460">
        <v>10</v>
      </c>
      <c r="H460">
        <v>10</v>
      </c>
      <c r="I460">
        <v>10</v>
      </c>
      <c r="J460">
        <v>10</v>
      </c>
      <c r="K460" s="2" t="s">
        <v>77</v>
      </c>
      <c r="M460">
        <v>7</v>
      </c>
      <c r="N460">
        <v>5</v>
      </c>
      <c r="O460">
        <v>7</v>
      </c>
      <c r="P460">
        <v>2</v>
      </c>
      <c r="Q460">
        <v>5</v>
      </c>
      <c r="R460">
        <v>7</v>
      </c>
      <c r="S460" s="2"/>
      <c r="T460">
        <v>10</v>
      </c>
      <c r="U460">
        <v>7</v>
      </c>
      <c r="V460">
        <v>1</v>
      </c>
      <c r="W460">
        <v>10</v>
      </c>
      <c r="X460">
        <v>3</v>
      </c>
      <c r="Y460">
        <v>8</v>
      </c>
      <c r="Z460">
        <v>10</v>
      </c>
      <c r="AA460" s="2" t="s">
        <v>87</v>
      </c>
      <c r="AB460">
        <v>2</v>
      </c>
      <c r="AC460">
        <v>8</v>
      </c>
      <c r="AD460">
        <v>8</v>
      </c>
      <c r="AE460">
        <v>8</v>
      </c>
      <c r="AF460">
        <v>6</v>
      </c>
      <c r="AG460" s="2" t="s">
        <v>68</v>
      </c>
      <c r="AH460" s="2"/>
      <c r="AI460">
        <v>10</v>
      </c>
      <c r="AJ460">
        <v>10</v>
      </c>
      <c r="AK460" s="2" t="s">
        <v>79</v>
      </c>
      <c r="AL460">
        <v>8</v>
      </c>
      <c r="AM460">
        <v>8</v>
      </c>
      <c r="AN460">
        <v>8</v>
      </c>
      <c r="AO460">
        <v>5</v>
      </c>
      <c r="AP460" s="2"/>
      <c r="AR460" s="2"/>
      <c r="AS460" s="2"/>
      <c r="AT460" s="2"/>
      <c r="BL460" s="2"/>
      <c r="BM460" s="2"/>
    </row>
    <row r="461" spans="1:65">
      <c r="A461" s="1">
        <v>44455</v>
      </c>
      <c r="B461">
        <v>11</v>
      </c>
      <c r="C461" s="2" t="s">
        <v>403</v>
      </c>
      <c r="D461" s="2" t="s">
        <v>93</v>
      </c>
      <c r="E461" s="2" t="s">
        <v>388</v>
      </c>
      <c r="G461">
        <v>5</v>
      </c>
      <c r="H461">
        <v>5</v>
      </c>
      <c r="I461">
        <v>3</v>
      </c>
      <c r="J461">
        <v>5</v>
      </c>
      <c r="K461" s="2" t="s">
        <v>65</v>
      </c>
      <c r="M461">
        <v>7</v>
      </c>
      <c r="N461">
        <v>5</v>
      </c>
      <c r="O461">
        <v>7</v>
      </c>
      <c r="P461">
        <v>6</v>
      </c>
      <c r="Q461">
        <v>5</v>
      </c>
      <c r="R461">
        <v>6</v>
      </c>
      <c r="S461" s="2" t="s">
        <v>95</v>
      </c>
      <c r="T461">
        <v>9</v>
      </c>
      <c r="U461">
        <v>5</v>
      </c>
      <c r="V461">
        <v>3</v>
      </c>
      <c r="W461">
        <v>5</v>
      </c>
      <c r="X461">
        <v>7</v>
      </c>
      <c r="Y461">
        <v>9</v>
      </c>
      <c r="Z461">
        <v>8</v>
      </c>
      <c r="AA461" s="2" t="s">
        <v>87</v>
      </c>
      <c r="AB461">
        <v>6</v>
      </c>
      <c r="AC461">
        <v>7</v>
      </c>
      <c r="AD461">
        <v>7</v>
      </c>
      <c r="AE461">
        <v>7</v>
      </c>
      <c r="AF461">
        <v>5</v>
      </c>
      <c r="AG461" s="2" t="s">
        <v>68</v>
      </c>
      <c r="AH461" s="2"/>
      <c r="AI461">
        <v>4</v>
      </c>
      <c r="AJ461">
        <v>5</v>
      </c>
      <c r="AK461" s="2" t="s">
        <v>79</v>
      </c>
      <c r="AL461">
        <v>6</v>
      </c>
      <c r="AM461">
        <v>5</v>
      </c>
      <c r="AN461">
        <v>7</v>
      </c>
      <c r="AO461">
        <v>5</v>
      </c>
      <c r="AP461" s="2" t="s">
        <v>80</v>
      </c>
      <c r="AR461" s="2" t="s">
        <v>70</v>
      </c>
      <c r="AS461" s="2" t="s">
        <v>71</v>
      </c>
      <c r="AT461" s="2" t="s">
        <v>82</v>
      </c>
      <c r="AU461">
        <v>5</v>
      </c>
      <c r="AV461">
        <v>2</v>
      </c>
      <c r="AW461">
        <v>6</v>
      </c>
      <c r="AX461">
        <v>6</v>
      </c>
      <c r="AZ461">
        <v>6</v>
      </c>
      <c r="BA461">
        <v>2</v>
      </c>
      <c r="BB461">
        <v>8</v>
      </c>
      <c r="BC461">
        <v>8</v>
      </c>
      <c r="BF461">
        <v>1</v>
      </c>
      <c r="BG461">
        <v>1</v>
      </c>
      <c r="BH461">
        <v>1</v>
      </c>
      <c r="BI461">
        <v>1</v>
      </c>
      <c r="BJ461">
        <v>1</v>
      </c>
      <c r="BL461" s="2"/>
      <c r="BM461" s="2"/>
    </row>
    <row r="462" spans="1:65">
      <c r="A462" s="1">
        <v>44455</v>
      </c>
      <c r="B462">
        <v>11</v>
      </c>
      <c r="C462" s="2" t="s">
        <v>389</v>
      </c>
      <c r="D462" s="2" t="s">
        <v>85</v>
      </c>
      <c r="E462" s="2" t="s">
        <v>736</v>
      </c>
      <c r="H462">
        <v>5</v>
      </c>
      <c r="J462">
        <v>6</v>
      </c>
      <c r="K462" s="2" t="s">
        <v>65</v>
      </c>
      <c r="M462">
        <v>1</v>
      </c>
      <c r="N462">
        <v>1</v>
      </c>
      <c r="O462">
        <v>2</v>
      </c>
      <c r="P462">
        <v>1</v>
      </c>
      <c r="Q462">
        <v>9</v>
      </c>
      <c r="R462">
        <v>9</v>
      </c>
      <c r="S462" s="2" t="s">
        <v>95</v>
      </c>
      <c r="T462">
        <v>7</v>
      </c>
      <c r="V462">
        <v>7</v>
      </c>
      <c r="W462">
        <v>9</v>
      </c>
      <c r="X462">
        <v>8</v>
      </c>
      <c r="Y462">
        <v>9</v>
      </c>
      <c r="Z462">
        <v>10</v>
      </c>
      <c r="AA462" s="2"/>
      <c r="AB462">
        <v>1</v>
      </c>
      <c r="AC462">
        <v>1</v>
      </c>
      <c r="AE462">
        <v>6</v>
      </c>
      <c r="AG462" s="2" t="s">
        <v>101</v>
      </c>
      <c r="AH462" s="2"/>
      <c r="AK462" s="2"/>
      <c r="AL462">
        <v>10</v>
      </c>
      <c r="AM462">
        <v>5</v>
      </c>
      <c r="AO462">
        <v>1</v>
      </c>
      <c r="AP462" s="2"/>
      <c r="AR462" s="2"/>
      <c r="AS462" s="2"/>
      <c r="AT462" s="2"/>
      <c r="BF462">
        <v>5</v>
      </c>
      <c r="BG462">
        <v>5</v>
      </c>
      <c r="BH462">
        <v>5</v>
      </c>
      <c r="BI462">
        <v>5</v>
      </c>
      <c r="BL462" s="2"/>
      <c r="BM462" s="2"/>
    </row>
    <row r="463" spans="1:65">
      <c r="A463" s="1">
        <v>44455</v>
      </c>
      <c r="B463">
        <v>11</v>
      </c>
      <c r="C463" s="2" t="s">
        <v>737</v>
      </c>
      <c r="D463" s="2" t="s">
        <v>75</v>
      </c>
      <c r="E463" s="2" t="s">
        <v>738</v>
      </c>
      <c r="K463" s="2"/>
      <c r="S463" s="2"/>
      <c r="AA463" s="2"/>
      <c r="AG463" s="2"/>
      <c r="AH463" s="2"/>
      <c r="AK463" s="2"/>
      <c r="AP463" s="2"/>
      <c r="AR463" s="2"/>
      <c r="AS463" s="2"/>
      <c r="AT463" s="2"/>
      <c r="BL463" s="2"/>
      <c r="BM463" s="2"/>
    </row>
    <row r="464" spans="1:65">
      <c r="A464" s="1">
        <v>44455</v>
      </c>
      <c r="B464">
        <v>11</v>
      </c>
      <c r="C464" s="2" t="s">
        <v>397</v>
      </c>
      <c r="D464" s="2" t="s">
        <v>85</v>
      </c>
      <c r="E464" s="2" t="s">
        <v>739</v>
      </c>
      <c r="G464">
        <v>8</v>
      </c>
      <c r="H464">
        <v>10</v>
      </c>
      <c r="I464">
        <v>10</v>
      </c>
      <c r="J464">
        <v>5</v>
      </c>
      <c r="K464" s="2" t="s">
        <v>77</v>
      </c>
      <c r="M464">
        <v>8</v>
      </c>
      <c r="N464">
        <v>10</v>
      </c>
      <c r="O464">
        <v>8</v>
      </c>
      <c r="P464">
        <v>10</v>
      </c>
      <c r="Q464">
        <v>10</v>
      </c>
      <c r="R464">
        <v>7</v>
      </c>
      <c r="S464" s="2" t="s">
        <v>66</v>
      </c>
      <c r="T464">
        <v>10</v>
      </c>
      <c r="U464">
        <v>10</v>
      </c>
      <c r="V464">
        <v>3</v>
      </c>
      <c r="W464">
        <v>10</v>
      </c>
      <c r="X464">
        <v>1</v>
      </c>
      <c r="Y464">
        <v>4</v>
      </c>
      <c r="Z464">
        <v>9</v>
      </c>
      <c r="AA464" s="2"/>
      <c r="AG464" s="2" t="s">
        <v>68</v>
      </c>
      <c r="AH464" s="2"/>
      <c r="AI464">
        <v>5</v>
      </c>
      <c r="AJ464">
        <v>1</v>
      </c>
      <c r="AK464" s="2" t="s">
        <v>103</v>
      </c>
      <c r="AL464">
        <v>10</v>
      </c>
      <c r="AM464">
        <v>10</v>
      </c>
      <c r="AN464">
        <v>10</v>
      </c>
      <c r="AO464">
        <v>1</v>
      </c>
      <c r="AP464" s="2" t="s">
        <v>89</v>
      </c>
      <c r="AR464" s="2" t="s">
        <v>96</v>
      </c>
      <c r="AS464" s="2" t="s">
        <v>81</v>
      </c>
      <c r="AT464" s="2" t="s">
        <v>82</v>
      </c>
      <c r="AU464">
        <v>1</v>
      </c>
      <c r="AV464">
        <v>1</v>
      </c>
      <c r="AW464">
        <v>10</v>
      </c>
      <c r="AX464">
        <v>6</v>
      </c>
      <c r="AY464">
        <v>1</v>
      </c>
      <c r="AZ464">
        <v>1</v>
      </c>
      <c r="BA464">
        <v>1</v>
      </c>
      <c r="BB464">
        <v>10</v>
      </c>
      <c r="BC464">
        <v>7</v>
      </c>
      <c r="BD464">
        <v>1</v>
      </c>
      <c r="BF464">
        <v>10</v>
      </c>
      <c r="BG464">
        <v>8</v>
      </c>
      <c r="BH464">
        <v>9</v>
      </c>
      <c r="BI464">
        <v>9</v>
      </c>
      <c r="BJ464">
        <v>1</v>
      </c>
      <c r="BK464">
        <v>4</v>
      </c>
      <c r="BL464" s="2" t="s">
        <v>740</v>
      </c>
      <c r="BM464" s="2" t="s">
        <v>741</v>
      </c>
    </row>
    <row r="465" spans="1:65">
      <c r="A465" s="1">
        <v>44455</v>
      </c>
      <c r="B465">
        <v>11</v>
      </c>
      <c r="C465" s="2" t="s">
        <v>742</v>
      </c>
      <c r="D465" s="2" t="s">
        <v>83</v>
      </c>
      <c r="E465" s="2" t="s">
        <v>743</v>
      </c>
      <c r="G465">
        <v>7</v>
      </c>
      <c r="H465">
        <v>7</v>
      </c>
      <c r="I465">
        <v>5</v>
      </c>
      <c r="J465">
        <v>8</v>
      </c>
      <c r="K465" s="2" t="s">
        <v>65</v>
      </c>
      <c r="S465" s="2"/>
      <c r="X465">
        <v>7</v>
      </c>
      <c r="Y465">
        <v>9</v>
      </c>
      <c r="Z465">
        <v>9</v>
      </c>
      <c r="AA465" s="2"/>
      <c r="AG465" s="2" t="s">
        <v>146</v>
      </c>
      <c r="AH465" s="2"/>
      <c r="AK465" s="2"/>
      <c r="AP465" s="2"/>
      <c r="AR465" s="2"/>
      <c r="AS465" s="2"/>
      <c r="AT465" s="2"/>
      <c r="BL465" s="2"/>
      <c r="BM465" s="2"/>
    </row>
    <row r="466" spans="1:65">
      <c r="A466" s="1">
        <v>44455</v>
      </c>
      <c r="B466">
        <v>11</v>
      </c>
      <c r="C466" s="2" t="s">
        <v>83</v>
      </c>
      <c r="D466" s="2" t="s">
        <v>83</v>
      </c>
      <c r="E466" s="2" t="s">
        <v>83</v>
      </c>
      <c r="G466">
        <v>8</v>
      </c>
      <c r="H466">
        <v>4</v>
      </c>
      <c r="I466">
        <v>4</v>
      </c>
      <c r="J466">
        <v>3</v>
      </c>
      <c r="K466" s="2" t="s">
        <v>65</v>
      </c>
      <c r="M466">
        <v>9</v>
      </c>
      <c r="N466">
        <v>5</v>
      </c>
      <c r="O466">
        <v>9</v>
      </c>
      <c r="P466">
        <v>6</v>
      </c>
      <c r="Q466">
        <v>1</v>
      </c>
      <c r="R466">
        <v>8</v>
      </c>
      <c r="S466" s="2" t="s">
        <v>95</v>
      </c>
      <c r="T466">
        <v>10</v>
      </c>
      <c r="U466">
        <v>10</v>
      </c>
      <c r="V466">
        <v>10</v>
      </c>
      <c r="W466">
        <v>10</v>
      </c>
      <c r="X466">
        <v>6</v>
      </c>
      <c r="Y466">
        <v>8</v>
      </c>
      <c r="Z466">
        <v>5</v>
      </c>
      <c r="AA466" s="2" t="s">
        <v>67</v>
      </c>
      <c r="AB466">
        <v>5</v>
      </c>
      <c r="AC466">
        <v>5</v>
      </c>
      <c r="AD466">
        <v>5</v>
      </c>
      <c r="AE466">
        <v>5</v>
      </c>
      <c r="AF466">
        <v>6</v>
      </c>
      <c r="AG466" s="2" t="s">
        <v>68</v>
      </c>
      <c r="AH466" s="2"/>
      <c r="AI466">
        <v>7</v>
      </c>
      <c r="AJ466">
        <v>7</v>
      </c>
      <c r="AK466" s="2" t="s">
        <v>88</v>
      </c>
      <c r="AL466">
        <v>7</v>
      </c>
      <c r="AM466">
        <v>5</v>
      </c>
      <c r="AN466">
        <v>8</v>
      </c>
      <c r="AO466">
        <v>5</v>
      </c>
      <c r="AP466" s="2" t="s">
        <v>89</v>
      </c>
      <c r="AR466" s="2" t="s">
        <v>91</v>
      </c>
      <c r="AS466" s="2" t="s">
        <v>81</v>
      </c>
      <c r="AT466" s="2" t="s">
        <v>96</v>
      </c>
      <c r="AU466">
        <v>8</v>
      </c>
      <c r="AV466">
        <v>10</v>
      </c>
      <c r="AW466">
        <v>8</v>
      </c>
      <c r="AX466">
        <v>8</v>
      </c>
      <c r="AY466">
        <v>1</v>
      </c>
      <c r="BF466">
        <v>8</v>
      </c>
      <c r="BG466">
        <v>8</v>
      </c>
      <c r="BH466">
        <v>8</v>
      </c>
      <c r="BI466">
        <v>8</v>
      </c>
      <c r="BJ466">
        <v>1</v>
      </c>
      <c r="BK466">
        <v>4</v>
      </c>
      <c r="BL466" s="2" t="s">
        <v>83</v>
      </c>
      <c r="BM466" s="2" t="s">
        <v>83</v>
      </c>
    </row>
    <row r="467" spans="1:65">
      <c r="A467" s="1">
        <v>44455</v>
      </c>
      <c r="B467">
        <v>11</v>
      </c>
      <c r="C467" s="2" t="s">
        <v>744</v>
      </c>
      <c r="D467" s="2" t="s">
        <v>93</v>
      </c>
      <c r="E467" s="2" t="s">
        <v>745</v>
      </c>
      <c r="G467">
        <v>1</v>
      </c>
      <c r="H467">
        <v>3</v>
      </c>
      <c r="I467">
        <v>2</v>
      </c>
      <c r="J467">
        <v>1</v>
      </c>
      <c r="K467" s="2" t="s">
        <v>65</v>
      </c>
      <c r="M467">
        <v>8</v>
      </c>
      <c r="N467">
        <v>9</v>
      </c>
      <c r="O467">
        <v>9</v>
      </c>
      <c r="P467">
        <v>6</v>
      </c>
      <c r="Q467">
        <v>9</v>
      </c>
      <c r="R467">
        <v>10</v>
      </c>
      <c r="S467" s="2" t="s">
        <v>66</v>
      </c>
      <c r="T467">
        <v>7</v>
      </c>
      <c r="U467">
        <v>7</v>
      </c>
      <c r="V467">
        <v>7</v>
      </c>
      <c r="W467">
        <v>7</v>
      </c>
      <c r="X467">
        <v>9</v>
      </c>
      <c r="Y467">
        <v>1</v>
      </c>
      <c r="Z467">
        <v>1</v>
      </c>
      <c r="AA467" s="2" t="s">
        <v>78</v>
      </c>
      <c r="AB467">
        <v>6</v>
      </c>
      <c r="AC467">
        <v>7</v>
      </c>
      <c r="AD467">
        <v>6</v>
      </c>
      <c r="AE467">
        <v>7</v>
      </c>
      <c r="AF467">
        <v>6</v>
      </c>
      <c r="AG467" s="2" t="s">
        <v>146</v>
      </c>
      <c r="AH467" s="2"/>
      <c r="AI467">
        <v>3</v>
      </c>
      <c r="AJ467">
        <v>9</v>
      </c>
      <c r="AK467" s="2" t="s">
        <v>88</v>
      </c>
      <c r="AP467" s="2" t="s">
        <v>80</v>
      </c>
      <c r="AR467" s="2"/>
      <c r="AS467" s="2"/>
      <c r="AT467" s="2"/>
      <c r="AU467">
        <v>4</v>
      </c>
      <c r="AV467">
        <v>1</v>
      </c>
      <c r="AW467">
        <v>10</v>
      </c>
      <c r="AX467">
        <v>5</v>
      </c>
      <c r="AY467">
        <v>1</v>
      </c>
      <c r="BF467">
        <v>9</v>
      </c>
      <c r="BG467">
        <v>10</v>
      </c>
      <c r="BH467">
        <v>10</v>
      </c>
      <c r="BI467">
        <v>8</v>
      </c>
      <c r="BJ467">
        <v>1</v>
      </c>
      <c r="BL467" s="2"/>
      <c r="BM467" s="2"/>
    </row>
    <row r="468" spans="1:65">
      <c r="A468" s="1">
        <v>44455</v>
      </c>
      <c r="B468">
        <v>11</v>
      </c>
      <c r="C468" s="2"/>
      <c r="D468" s="2"/>
      <c r="E468" s="2"/>
      <c r="G468">
        <v>7</v>
      </c>
      <c r="H468">
        <v>8</v>
      </c>
      <c r="I468">
        <v>8</v>
      </c>
      <c r="J468">
        <v>5</v>
      </c>
      <c r="K468" s="2" t="s">
        <v>65</v>
      </c>
      <c r="M468">
        <v>3</v>
      </c>
      <c r="N468">
        <v>2</v>
      </c>
      <c r="O468">
        <v>3</v>
      </c>
      <c r="P468">
        <v>7</v>
      </c>
      <c r="Q468">
        <v>5</v>
      </c>
      <c r="R468">
        <v>3</v>
      </c>
      <c r="S468" s="2" t="s">
        <v>95</v>
      </c>
      <c r="T468">
        <v>8</v>
      </c>
      <c r="U468">
        <v>3</v>
      </c>
      <c r="V468">
        <v>7</v>
      </c>
      <c r="W468">
        <v>8</v>
      </c>
      <c r="X468">
        <v>3</v>
      </c>
      <c r="Y468">
        <v>8</v>
      </c>
      <c r="Z468">
        <v>9</v>
      </c>
      <c r="AA468" s="2" t="s">
        <v>87</v>
      </c>
      <c r="AB468">
        <v>2</v>
      </c>
      <c r="AC468">
        <v>2</v>
      </c>
      <c r="AD468">
        <v>1</v>
      </c>
      <c r="AE468">
        <v>1</v>
      </c>
      <c r="AF468">
        <v>7</v>
      </c>
      <c r="AG468" s="2" t="s">
        <v>68</v>
      </c>
      <c r="AH468" s="2"/>
      <c r="AI468">
        <v>5</v>
      </c>
      <c r="AJ468">
        <v>6</v>
      </c>
      <c r="AK468" s="2" t="s">
        <v>88</v>
      </c>
      <c r="AL468">
        <v>2</v>
      </c>
      <c r="AM468">
        <v>5</v>
      </c>
      <c r="AN468">
        <v>7</v>
      </c>
      <c r="AO468">
        <v>2</v>
      </c>
      <c r="AP468" s="2"/>
      <c r="AR468" s="2"/>
      <c r="AS468" s="2"/>
      <c r="AT468" s="2"/>
      <c r="BL468" s="2"/>
      <c r="BM468" s="2"/>
    </row>
    <row r="469" spans="1:65">
      <c r="A469" s="1">
        <v>44455</v>
      </c>
      <c r="B469">
        <v>11</v>
      </c>
      <c r="C469" s="2"/>
      <c r="D469" s="2"/>
      <c r="E469" s="2"/>
      <c r="K469" s="2" t="s">
        <v>65</v>
      </c>
      <c r="M469">
        <v>1</v>
      </c>
      <c r="N469">
        <v>4</v>
      </c>
      <c r="O469">
        <v>1</v>
      </c>
      <c r="P469">
        <v>1</v>
      </c>
      <c r="Q469">
        <v>1</v>
      </c>
      <c r="R469">
        <v>1</v>
      </c>
      <c r="S469" s="2" t="s">
        <v>66</v>
      </c>
      <c r="T469">
        <v>1</v>
      </c>
      <c r="U469">
        <v>5</v>
      </c>
      <c r="V469">
        <v>1</v>
      </c>
      <c r="W469">
        <v>1</v>
      </c>
      <c r="AA469" s="2"/>
      <c r="AG469" s="2"/>
      <c r="AH469" s="2"/>
      <c r="AK469" s="2"/>
      <c r="AP469" s="2"/>
      <c r="AR469" s="2"/>
      <c r="AS469" s="2"/>
      <c r="AT469" s="2"/>
      <c r="BL469" s="2"/>
      <c r="BM469" s="2"/>
    </row>
    <row r="470" spans="1:65">
      <c r="A470" s="1">
        <v>44455</v>
      </c>
      <c r="B470">
        <v>11</v>
      </c>
      <c r="C470" s="2" t="s">
        <v>746</v>
      </c>
      <c r="D470" s="2" t="s">
        <v>93</v>
      </c>
      <c r="E470" s="2" t="s">
        <v>495</v>
      </c>
      <c r="G470">
        <v>10</v>
      </c>
      <c r="H470">
        <v>8</v>
      </c>
      <c r="I470">
        <v>9</v>
      </c>
      <c r="J470">
        <v>9</v>
      </c>
      <c r="K470" s="2" t="s">
        <v>77</v>
      </c>
      <c r="M470">
        <v>10</v>
      </c>
      <c r="N470">
        <v>1</v>
      </c>
      <c r="O470">
        <v>1</v>
      </c>
      <c r="P470">
        <v>1</v>
      </c>
      <c r="Q470">
        <v>10</v>
      </c>
      <c r="R470">
        <v>10</v>
      </c>
      <c r="S470" s="2" t="s">
        <v>66</v>
      </c>
      <c r="T470">
        <v>10</v>
      </c>
      <c r="U470">
        <v>10</v>
      </c>
      <c r="V470">
        <v>10</v>
      </c>
      <c r="W470">
        <v>10</v>
      </c>
      <c r="X470">
        <v>8</v>
      </c>
      <c r="Y470">
        <v>8</v>
      </c>
      <c r="Z470">
        <v>5</v>
      </c>
      <c r="AA470" s="2" t="s">
        <v>78</v>
      </c>
      <c r="AB470">
        <v>6</v>
      </c>
      <c r="AC470">
        <v>7</v>
      </c>
      <c r="AD470">
        <v>5</v>
      </c>
      <c r="AE470">
        <v>3</v>
      </c>
      <c r="AF470">
        <v>6</v>
      </c>
      <c r="AG470" s="2" t="s">
        <v>146</v>
      </c>
      <c r="AH470" s="2"/>
      <c r="AI470">
        <v>10</v>
      </c>
      <c r="AJ470">
        <v>1</v>
      </c>
      <c r="AK470" s="2" t="s">
        <v>103</v>
      </c>
      <c r="AL470">
        <v>10</v>
      </c>
      <c r="AM470">
        <v>5</v>
      </c>
      <c r="AN470">
        <v>1</v>
      </c>
      <c r="AO470">
        <v>1</v>
      </c>
      <c r="AP470" s="2" t="s">
        <v>102</v>
      </c>
      <c r="AR470" s="2" t="s">
        <v>69</v>
      </c>
      <c r="AS470" s="2" t="s">
        <v>70</v>
      </c>
      <c r="AT470" s="2" t="s">
        <v>91</v>
      </c>
      <c r="AU470">
        <v>10</v>
      </c>
      <c r="AV470">
        <v>5</v>
      </c>
      <c r="AW470">
        <v>10</v>
      </c>
      <c r="AX470">
        <v>10</v>
      </c>
      <c r="AZ470">
        <v>8</v>
      </c>
      <c r="BA470">
        <v>5</v>
      </c>
      <c r="BB470">
        <v>9</v>
      </c>
      <c r="BC470">
        <v>8</v>
      </c>
      <c r="BD470">
        <v>1</v>
      </c>
      <c r="BF470">
        <v>10</v>
      </c>
      <c r="BG470">
        <v>10</v>
      </c>
      <c r="BH470">
        <v>10</v>
      </c>
      <c r="BI470">
        <v>10</v>
      </c>
      <c r="BJ470">
        <v>1</v>
      </c>
      <c r="BK470">
        <v>4</v>
      </c>
      <c r="BL470" s="2" t="s">
        <v>83</v>
      </c>
      <c r="BM470" s="2" t="s">
        <v>83</v>
      </c>
    </row>
    <row r="471" spans="1:65">
      <c r="A471" s="1">
        <v>44455</v>
      </c>
      <c r="B471">
        <v>11</v>
      </c>
      <c r="C471" s="2" t="s">
        <v>747</v>
      </c>
      <c r="D471" s="2" t="s">
        <v>136</v>
      </c>
      <c r="E471" s="2" t="s">
        <v>748</v>
      </c>
      <c r="K471" s="2" t="s">
        <v>77</v>
      </c>
      <c r="R471">
        <v>9</v>
      </c>
      <c r="S471" s="2" t="s">
        <v>121</v>
      </c>
      <c r="Z471">
        <v>8</v>
      </c>
      <c r="AA471" s="2" t="s">
        <v>67</v>
      </c>
      <c r="AG471" s="2"/>
      <c r="AH471" s="2"/>
      <c r="AK471" s="2" t="s">
        <v>88</v>
      </c>
      <c r="AP471" s="2" t="s">
        <v>89</v>
      </c>
      <c r="AR471" s="2"/>
      <c r="AS471" s="2"/>
      <c r="AT471" s="2"/>
      <c r="AU471">
        <v>8</v>
      </c>
      <c r="AW471">
        <v>8</v>
      </c>
      <c r="BL471" s="2"/>
      <c r="BM471" s="2"/>
    </row>
    <row r="472" spans="1:65">
      <c r="A472" s="1">
        <v>44455</v>
      </c>
      <c r="B472">
        <v>11</v>
      </c>
      <c r="C472" s="2" t="s">
        <v>749</v>
      </c>
      <c r="D472" s="2" t="s">
        <v>85</v>
      </c>
      <c r="E472" s="2" t="s">
        <v>750</v>
      </c>
      <c r="G472">
        <v>3</v>
      </c>
      <c r="H472">
        <v>7</v>
      </c>
      <c r="I472">
        <v>5</v>
      </c>
      <c r="J472">
        <v>3</v>
      </c>
      <c r="K472" s="2" t="s">
        <v>65</v>
      </c>
      <c r="M472">
        <v>3</v>
      </c>
      <c r="N472">
        <v>5</v>
      </c>
      <c r="O472">
        <v>1</v>
      </c>
      <c r="P472">
        <v>8</v>
      </c>
      <c r="Q472">
        <v>8</v>
      </c>
      <c r="R472">
        <v>9</v>
      </c>
      <c r="S472" s="2" t="s">
        <v>95</v>
      </c>
      <c r="T472">
        <v>10</v>
      </c>
      <c r="U472">
        <v>3</v>
      </c>
      <c r="V472">
        <v>1</v>
      </c>
      <c r="W472">
        <v>8</v>
      </c>
      <c r="X472">
        <v>1</v>
      </c>
      <c r="Y472">
        <v>10</v>
      </c>
      <c r="Z472">
        <v>10</v>
      </c>
      <c r="AA472" s="2" t="s">
        <v>87</v>
      </c>
      <c r="AB472">
        <v>4</v>
      </c>
      <c r="AC472">
        <v>5</v>
      </c>
      <c r="AD472">
        <v>8</v>
      </c>
      <c r="AE472">
        <v>2</v>
      </c>
      <c r="AF472">
        <v>8</v>
      </c>
      <c r="AG472" s="2" t="s">
        <v>68</v>
      </c>
      <c r="AH472" s="2"/>
      <c r="AJ472">
        <v>2</v>
      </c>
      <c r="AK472" s="2" t="s">
        <v>88</v>
      </c>
      <c r="AL472">
        <v>10</v>
      </c>
      <c r="AM472">
        <v>5</v>
      </c>
      <c r="AN472">
        <v>10</v>
      </c>
      <c r="AO472">
        <v>6</v>
      </c>
      <c r="AP472" s="2" t="s">
        <v>89</v>
      </c>
      <c r="AR472" s="2" t="s">
        <v>71</v>
      </c>
      <c r="AS472" s="2"/>
      <c r="AT472" s="2"/>
      <c r="BB472">
        <v>1</v>
      </c>
      <c r="BF472">
        <v>10</v>
      </c>
      <c r="BG472">
        <v>9</v>
      </c>
      <c r="BH472">
        <v>6</v>
      </c>
      <c r="BI472">
        <v>10</v>
      </c>
      <c r="BL472" s="2"/>
      <c r="BM472" s="2"/>
    </row>
    <row r="473" spans="1:65">
      <c r="A473" s="1">
        <v>44455</v>
      </c>
      <c r="B473">
        <v>11</v>
      </c>
      <c r="C473" s="2" t="s">
        <v>751</v>
      </c>
      <c r="D473" s="2" t="s">
        <v>85</v>
      </c>
      <c r="E473" s="2" t="s">
        <v>752</v>
      </c>
      <c r="K473" s="2"/>
      <c r="S473" s="2"/>
      <c r="AA473" s="2"/>
      <c r="AG473" s="2"/>
      <c r="AH473" s="2"/>
      <c r="AK473" s="2"/>
      <c r="AP473" s="2"/>
      <c r="AR473" s="2"/>
      <c r="AS473" s="2"/>
      <c r="AT473" s="2"/>
      <c r="BL473" s="2"/>
      <c r="BM473" s="2"/>
    </row>
    <row r="474" spans="1:65">
      <c r="A474" s="1">
        <v>44455</v>
      </c>
      <c r="B474">
        <v>11</v>
      </c>
      <c r="C474" s="2" t="s">
        <v>753</v>
      </c>
      <c r="D474" s="2" t="s">
        <v>93</v>
      </c>
      <c r="E474" s="2" t="s">
        <v>754</v>
      </c>
      <c r="G474">
        <v>9</v>
      </c>
      <c r="H474">
        <v>3</v>
      </c>
      <c r="I474">
        <v>6</v>
      </c>
      <c r="J474">
        <v>8</v>
      </c>
      <c r="K474" s="2" t="s">
        <v>77</v>
      </c>
      <c r="M474">
        <v>9</v>
      </c>
      <c r="N474">
        <v>5</v>
      </c>
      <c r="O474">
        <v>9</v>
      </c>
      <c r="P474">
        <v>9</v>
      </c>
      <c r="Q474">
        <v>4</v>
      </c>
      <c r="R474">
        <v>7</v>
      </c>
      <c r="S474" s="2" t="s">
        <v>66</v>
      </c>
      <c r="T474">
        <v>10</v>
      </c>
      <c r="U474">
        <v>6</v>
      </c>
      <c r="V474">
        <v>8</v>
      </c>
      <c r="W474">
        <v>10</v>
      </c>
      <c r="X474">
        <v>5</v>
      </c>
      <c r="Y474">
        <v>9</v>
      </c>
      <c r="Z474">
        <v>9</v>
      </c>
      <c r="AA474" s="2" t="s">
        <v>87</v>
      </c>
      <c r="AB474">
        <v>8</v>
      </c>
      <c r="AC474">
        <v>7</v>
      </c>
      <c r="AD474">
        <v>5</v>
      </c>
      <c r="AE474">
        <v>5</v>
      </c>
      <c r="AF474">
        <v>7</v>
      </c>
      <c r="AG474" s="2" t="s">
        <v>68</v>
      </c>
      <c r="AH474" s="2"/>
      <c r="AI474">
        <v>6</v>
      </c>
      <c r="AJ474">
        <v>7</v>
      </c>
      <c r="AK474" s="2" t="s">
        <v>88</v>
      </c>
      <c r="AL474">
        <v>6</v>
      </c>
      <c r="AM474">
        <v>5</v>
      </c>
      <c r="AN474">
        <v>5</v>
      </c>
      <c r="AO474">
        <v>3</v>
      </c>
      <c r="AP474" s="2"/>
      <c r="AR474" s="2" t="s">
        <v>70</v>
      </c>
      <c r="AS474" s="2" t="s">
        <v>71</v>
      </c>
      <c r="AT474" s="2" t="s">
        <v>96</v>
      </c>
      <c r="AU474">
        <v>7</v>
      </c>
      <c r="AV474">
        <v>7</v>
      </c>
      <c r="AW474">
        <v>7</v>
      </c>
      <c r="AX474">
        <v>5</v>
      </c>
      <c r="BF474">
        <v>8</v>
      </c>
      <c r="BG474">
        <v>9</v>
      </c>
      <c r="BH474">
        <v>9</v>
      </c>
      <c r="BI474">
        <v>9</v>
      </c>
      <c r="BK474">
        <v>3</v>
      </c>
      <c r="BL474" s="2" t="s">
        <v>755</v>
      </c>
      <c r="BM474" s="2" t="s">
        <v>83</v>
      </c>
    </row>
    <row r="475" spans="1:65">
      <c r="A475" s="1">
        <v>44455</v>
      </c>
      <c r="B475">
        <v>11</v>
      </c>
      <c r="C475" s="2" t="s">
        <v>756</v>
      </c>
      <c r="D475" s="2" t="s">
        <v>93</v>
      </c>
      <c r="E475" s="2" t="s">
        <v>239</v>
      </c>
      <c r="K475" s="2" t="s">
        <v>77</v>
      </c>
      <c r="M475">
        <v>8</v>
      </c>
      <c r="N475">
        <v>7</v>
      </c>
      <c r="O475">
        <v>7</v>
      </c>
      <c r="P475">
        <v>8</v>
      </c>
      <c r="Q475">
        <v>5</v>
      </c>
      <c r="R475">
        <v>8</v>
      </c>
      <c r="S475" s="2" t="s">
        <v>66</v>
      </c>
      <c r="T475">
        <v>8</v>
      </c>
      <c r="U475">
        <v>6</v>
      </c>
      <c r="V475">
        <v>5</v>
      </c>
      <c r="W475">
        <v>8</v>
      </c>
      <c r="X475">
        <v>7</v>
      </c>
      <c r="Y475">
        <v>5</v>
      </c>
      <c r="Z475">
        <v>6</v>
      </c>
      <c r="AA475" s="2" t="s">
        <v>87</v>
      </c>
      <c r="AB475">
        <v>7</v>
      </c>
      <c r="AC475">
        <v>7</v>
      </c>
      <c r="AD475">
        <v>6</v>
      </c>
      <c r="AE475">
        <v>7</v>
      </c>
      <c r="AF475">
        <v>6</v>
      </c>
      <c r="AG475" s="2" t="s">
        <v>101</v>
      </c>
      <c r="AH475" s="2"/>
      <c r="AI475">
        <v>4</v>
      </c>
      <c r="AJ475">
        <v>6</v>
      </c>
      <c r="AK475" s="2" t="s">
        <v>103</v>
      </c>
      <c r="AL475">
        <v>6</v>
      </c>
      <c r="AM475">
        <v>6</v>
      </c>
      <c r="AN475">
        <v>6</v>
      </c>
      <c r="AO475">
        <v>5</v>
      </c>
      <c r="AP475" s="2" t="s">
        <v>89</v>
      </c>
      <c r="AR475" s="2"/>
      <c r="AS475" s="2"/>
      <c r="AT475" s="2"/>
      <c r="BL475" s="2"/>
      <c r="BM475" s="2"/>
    </row>
    <row r="476" spans="1:65">
      <c r="A476" s="1">
        <v>44455</v>
      </c>
      <c r="B476">
        <v>11</v>
      </c>
      <c r="C476" s="2" t="s">
        <v>757</v>
      </c>
      <c r="D476" s="2" t="s">
        <v>93</v>
      </c>
      <c r="E476" s="2" t="s">
        <v>758</v>
      </c>
      <c r="G476">
        <v>2</v>
      </c>
      <c r="H476">
        <v>3</v>
      </c>
      <c r="I476">
        <v>2</v>
      </c>
      <c r="J476">
        <v>2</v>
      </c>
      <c r="K476" s="2" t="s">
        <v>65</v>
      </c>
      <c r="M476">
        <v>3</v>
      </c>
      <c r="N476">
        <v>1</v>
      </c>
      <c r="O476">
        <v>6</v>
      </c>
      <c r="P476">
        <v>5</v>
      </c>
      <c r="Q476">
        <v>9</v>
      </c>
      <c r="R476">
        <v>9</v>
      </c>
      <c r="S476" s="2" t="s">
        <v>95</v>
      </c>
      <c r="T476">
        <v>9</v>
      </c>
      <c r="U476">
        <v>7</v>
      </c>
      <c r="V476">
        <v>7</v>
      </c>
      <c r="W476">
        <v>9</v>
      </c>
      <c r="X476">
        <v>7</v>
      </c>
      <c r="Y476">
        <v>7</v>
      </c>
      <c r="Z476">
        <v>7</v>
      </c>
      <c r="AA476" s="2" t="s">
        <v>67</v>
      </c>
      <c r="AB476">
        <v>6</v>
      </c>
      <c r="AC476">
        <v>6</v>
      </c>
      <c r="AD476">
        <v>6</v>
      </c>
      <c r="AE476">
        <v>3</v>
      </c>
      <c r="AF476">
        <v>2</v>
      </c>
      <c r="AG476" s="2" t="s">
        <v>68</v>
      </c>
      <c r="AH476" s="2"/>
      <c r="AI476">
        <v>7</v>
      </c>
      <c r="AJ476">
        <v>6</v>
      </c>
      <c r="AK476" s="2" t="s">
        <v>79</v>
      </c>
      <c r="AL476">
        <v>9</v>
      </c>
      <c r="AM476">
        <v>5</v>
      </c>
      <c r="AN476">
        <v>7</v>
      </c>
      <c r="AO476">
        <v>5</v>
      </c>
      <c r="AP476" s="2" t="s">
        <v>89</v>
      </c>
      <c r="AR476" s="2" t="s">
        <v>96</v>
      </c>
      <c r="AS476" s="2" t="s">
        <v>71</v>
      </c>
      <c r="AT476" s="2" t="s">
        <v>97</v>
      </c>
      <c r="AU476">
        <v>5</v>
      </c>
      <c r="AV476">
        <v>5</v>
      </c>
      <c r="AW476">
        <v>6</v>
      </c>
      <c r="AX476">
        <v>6</v>
      </c>
      <c r="AZ476">
        <v>7</v>
      </c>
      <c r="BA476">
        <v>7</v>
      </c>
      <c r="BB476">
        <v>7</v>
      </c>
      <c r="BC476">
        <v>7</v>
      </c>
      <c r="BF476">
        <v>9</v>
      </c>
      <c r="BG476">
        <v>9</v>
      </c>
      <c r="BH476">
        <v>6</v>
      </c>
      <c r="BI476">
        <v>9</v>
      </c>
      <c r="BK476">
        <v>4</v>
      </c>
      <c r="BL476" s="2" t="s">
        <v>83</v>
      </c>
      <c r="BM476" s="2" t="s">
        <v>83</v>
      </c>
    </row>
    <row r="477" spans="1:65">
      <c r="A477" s="1">
        <v>44455</v>
      </c>
      <c r="B477">
        <v>11</v>
      </c>
      <c r="C477" s="2" t="s">
        <v>759</v>
      </c>
      <c r="D477" s="2" t="s">
        <v>85</v>
      </c>
      <c r="E477" s="2" t="s">
        <v>760</v>
      </c>
      <c r="G477">
        <v>4</v>
      </c>
      <c r="H477">
        <v>6</v>
      </c>
      <c r="I477">
        <v>5</v>
      </c>
      <c r="J477">
        <v>5</v>
      </c>
      <c r="K477" s="2" t="s">
        <v>65</v>
      </c>
      <c r="S477" s="2"/>
      <c r="AA477" s="2"/>
      <c r="AG477" s="2"/>
      <c r="AH477" s="2"/>
      <c r="AK477" s="2"/>
      <c r="AP477" s="2"/>
      <c r="AR477" s="2"/>
      <c r="AS477" s="2"/>
      <c r="AT477" s="2"/>
      <c r="BL477" s="2"/>
      <c r="BM477" s="2"/>
    </row>
    <row r="478" spans="1:65">
      <c r="A478" s="1">
        <v>44455</v>
      </c>
      <c r="B478">
        <v>11</v>
      </c>
      <c r="C478" s="2" t="s">
        <v>761</v>
      </c>
      <c r="D478" s="2" t="s">
        <v>85</v>
      </c>
      <c r="E478" s="2" t="s">
        <v>762</v>
      </c>
      <c r="G478">
        <v>5</v>
      </c>
      <c r="H478">
        <v>1</v>
      </c>
      <c r="I478">
        <v>1</v>
      </c>
      <c r="J478">
        <v>5</v>
      </c>
      <c r="K478" s="2" t="s">
        <v>65</v>
      </c>
      <c r="M478">
        <v>8</v>
      </c>
      <c r="N478">
        <v>5</v>
      </c>
      <c r="O478">
        <v>6</v>
      </c>
      <c r="P478">
        <v>7</v>
      </c>
      <c r="Q478">
        <v>7</v>
      </c>
      <c r="R478">
        <v>8</v>
      </c>
      <c r="S478" s="2"/>
      <c r="T478">
        <v>9</v>
      </c>
      <c r="U478">
        <v>8</v>
      </c>
      <c r="V478">
        <v>2</v>
      </c>
      <c r="W478">
        <v>9</v>
      </c>
      <c r="X478">
        <v>9</v>
      </c>
      <c r="Y478">
        <v>5</v>
      </c>
      <c r="Z478">
        <v>8</v>
      </c>
      <c r="AA478" s="2"/>
      <c r="AB478">
        <v>1</v>
      </c>
      <c r="AC478">
        <v>8</v>
      </c>
      <c r="AD478">
        <v>8</v>
      </c>
      <c r="AE478">
        <v>8</v>
      </c>
      <c r="AF478">
        <v>5</v>
      </c>
      <c r="AG478" s="2" t="s">
        <v>68</v>
      </c>
      <c r="AH478" s="2"/>
      <c r="AI478">
        <v>8</v>
      </c>
      <c r="AJ478">
        <v>8</v>
      </c>
      <c r="AK478" s="2" t="s">
        <v>88</v>
      </c>
      <c r="AL478">
        <v>8</v>
      </c>
      <c r="AM478">
        <v>1</v>
      </c>
      <c r="AN478">
        <v>7</v>
      </c>
      <c r="AP478" s="2"/>
      <c r="AR478" s="2" t="s">
        <v>96</v>
      </c>
      <c r="AS478" s="2" t="s">
        <v>91</v>
      </c>
      <c r="AT478" s="2" t="s">
        <v>70</v>
      </c>
      <c r="AU478">
        <v>5</v>
      </c>
      <c r="AV478">
        <v>8</v>
      </c>
      <c r="AW478">
        <v>8</v>
      </c>
      <c r="AX478">
        <v>8</v>
      </c>
      <c r="AY478">
        <v>1</v>
      </c>
      <c r="AZ478">
        <v>5</v>
      </c>
      <c r="BA478">
        <v>5</v>
      </c>
      <c r="BB478">
        <v>9</v>
      </c>
      <c r="BC478">
        <v>9</v>
      </c>
      <c r="BD478">
        <v>1</v>
      </c>
      <c r="BF478">
        <v>9</v>
      </c>
      <c r="BG478">
        <v>9</v>
      </c>
      <c r="BH478">
        <v>9</v>
      </c>
      <c r="BI478">
        <v>5</v>
      </c>
      <c r="BJ478">
        <v>1</v>
      </c>
      <c r="BK478">
        <v>3</v>
      </c>
      <c r="BL478" s="2" t="s">
        <v>763</v>
      </c>
      <c r="BM478" s="2" t="s">
        <v>83</v>
      </c>
    </row>
    <row r="479" spans="1:65">
      <c r="A479" s="1">
        <v>44455</v>
      </c>
      <c r="B479">
        <v>11</v>
      </c>
      <c r="C479" s="2" t="s">
        <v>764</v>
      </c>
      <c r="D479" s="2" t="s">
        <v>93</v>
      </c>
      <c r="E479" s="2" t="s">
        <v>765</v>
      </c>
      <c r="G479">
        <v>8</v>
      </c>
      <c r="H479">
        <v>7</v>
      </c>
      <c r="I479">
        <v>7</v>
      </c>
      <c r="J479">
        <v>7</v>
      </c>
      <c r="K479" s="2" t="s">
        <v>65</v>
      </c>
      <c r="M479">
        <v>10</v>
      </c>
      <c r="N479">
        <v>9</v>
      </c>
      <c r="O479">
        <v>6</v>
      </c>
      <c r="P479">
        <v>5</v>
      </c>
      <c r="Q479">
        <v>5</v>
      </c>
      <c r="R479">
        <v>5</v>
      </c>
      <c r="S479" s="2" t="s">
        <v>66</v>
      </c>
      <c r="T479">
        <v>10</v>
      </c>
      <c r="U479">
        <v>5</v>
      </c>
      <c r="V479">
        <v>4</v>
      </c>
      <c r="W479">
        <v>10</v>
      </c>
      <c r="X479">
        <v>10</v>
      </c>
      <c r="Y479">
        <v>5</v>
      </c>
      <c r="Z479">
        <v>5</v>
      </c>
      <c r="AA479" s="2" t="s">
        <v>78</v>
      </c>
      <c r="AB479">
        <v>8</v>
      </c>
      <c r="AC479">
        <v>5</v>
      </c>
      <c r="AD479">
        <v>7</v>
      </c>
      <c r="AE479">
        <v>7</v>
      </c>
      <c r="AF479">
        <v>5</v>
      </c>
      <c r="AG479" s="2" t="s">
        <v>68</v>
      </c>
      <c r="AH479" s="2"/>
      <c r="AI479">
        <v>5</v>
      </c>
      <c r="AJ479">
        <v>10</v>
      </c>
      <c r="AK479" s="2" t="s">
        <v>103</v>
      </c>
      <c r="AL479">
        <v>5</v>
      </c>
      <c r="AM479">
        <v>5</v>
      </c>
      <c r="AN479">
        <v>10</v>
      </c>
      <c r="AO479">
        <v>3</v>
      </c>
      <c r="AP479" s="2" t="s">
        <v>80</v>
      </c>
      <c r="AR479" s="2" t="s">
        <v>70</v>
      </c>
      <c r="AS479" s="2" t="s">
        <v>97</v>
      </c>
      <c r="AT479" s="2" t="s">
        <v>69</v>
      </c>
      <c r="AU479">
        <v>5</v>
      </c>
      <c r="AV479">
        <v>5</v>
      </c>
      <c r="AW479">
        <v>5</v>
      </c>
      <c r="AX479">
        <v>5</v>
      </c>
      <c r="AY479">
        <v>1</v>
      </c>
      <c r="AZ479">
        <v>5</v>
      </c>
      <c r="BA479">
        <v>5</v>
      </c>
      <c r="BB479">
        <v>5</v>
      </c>
      <c r="BC479">
        <v>5</v>
      </c>
      <c r="BD479">
        <v>1</v>
      </c>
      <c r="BF479">
        <v>8</v>
      </c>
      <c r="BG479">
        <v>8</v>
      </c>
      <c r="BH479">
        <v>8</v>
      </c>
      <c r="BI479">
        <v>8</v>
      </c>
      <c r="BJ479">
        <v>1</v>
      </c>
      <c r="BK479">
        <v>4</v>
      </c>
      <c r="BL479" s="2" t="s">
        <v>83</v>
      </c>
      <c r="BM479" s="2" t="s">
        <v>83</v>
      </c>
    </row>
    <row r="480" spans="1:65">
      <c r="A480" s="1">
        <v>44455</v>
      </c>
      <c r="B480">
        <v>11</v>
      </c>
      <c r="C480" s="2" t="s">
        <v>766</v>
      </c>
      <c r="D480" s="2" t="s">
        <v>93</v>
      </c>
      <c r="E480" s="2" t="s">
        <v>767</v>
      </c>
      <c r="G480">
        <v>9</v>
      </c>
      <c r="H480">
        <v>7</v>
      </c>
      <c r="I480">
        <v>2</v>
      </c>
      <c r="J480">
        <v>7</v>
      </c>
      <c r="K480" s="2" t="s">
        <v>77</v>
      </c>
      <c r="M480">
        <v>9</v>
      </c>
      <c r="N480">
        <v>4</v>
      </c>
      <c r="O480">
        <v>9</v>
      </c>
      <c r="P480">
        <v>3</v>
      </c>
      <c r="Q480">
        <v>5</v>
      </c>
      <c r="R480">
        <v>3</v>
      </c>
      <c r="S480" s="2" t="s">
        <v>66</v>
      </c>
      <c r="T480">
        <v>9</v>
      </c>
      <c r="U480">
        <v>9</v>
      </c>
      <c r="V480">
        <v>5</v>
      </c>
      <c r="W480">
        <v>9</v>
      </c>
      <c r="AA480" s="2" t="s">
        <v>87</v>
      </c>
      <c r="AB480">
        <v>5</v>
      </c>
      <c r="AC480">
        <v>9</v>
      </c>
      <c r="AD480">
        <v>8</v>
      </c>
      <c r="AE480">
        <v>8</v>
      </c>
      <c r="AF480">
        <v>6</v>
      </c>
      <c r="AG480" s="2" t="s">
        <v>146</v>
      </c>
      <c r="AH480" s="2"/>
      <c r="AI480">
        <v>7</v>
      </c>
      <c r="AJ480">
        <v>8</v>
      </c>
      <c r="AK480" s="2" t="s">
        <v>79</v>
      </c>
      <c r="AL480">
        <v>10</v>
      </c>
      <c r="AM480">
        <v>5</v>
      </c>
      <c r="AO480">
        <v>5</v>
      </c>
      <c r="AP480" s="2" t="s">
        <v>80</v>
      </c>
      <c r="AR480" s="2" t="s">
        <v>71</v>
      </c>
      <c r="AS480" s="2" t="s">
        <v>70</v>
      </c>
      <c r="AT480" s="2" t="s">
        <v>96</v>
      </c>
      <c r="AU480">
        <v>5</v>
      </c>
      <c r="AV480">
        <v>5</v>
      </c>
      <c r="AW480">
        <v>9</v>
      </c>
      <c r="AX480">
        <v>9</v>
      </c>
      <c r="AY480">
        <v>1</v>
      </c>
      <c r="AZ480">
        <v>8</v>
      </c>
      <c r="BA480">
        <v>8</v>
      </c>
      <c r="BB480">
        <v>9</v>
      </c>
      <c r="BC480">
        <v>9</v>
      </c>
      <c r="BD480">
        <v>1</v>
      </c>
      <c r="BK480">
        <v>3</v>
      </c>
      <c r="BL480" s="2" t="s">
        <v>83</v>
      </c>
      <c r="BM480" s="2" t="s">
        <v>83</v>
      </c>
    </row>
    <row r="481" spans="1:65">
      <c r="A481" s="1">
        <v>44455</v>
      </c>
      <c r="B481">
        <v>11</v>
      </c>
      <c r="C481" s="2" t="s">
        <v>157</v>
      </c>
      <c r="D481" s="2" t="s">
        <v>93</v>
      </c>
      <c r="E481" s="2" t="s">
        <v>298</v>
      </c>
      <c r="G481">
        <v>10</v>
      </c>
      <c r="H481">
        <v>3</v>
      </c>
      <c r="I481">
        <v>8</v>
      </c>
      <c r="J481">
        <v>6</v>
      </c>
      <c r="K481" s="2" t="s">
        <v>65</v>
      </c>
      <c r="M481">
        <v>7</v>
      </c>
      <c r="N481">
        <v>8</v>
      </c>
      <c r="O481">
        <v>4</v>
      </c>
      <c r="R481">
        <v>7</v>
      </c>
      <c r="S481" s="2" t="s">
        <v>95</v>
      </c>
      <c r="T481">
        <v>6</v>
      </c>
      <c r="U481">
        <v>7</v>
      </c>
      <c r="V481">
        <v>4</v>
      </c>
      <c r="W481">
        <v>8</v>
      </c>
      <c r="X481">
        <v>7</v>
      </c>
      <c r="Y481">
        <v>7</v>
      </c>
      <c r="Z481">
        <v>7</v>
      </c>
      <c r="AA481" s="2" t="s">
        <v>67</v>
      </c>
      <c r="AG481" s="2" t="s">
        <v>68</v>
      </c>
      <c r="AH481" s="2"/>
      <c r="AI481">
        <v>7</v>
      </c>
      <c r="AJ481">
        <v>7</v>
      </c>
      <c r="AK481" s="2"/>
      <c r="AP481" s="2"/>
      <c r="AR481" s="2"/>
      <c r="AS481" s="2"/>
      <c r="AT481" s="2"/>
      <c r="BL481" s="2"/>
      <c r="BM481" s="2"/>
    </row>
    <row r="482" spans="1:65">
      <c r="A482" s="1">
        <v>44455</v>
      </c>
      <c r="B482">
        <v>11</v>
      </c>
      <c r="C482" s="2" t="s">
        <v>768</v>
      </c>
      <c r="D482" s="2" t="s">
        <v>93</v>
      </c>
      <c r="E482" s="2" t="s">
        <v>769</v>
      </c>
      <c r="K482" s="2" t="s">
        <v>65</v>
      </c>
      <c r="M482">
        <v>8</v>
      </c>
      <c r="N482">
        <v>5</v>
      </c>
      <c r="O482">
        <v>3</v>
      </c>
      <c r="P482">
        <v>3</v>
      </c>
      <c r="Q482">
        <v>9</v>
      </c>
      <c r="R482">
        <v>8</v>
      </c>
      <c r="S482" s="2" t="s">
        <v>66</v>
      </c>
      <c r="T482">
        <v>10</v>
      </c>
      <c r="U482">
        <v>5</v>
      </c>
      <c r="V482">
        <v>6</v>
      </c>
      <c r="W482">
        <v>8</v>
      </c>
      <c r="X482">
        <v>9</v>
      </c>
      <c r="Y482">
        <v>6</v>
      </c>
      <c r="Z482">
        <v>3</v>
      </c>
      <c r="AA482" s="2" t="s">
        <v>128</v>
      </c>
      <c r="AB482">
        <v>8</v>
      </c>
      <c r="AC482">
        <v>7</v>
      </c>
      <c r="AD482">
        <v>6</v>
      </c>
      <c r="AE482">
        <v>6</v>
      </c>
      <c r="AF482">
        <v>1</v>
      </c>
      <c r="AG482" s="2" t="s">
        <v>146</v>
      </c>
      <c r="AH482" s="2"/>
      <c r="AK482" s="2" t="s">
        <v>88</v>
      </c>
      <c r="AL482">
        <v>9</v>
      </c>
      <c r="AM482">
        <v>5</v>
      </c>
      <c r="AN482">
        <v>8</v>
      </c>
      <c r="AO482">
        <v>6</v>
      </c>
      <c r="AP482" s="2" t="s">
        <v>102</v>
      </c>
      <c r="AR482" s="2" t="s">
        <v>82</v>
      </c>
      <c r="AS482" s="2" t="s">
        <v>96</v>
      </c>
      <c r="AT482" s="2" t="s">
        <v>70</v>
      </c>
      <c r="AU482">
        <v>8</v>
      </c>
      <c r="AV482">
        <v>7</v>
      </c>
      <c r="AW482">
        <v>7</v>
      </c>
      <c r="AX482">
        <v>7</v>
      </c>
      <c r="AY482">
        <v>1</v>
      </c>
      <c r="AZ482">
        <v>8</v>
      </c>
      <c r="BA482">
        <v>8</v>
      </c>
      <c r="BB482">
        <v>8</v>
      </c>
      <c r="BC482">
        <v>8</v>
      </c>
      <c r="BD482">
        <v>1</v>
      </c>
      <c r="BF482">
        <v>9</v>
      </c>
      <c r="BG482">
        <v>10</v>
      </c>
      <c r="BH482">
        <v>8</v>
      </c>
      <c r="BI482">
        <v>8</v>
      </c>
      <c r="BJ482">
        <v>1</v>
      </c>
      <c r="BL482" s="2"/>
      <c r="BM482" s="2"/>
    </row>
    <row r="483" spans="1:65">
      <c r="A483" s="1">
        <v>44455</v>
      </c>
      <c r="B483">
        <v>11</v>
      </c>
      <c r="C483" s="2" t="s">
        <v>751</v>
      </c>
      <c r="D483" s="2" t="s">
        <v>85</v>
      </c>
      <c r="E483" s="2" t="s">
        <v>770</v>
      </c>
      <c r="K483" s="2"/>
      <c r="M483">
        <v>8</v>
      </c>
      <c r="N483">
        <v>5</v>
      </c>
      <c r="O483">
        <v>8</v>
      </c>
      <c r="P483">
        <v>7</v>
      </c>
      <c r="Q483">
        <v>10</v>
      </c>
      <c r="R483">
        <v>9</v>
      </c>
      <c r="S483" s="2"/>
      <c r="T483">
        <v>10</v>
      </c>
      <c r="U483">
        <v>8</v>
      </c>
      <c r="V483">
        <v>8</v>
      </c>
      <c r="W483">
        <v>8</v>
      </c>
      <c r="AA483" s="2" t="s">
        <v>87</v>
      </c>
      <c r="AG483" s="2"/>
      <c r="AH483" s="2"/>
      <c r="AK483" s="2"/>
      <c r="AP483" s="2"/>
      <c r="AR483" s="2"/>
      <c r="AS483" s="2"/>
      <c r="AT483" s="2"/>
      <c r="BL483" s="2"/>
      <c r="BM483" s="2"/>
    </row>
    <row r="484" spans="1:65">
      <c r="A484" s="1">
        <v>44455</v>
      </c>
      <c r="B484">
        <v>11</v>
      </c>
      <c r="C484" s="2" t="s">
        <v>148</v>
      </c>
      <c r="D484" s="2" t="s">
        <v>93</v>
      </c>
      <c r="E484" s="2" t="s">
        <v>771</v>
      </c>
      <c r="G484">
        <v>5</v>
      </c>
      <c r="H484">
        <v>5</v>
      </c>
      <c r="I484">
        <v>2</v>
      </c>
      <c r="J484">
        <v>2</v>
      </c>
      <c r="K484" s="2" t="s">
        <v>65</v>
      </c>
      <c r="S484" s="2" t="s">
        <v>95</v>
      </c>
      <c r="T484">
        <v>8</v>
      </c>
      <c r="U484">
        <v>5</v>
      </c>
      <c r="V484">
        <v>8</v>
      </c>
      <c r="W484">
        <v>8</v>
      </c>
      <c r="AA484" s="2"/>
      <c r="AG484" s="2"/>
      <c r="AH484" s="2"/>
      <c r="AK484" s="2"/>
      <c r="AP484" s="2"/>
      <c r="AR484" s="2"/>
      <c r="AS484" s="2"/>
      <c r="AT484" s="2"/>
      <c r="BK484">
        <v>4</v>
      </c>
      <c r="BL484" s="2" t="s">
        <v>83</v>
      </c>
      <c r="BM484" s="2" t="s">
        <v>83</v>
      </c>
    </row>
    <row r="485" spans="1:65">
      <c r="A485" s="1">
        <v>44455</v>
      </c>
      <c r="B485">
        <v>11</v>
      </c>
      <c r="C485" s="2" t="s">
        <v>772</v>
      </c>
      <c r="D485" s="2" t="s">
        <v>93</v>
      </c>
      <c r="E485" s="2" t="s">
        <v>773</v>
      </c>
      <c r="G485">
        <v>8</v>
      </c>
      <c r="H485">
        <v>8</v>
      </c>
      <c r="I485">
        <v>8</v>
      </c>
      <c r="J485">
        <v>8</v>
      </c>
      <c r="K485" s="2" t="s">
        <v>77</v>
      </c>
      <c r="M485">
        <v>8</v>
      </c>
      <c r="N485">
        <v>8</v>
      </c>
      <c r="O485">
        <v>8</v>
      </c>
      <c r="P485">
        <v>8</v>
      </c>
      <c r="Q485">
        <v>5</v>
      </c>
      <c r="R485">
        <v>8</v>
      </c>
      <c r="S485" s="2" t="s">
        <v>95</v>
      </c>
      <c r="T485">
        <v>10</v>
      </c>
      <c r="U485">
        <v>10</v>
      </c>
      <c r="V485">
        <v>8</v>
      </c>
      <c r="W485">
        <v>10</v>
      </c>
      <c r="X485">
        <v>7</v>
      </c>
      <c r="Y485">
        <v>5</v>
      </c>
      <c r="Z485">
        <v>7</v>
      </c>
      <c r="AA485" s="2" t="s">
        <v>78</v>
      </c>
      <c r="AB485">
        <v>8</v>
      </c>
      <c r="AC485">
        <v>5</v>
      </c>
      <c r="AD485">
        <v>5</v>
      </c>
      <c r="AE485">
        <v>5</v>
      </c>
      <c r="AF485">
        <v>8</v>
      </c>
      <c r="AG485" s="2" t="s">
        <v>101</v>
      </c>
      <c r="AH485" s="2"/>
      <c r="AK485" s="2" t="s">
        <v>88</v>
      </c>
      <c r="AL485">
        <v>8</v>
      </c>
      <c r="AM485">
        <v>5</v>
      </c>
      <c r="AN485">
        <v>5</v>
      </c>
      <c r="AO485">
        <v>5</v>
      </c>
      <c r="AP485" s="2" t="s">
        <v>89</v>
      </c>
      <c r="AR485" s="2"/>
      <c r="AS485" s="2"/>
      <c r="AT485" s="2"/>
      <c r="BL485" s="2"/>
      <c r="BM485" s="2"/>
    </row>
    <row r="486" spans="1:65">
      <c r="A486" s="1">
        <v>44455</v>
      </c>
      <c r="B486">
        <v>11</v>
      </c>
      <c r="C486" s="2" t="s">
        <v>266</v>
      </c>
      <c r="D486" s="2" t="s">
        <v>85</v>
      </c>
      <c r="E486" s="2" t="s">
        <v>774</v>
      </c>
      <c r="G486">
        <v>10</v>
      </c>
      <c r="H486">
        <v>10</v>
      </c>
      <c r="I486">
        <v>10</v>
      </c>
      <c r="J486">
        <v>10</v>
      </c>
      <c r="K486" s="2" t="s">
        <v>77</v>
      </c>
      <c r="M486">
        <v>10</v>
      </c>
      <c r="N486">
        <v>10</v>
      </c>
      <c r="O486">
        <v>9</v>
      </c>
      <c r="P486">
        <v>8</v>
      </c>
      <c r="Q486">
        <v>8</v>
      </c>
      <c r="R486">
        <v>7</v>
      </c>
      <c r="S486" s="2" t="s">
        <v>66</v>
      </c>
      <c r="T486">
        <v>10</v>
      </c>
      <c r="U486">
        <v>8</v>
      </c>
      <c r="V486">
        <v>6</v>
      </c>
      <c r="W486">
        <v>10</v>
      </c>
      <c r="X486">
        <v>10</v>
      </c>
      <c r="Y486">
        <v>9</v>
      </c>
      <c r="Z486">
        <v>9</v>
      </c>
      <c r="AA486" s="2"/>
      <c r="AB486">
        <v>4</v>
      </c>
      <c r="AC486">
        <v>5</v>
      </c>
      <c r="AD486">
        <v>6</v>
      </c>
      <c r="AE486">
        <v>7</v>
      </c>
      <c r="AF486">
        <v>7</v>
      </c>
      <c r="AG486" s="2" t="s">
        <v>68</v>
      </c>
      <c r="AH486" s="2"/>
      <c r="AI486">
        <v>5</v>
      </c>
      <c r="AJ486">
        <v>5</v>
      </c>
      <c r="AK486" s="2" t="s">
        <v>88</v>
      </c>
      <c r="AL486">
        <v>9</v>
      </c>
      <c r="AM486">
        <v>9</v>
      </c>
      <c r="AN486">
        <v>9</v>
      </c>
      <c r="AO486">
        <v>5</v>
      </c>
      <c r="AP486" s="2" t="s">
        <v>80</v>
      </c>
      <c r="AR486" s="2" t="s">
        <v>82</v>
      </c>
      <c r="AS486" s="2" t="s">
        <v>91</v>
      </c>
      <c r="AT486" s="2" t="s">
        <v>70</v>
      </c>
      <c r="AU486">
        <v>9</v>
      </c>
      <c r="AV486">
        <v>9</v>
      </c>
      <c r="AW486">
        <v>9</v>
      </c>
      <c r="AX486">
        <v>9</v>
      </c>
      <c r="AY486">
        <v>1</v>
      </c>
      <c r="AZ486">
        <v>9</v>
      </c>
      <c r="BA486">
        <v>9</v>
      </c>
      <c r="BB486">
        <v>9</v>
      </c>
      <c r="BC486">
        <v>9</v>
      </c>
      <c r="BD486">
        <v>1</v>
      </c>
      <c r="BF486">
        <v>3</v>
      </c>
      <c r="BG486">
        <v>9</v>
      </c>
      <c r="BH486">
        <v>9</v>
      </c>
      <c r="BI486">
        <v>8</v>
      </c>
      <c r="BJ486">
        <v>9</v>
      </c>
      <c r="BK486">
        <v>3</v>
      </c>
      <c r="BL486" s="2" t="s">
        <v>775</v>
      </c>
      <c r="BM486" s="2" t="s">
        <v>83</v>
      </c>
    </row>
    <row r="487" spans="1:65">
      <c r="A487" s="1">
        <v>44455</v>
      </c>
      <c r="B487">
        <v>11</v>
      </c>
      <c r="C487" s="2" t="s">
        <v>776</v>
      </c>
      <c r="D487" s="2" t="s">
        <v>85</v>
      </c>
      <c r="E487" s="2" t="s">
        <v>777</v>
      </c>
      <c r="K487" s="2"/>
      <c r="M487">
        <v>10</v>
      </c>
      <c r="N487">
        <v>5</v>
      </c>
      <c r="O487">
        <v>6</v>
      </c>
      <c r="P487">
        <v>6</v>
      </c>
      <c r="Q487">
        <v>8</v>
      </c>
      <c r="R487">
        <v>8</v>
      </c>
      <c r="S487" s="2" t="s">
        <v>66</v>
      </c>
      <c r="T487">
        <v>10</v>
      </c>
      <c r="U487">
        <v>6</v>
      </c>
      <c r="V487">
        <v>6</v>
      </c>
      <c r="W487">
        <v>10</v>
      </c>
      <c r="X487">
        <v>3</v>
      </c>
      <c r="Y487">
        <v>10</v>
      </c>
      <c r="Z487">
        <v>10</v>
      </c>
      <c r="AA487" s="2"/>
      <c r="AB487">
        <v>8</v>
      </c>
      <c r="AC487">
        <v>5</v>
      </c>
      <c r="AD487">
        <v>7</v>
      </c>
      <c r="AE487">
        <v>7</v>
      </c>
      <c r="AF487">
        <v>5</v>
      </c>
      <c r="AG487" s="2" t="s">
        <v>68</v>
      </c>
      <c r="AH487" s="2"/>
      <c r="AK487" s="2"/>
      <c r="AP487" s="2"/>
      <c r="AR487" s="2"/>
      <c r="AS487" s="2"/>
      <c r="AT487" s="2"/>
      <c r="BL487" s="2"/>
      <c r="BM487" s="2"/>
    </row>
    <row r="488" spans="1:65">
      <c r="A488" s="1">
        <v>44455</v>
      </c>
      <c r="B488">
        <v>11</v>
      </c>
      <c r="C488" s="2" t="s">
        <v>778</v>
      </c>
      <c r="D488" s="2" t="s">
        <v>85</v>
      </c>
      <c r="E488" s="2" t="s">
        <v>519</v>
      </c>
      <c r="G488">
        <v>9</v>
      </c>
      <c r="H488">
        <v>4</v>
      </c>
      <c r="I488">
        <v>4</v>
      </c>
      <c r="J488">
        <v>6</v>
      </c>
      <c r="K488" s="2" t="s">
        <v>65</v>
      </c>
      <c r="M488">
        <v>7</v>
      </c>
      <c r="N488">
        <v>7</v>
      </c>
      <c r="O488">
        <v>9</v>
      </c>
      <c r="P488">
        <v>3</v>
      </c>
      <c r="Q488">
        <v>9</v>
      </c>
      <c r="R488">
        <v>9</v>
      </c>
      <c r="S488" s="2" t="s">
        <v>95</v>
      </c>
      <c r="T488">
        <v>7</v>
      </c>
      <c r="U488">
        <v>7</v>
      </c>
      <c r="V488">
        <v>3</v>
      </c>
      <c r="W488">
        <v>8</v>
      </c>
      <c r="X488">
        <v>5</v>
      </c>
      <c r="Y488">
        <v>10</v>
      </c>
      <c r="Z488">
        <v>10</v>
      </c>
      <c r="AA488" s="2" t="s">
        <v>87</v>
      </c>
      <c r="AB488">
        <v>7</v>
      </c>
      <c r="AC488">
        <v>8</v>
      </c>
      <c r="AD488">
        <v>8</v>
      </c>
      <c r="AE488">
        <v>3</v>
      </c>
      <c r="AF488">
        <v>8</v>
      </c>
      <c r="AG488" s="2" t="s">
        <v>68</v>
      </c>
      <c r="AH488" s="2" t="s">
        <v>316</v>
      </c>
      <c r="AI488">
        <v>7</v>
      </c>
      <c r="AJ488">
        <v>5</v>
      </c>
      <c r="AK488" s="2" t="s">
        <v>79</v>
      </c>
      <c r="AL488">
        <v>10</v>
      </c>
      <c r="AM488">
        <v>8</v>
      </c>
      <c r="AN488">
        <v>8</v>
      </c>
      <c r="AO488">
        <v>7</v>
      </c>
      <c r="AP488" s="2" t="s">
        <v>89</v>
      </c>
      <c r="AR488" s="2" t="s">
        <v>82</v>
      </c>
      <c r="AS488" s="2" t="s">
        <v>70</v>
      </c>
      <c r="AT488" s="2" t="s">
        <v>71</v>
      </c>
      <c r="AU488">
        <v>3</v>
      </c>
      <c r="AV488">
        <v>6</v>
      </c>
      <c r="AW488">
        <v>7</v>
      </c>
      <c r="AX488">
        <v>7</v>
      </c>
      <c r="AZ488">
        <v>5</v>
      </c>
      <c r="BA488">
        <v>6</v>
      </c>
      <c r="BB488">
        <v>8</v>
      </c>
      <c r="BC488">
        <v>8</v>
      </c>
      <c r="BF488">
        <v>9</v>
      </c>
      <c r="BG488">
        <v>7</v>
      </c>
      <c r="BH488">
        <v>5</v>
      </c>
      <c r="BI488">
        <v>9</v>
      </c>
      <c r="BK488">
        <v>4</v>
      </c>
      <c r="BL488" s="2" t="s">
        <v>83</v>
      </c>
      <c r="BM488" s="2" t="s">
        <v>83</v>
      </c>
    </row>
    <row r="489" spans="1:65">
      <c r="A489" s="1">
        <v>44455</v>
      </c>
      <c r="B489">
        <v>11</v>
      </c>
      <c r="C489" s="2" t="s">
        <v>779</v>
      </c>
      <c r="D489" s="2" t="s">
        <v>93</v>
      </c>
      <c r="E489" s="2" t="s">
        <v>505</v>
      </c>
      <c r="G489">
        <v>10</v>
      </c>
      <c r="H489">
        <v>7</v>
      </c>
      <c r="I489">
        <v>7</v>
      </c>
      <c r="J489">
        <v>7</v>
      </c>
      <c r="K489" s="2" t="s">
        <v>65</v>
      </c>
      <c r="M489">
        <v>9</v>
      </c>
      <c r="N489">
        <v>8</v>
      </c>
      <c r="O489">
        <v>8</v>
      </c>
      <c r="P489">
        <v>8</v>
      </c>
      <c r="Q489">
        <v>9</v>
      </c>
      <c r="R489">
        <v>8</v>
      </c>
      <c r="S489" s="2" t="s">
        <v>95</v>
      </c>
      <c r="X489">
        <v>8</v>
      </c>
      <c r="Y489">
        <v>8</v>
      </c>
      <c r="Z489">
        <v>3</v>
      </c>
      <c r="AA489" s="2" t="s">
        <v>67</v>
      </c>
      <c r="AB489">
        <v>9</v>
      </c>
      <c r="AC489">
        <v>9</v>
      </c>
      <c r="AD489">
        <v>9</v>
      </c>
      <c r="AE489">
        <v>9</v>
      </c>
      <c r="AF489">
        <v>6</v>
      </c>
      <c r="AG489" s="2" t="s">
        <v>68</v>
      </c>
      <c r="AH489" s="2"/>
      <c r="AI489">
        <v>8</v>
      </c>
      <c r="AJ489">
        <v>8</v>
      </c>
      <c r="AK489" s="2" t="s">
        <v>79</v>
      </c>
      <c r="AL489">
        <v>9</v>
      </c>
      <c r="AM489">
        <v>9</v>
      </c>
      <c r="AN489">
        <v>9</v>
      </c>
      <c r="AO489">
        <v>9</v>
      </c>
      <c r="AP489" s="2" t="s">
        <v>89</v>
      </c>
      <c r="AR489" s="2" t="s">
        <v>97</v>
      </c>
      <c r="AS489" s="2" t="s">
        <v>70</v>
      </c>
      <c r="AT489" s="2" t="s">
        <v>71</v>
      </c>
      <c r="AU489">
        <v>6</v>
      </c>
      <c r="AV489">
        <v>6</v>
      </c>
      <c r="AW489">
        <v>9</v>
      </c>
      <c r="AX489">
        <v>8</v>
      </c>
      <c r="AZ489">
        <v>9</v>
      </c>
      <c r="BA489">
        <v>6</v>
      </c>
      <c r="BB489">
        <v>9</v>
      </c>
      <c r="BC489">
        <v>8</v>
      </c>
      <c r="BF489">
        <v>9</v>
      </c>
      <c r="BG489">
        <v>9</v>
      </c>
      <c r="BH489">
        <v>8</v>
      </c>
      <c r="BI489">
        <v>7</v>
      </c>
      <c r="BK489">
        <v>5</v>
      </c>
      <c r="BL489" s="2" t="s">
        <v>780</v>
      </c>
      <c r="BM489" s="2" t="s">
        <v>781</v>
      </c>
    </row>
    <row r="490" spans="1:65">
      <c r="A490" s="1">
        <v>44455</v>
      </c>
      <c r="B490">
        <v>11</v>
      </c>
      <c r="C490" s="2" t="s">
        <v>782</v>
      </c>
      <c r="D490" s="2" t="s">
        <v>93</v>
      </c>
      <c r="E490" s="2" t="s">
        <v>783</v>
      </c>
      <c r="G490">
        <v>10</v>
      </c>
      <c r="H490">
        <v>10</v>
      </c>
      <c r="I490">
        <v>10</v>
      </c>
      <c r="J490">
        <v>10</v>
      </c>
      <c r="K490" s="2" t="s">
        <v>77</v>
      </c>
      <c r="M490">
        <v>1</v>
      </c>
      <c r="N490">
        <v>10</v>
      </c>
      <c r="O490">
        <v>1</v>
      </c>
      <c r="P490">
        <v>1</v>
      </c>
      <c r="Q490">
        <v>5</v>
      </c>
      <c r="R490">
        <v>10</v>
      </c>
      <c r="S490" s="2" t="s">
        <v>95</v>
      </c>
      <c r="T490">
        <v>10</v>
      </c>
      <c r="U490">
        <v>10</v>
      </c>
      <c r="W490">
        <v>10</v>
      </c>
      <c r="AA490" s="2" t="s">
        <v>78</v>
      </c>
      <c r="AB490">
        <v>2</v>
      </c>
      <c r="AC490">
        <v>2</v>
      </c>
      <c r="AD490">
        <v>3</v>
      </c>
      <c r="AE490">
        <v>1</v>
      </c>
      <c r="AF490">
        <v>7</v>
      </c>
      <c r="AG490" s="2" t="s">
        <v>68</v>
      </c>
      <c r="AH490" s="2"/>
      <c r="AI490">
        <v>1</v>
      </c>
      <c r="AJ490">
        <v>10</v>
      </c>
      <c r="AK490" s="2"/>
      <c r="AL490">
        <v>9</v>
      </c>
      <c r="AM490">
        <v>3</v>
      </c>
      <c r="AN490">
        <v>8</v>
      </c>
      <c r="AO490">
        <v>10</v>
      </c>
      <c r="AP490" s="2" t="s">
        <v>102</v>
      </c>
      <c r="AR490" s="2"/>
      <c r="AS490" s="2"/>
      <c r="AT490" s="2"/>
      <c r="BL490" s="2"/>
      <c r="BM490" s="2"/>
    </row>
    <row r="491" spans="1:65">
      <c r="A491" s="1">
        <v>44455</v>
      </c>
      <c r="B491">
        <v>11</v>
      </c>
      <c r="C491" s="2" t="s">
        <v>784</v>
      </c>
      <c r="D491" s="2" t="s">
        <v>85</v>
      </c>
      <c r="E491" s="2" t="s">
        <v>785</v>
      </c>
      <c r="G491">
        <v>4</v>
      </c>
      <c r="H491">
        <v>6</v>
      </c>
      <c r="I491">
        <v>6</v>
      </c>
      <c r="J491">
        <v>7</v>
      </c>
      <c r="K491" s="2" t="s">
        <v>77</v>
      </c>
      <c r="M491">
        <v>8</v>
      </c>
      <c r="N491">
        <v>8</v>
      </c>
      <c r="O491">
        <v>8</v>
      </c>
      <c r="P491">
        <v>3</v>
      </c>
      <c r="Q491">
        <v>6</v>
      </c>
      <c r="R491">
        <v>8</v>
      </c>
      <c r="S491" s="2" t="s">
        <v>95</v>
      </c>
      <c r="AA491" s="2"/>
      <c r="AG491" s="2"/>
      <c r="AH491" s="2"/>
      <c r="AK491" s="2"/>
      <c r="AL491">
        <v>8</v>
      </c>
      <c r="AM491">
        <v>5</v>
      </c>
      <c r="AN491">
        <v>2</v>
      </c>
      <c r="AO491">
        <v>2</v>
      </c>
      <c r="AP491" s="2"/>
      <c r="AQ491" t="s">
        <v>316</v>
      </c>
      <c r="AR491" s="2"/>
      <c r="AS491" s="2"/>
      <c r="AT491" s="2"/>
      <c r="BL491" s="2"/>
      <c r="BM491" s="2"/>
    </row>
    <row r="492" spans="1:65">
      <c r="A492" s="1">
        <v>44455</v>
      </c>
      <c r="B492">
        <v>11</v>
      </c>
      <c r="C492" s="2" t="s">
        <v>786</v>
      </c>
      <c r="D492" s="2" t="s">
        <v>85</v>
      </c>
      <c r="E492" s="2" t="s">
        <v>131</v>
      </c>
      <c r="G492">
        <v>9</v>
      </c>
      <c r="H492">
        <v>9</v>
      </c>
      <c r="I492">
        <v>9</v>
      </c>
      <c r="J492">
        <v>9</v>
      </c>
      <c r="K492" s="2" t="s">
        <v>65</v>
      </c>
      <c r="S492" s="2"/>
      <c r="AA492" s="2"/>
      <c r="AG492" s="2"/>
      <c r="AH492" s="2"/>
      <c r="AK492" s="2"/>
      <c r="AP492" s="2"/>
      <c r="AR492" s="2"/>
      <c r="AS492" s="2"/>
      <c r="AT492" s="2"/>
      <c r="BL492" s="2"/>
      <c r="BM492" s="2"/>
    </row>
    <row r="493" spans="1:65">
      <c r="A493" s="1">
        <v>44455</v>
      </c>
      <c r="B493">
        <v>11</v>
      </c>
      <c r="C493" s="2"/>
      <c r="D493" s="2"/>
      <c r="E493" s="2"/>
      <c r="K493" s="2"/>
      <c r="S493" s="2"/>
      <c r="X493">
        <v>9</v>
      </c>
      <c r="Y493">
        <v>9</v>
      </c>
      <c r="Z493">
        <v>9</v>
      </c>
      <c r="AA493" s="2" t="s">
        <v>87</v>
      </c>
      <c r="AB493">
        <v>8</v>
      </c>
      <c r="AC493">
        <v>2</v>
      </c>
      <c r="AD493">
        <v>2</v>
      </c>
      <c r="AE493">
        <v>2</v>
      </c>
      <c r="AF493">
        <v>8</v>
      </c>
      <c r="AG493" s="2" t="s">
        <v>101</v>
      </c>
      <c r="AH493" s="2"/>
      <c r="AI493">
        <v>6</v>
      </c>
      <c r="AJ493">
        <v>3</v>
      </c>
      <c r="AK493" s="2" t="s">
        <v>103</v>
      </c>
      <c r="AL493">
        <v>7</v>
      </c>
      <c r="AM493">
        <v>7</v>
      </c>
      <c r="AN493">
        <v>9</v>
      </c>
      <c r="AO493">
        <v>2</v>
      </c>
      <c r="AP493" s="2" t="s">
        <v>102</v>
      </c>
      <c r="AR493" s="2" t="s">
        <v>71</v>
      </c>
      <c r="AS493" s="2" t="s">
        <v>96</v>
      </c>
      <c r="AT493" s="2" t="s">
        <v>82</v>
      </c>
      <c r="AU493">
        <v>8</v>
      </c>
      <c r="AV493">
        <v>4</v>
      </c>
      <c r="AW493">
        <v>8</v>
      </c>
      <c r="AX493">
        <v>8</v>
      </c>
      <c r="AY493">
        <v>1</v>
      </c>
      <c r="AZ493">
        <v>8</v>
      </c>
      <c r="BA493">
        <v>3</v>
      </c>
      <c r="BB493">
        <v>9</v>
      </c>
      <c r="BC493">
        <v>9</v>
      </c>
      <c r="BD493">
        <v>1</v>
      </c>
      <c r="BF493">
        <v>2</v>
      </c>
      <c r="BG493">
        <v>8</v>
      </c>
      <c r="BH493">
        <v>10</v>
      </c>
      <c r="BI493">
        <v>2</v>
      </c>
      <c r="BJ493">
        <v>1</v>
      </c>
      <c r="BK493">
        <v>5</v>
      </c>
      <c r="BL493" s="2" t="s">
        <v>787</v>
      </c>
      <c r="BM493" s="2" t="s">
        <v>788</v>
      </c>
    </row>
    <row r="494" spans="1:65">
      <c r="A494" s="1">
        <v>44455</v>
      </c>
      <c r="B494">
        <v>11</v>
      </c>
      <c r="C494" s="2" t="s">
        <v>789</v>
      </c>
      <c r="D494" s="2" t="s">
        <v>93</v>
      </c>
      <c r="E494" s="2" t="s">
        <v>790</v>
      </c>
      <c r="G494">
        <v>5</v>
      </c>
      <c r="H494">
        <v>8</v>
      </c>
      <c r="I494">
        <v>8</v>
      </c>
      <c r="J494">
        <v>8</v>
      </c>
      <c r="K494" s="2" t="s">
        <v>65</v>
      </c>
      <c r="S494" s="2"/>
      <c r="X494">
        <v>5</v>
      </c>
      <c r="Y494">
        <v>2</v>
      </c>
      <c r="Z494">
        <v>5</v>
      </c>
      <c r="AA494" s="2" t="s">
        <v>78</v>
      </c>
      <c r="AB494">
        <v>1</v>
      </c>
      <c r="AC494">
        <v>5</v>
      </c>
      <c r="AD494">
        <v>5</v>
      </c>
      <c r="AE494">
        <v>1</v>
      </c>
      <c r="AF494">
        <v>1</v>
      </c>
      <c r="AG494" s="2"/>
      <c r="AH494" s="2"/>
      <c r="AI494">
        <v>1</v>
      </c>
      <c r="AJ494">
        <v>1</v>
      </c>
      <c r="AK494" s="2" t="s">
        <v>103</v>
      </c>
      <c r="AL494">
        <v>5</v>
      </c>
      <c r="AM494">
        <v>5</v>
      </c>
      <c r="AN494">
        <v>10</v>
      </c>
      <c r="AO494">
        <v>1</v>
      </c>
      <c r="AP494" s="2" t="s">
        <v>102</v>
      </c>
      <c r="AR494" s="2"/>
      <c r="AS494" s="2"/>
      <c r="AT494" s="2"/>
      <c r="BL494" s="2"/>
      <c r="BM494" s="2"/>
    </row>
    <row r="495" spans="1:65">
      <c r="A495" s="1">
        <v>44455</v>
      </c>
      <c r="B495">
        <v>11</v>
      </c>
      <c r="C495" s="2" t="s">
        <v>171</v>
      </c>
      <c r="D495" s="2" t="s">
        <v>791</v>
      </c>
      <c r="E495" s="2" t="s">
        <v>83</v>
      </c>
      <c r="G495">
        <v>8</v>
      </c>
      <c r="H495">
        <v>5</v>
      </c>
      <c r="I495">
        <v>7</v>
      </c>
      <c r="K495" s="2" t="s">
        <v>77</v>
      </c>
      <c r="M495">
        <v>8</v>
      </c>
      <c r="N495">
        <v>7</v>
      </c>
      <c r="O495">
        <v>7</v>
      </c>
      <c r="P495">
        <v>4</v>
      </c>
      <c r="R495">
        <v>8</v>
      </c>
      <c r="S495" s="2" t="s">
        <v>95</v>
      </c>
      <c r="T495">
        <v>8</v>
      </c>
      <c r="U495">
        <v>5</v>
      </c>
      <c r="V495">
        <v>5</v>
      </c>
      <c r="W495">
        <v>9</v>
      </c>
      <c r="X495">
        <v>7</v>
      </c>
      <c r="Y495">
        <v>7</v>
      </c>
      <c r="Z495">
        <v>8</v>
      </c>
      <c r="AA495" s="2"/>
      <c r="AG495" s="2" t="s">
        <v>68</v>
      </c>
      <c r="AH495" s="2"/>
      <c r="AI495">
        <v>6</v>
      </c>
      <c r="AJ495">
        <v>4</v>
      </c>
      <c r="AK495" s="2" t="s">
        <v>79</v>
      </c>
      <c r="AP495" s="2" t="s">
        <v>89</v>
      </c>
      <c r="AR495" s="2"/>
      <c r="AS495" s="2"/>
      <c r="AT495" s="2"/>
      <c r="BL495" s="2"/>
      <c r="BM495" s="2"/>
    </row>
    <row r="496" spans="1:65">
      <c r="A496" s="1">
        <v>44455</v>
      </c>
      <c r="B496">
        <v>11</v>
      </c>
      <c r="C496" s="2" t="s">
        <v>171</v>
      </c>
      <c r="D496" s="2" t="s">
        <v>93</v>
      </c>
      <c r="E496" s="2" t="s">
        <v>792</v>
      </c>
      <c r="G496">
        <v>7</v>
      </c>
      <c r="H496">
        <v>3</v>
      </c>
      <c r="I496">
        <v>3</v>
      </c>
      <c r="J496">
        <v>3</v>
      </c>
      <c r="K496" s="2" t="s">
        <v>65</v>
      </c>
      <c r="S496" s="2" t="s">
        <v>95</v>
      </c>
      <c r="T496">
        <v>10</v>
      </c>
      <c r="U496">
        <v>8</v>
      </c>
      <c r="V496">
        <v>1</v>
      </c>
      <c r="W496">
        <v>10</v>
      </c>
      <c r="X496">
        <v>7</v>
      </c>
      <c r="Y496">
        <v>7</v>
      </c>
      <c r="Z496">
        <v>8</v>
      </c>
      <c r="AA496" s="2"/>
      <c r="AB496">
        <v>7</v>
      </c>
      <c r="AC496">
        <v>9</v>
      </c>
      <c r="AD496">
        <v>8</v>
      </c>
      <c r="AE496">
        <v>8</v>
      </c>
      <c r="AF496">
        <v>8</v>
      </c>
      <c r="AG496" s="2" t="s">
        <v>68</v>
      </c>
      <c r="AH496" s="2"/>
      <c r="AI496">
        <v>10</v>
      </c>
      <c r="AJ496">
        <v>8</v>
      </c>
      <c r="AK496" s="2" t="s">
        <v>79</v>
      </c>
      <c r="AL496">
        <v>8</v>
      </c>
      <c r="AM496">
        <v>8</v>
      </c>
      <c r="AN496">
        <v>8</v>
      </c>
      <c r="AO496">
        <v>8</v>
      </c>
      <c r="AP496" s="2" t="s">
        <v>80</v>
      </c>
      <c r="AR496" s="2" t="s">
        <v>69</v>
      </c>
      <c r="AS496" s="2" t="s">
        <v>91</v>
      </c>
      <c r="AT496" s="2" t="s">
        <v>70</v>
      </c>
      <c r="AU496">
        <v>9</v>
      </c>
      <c r="AV496">
        <v>5</v>
      </c>
      <c r="AW496">
        <v>8</v>
      </c>
      <c r="AX496">
        <v>8</v>
      </c>
      <c r="AY496">
        <v>1</v>
      </c>
      <c r="AZ496">
        <v>8</v>
      </c>
      <c r="BA496">
        <v>8</v>
      </c>
      <c r="BB496">
        <v>8</v>
      </c>
      <c r="BC496">
        <v>8</v>
      </c>
      <c r="BD496">
        <v>1</v>
      </c>
      <c r="BF496">
        <v>6</v>
      </c>
      <c r="BG496">
        <v>7</v>
      </c>
      <c r="BH496">
        <v>9</v>
      </c>
      <c r="BI496">
        <v>8</v>
      </c>
      <c r="BJ496">
        <v>1</v>
      </c>
      <c r="BK496">
        <v>5</v>
      </c>
      <c r="BL496" s="2" t="s">
        <v>793</v>
      </c>
      <c r="BM496" s="2" t="s">
        <v>794</v>
      </c>
    </row>
    <row r="497" spans="1:65">
      <c r="A497" s="1">
        <v>44455</v>
      </c>
      <c r="B497">
        <v>11</v>
      </c>
      <c r="C497" s="2" t="s">
        <v>795</v>
      </c>
      <c r="D497" s="2" t="s">
        <v>85</v>
      </c>
      <c r="E497" s="2" t="s">
        <v>796</v>
      </c>
      <c r="G497">
        <v>7</v>
      </c>
      <c r="H497">
        <v>2</v>
      </c>
      <c r="I497">
        <v>8</v>
      </c>
      <c r="J497">
        <v>1</v>
      </c>
      <c r="K497" s="2" t="s">
        <v>65</v>
      </c>
      <c r="M497">
        <v>1</v>
      </c>
      <c r="N497">
        <v>5</v>
      </c>
      <c r="O497">
        <v>9</v>
      </c>
      <c r="P497">
        <v>9</v>
      </c>
      <c r="Q497">
        <v>9</v>
      </c>
      <c r="R497">
        <v>10</v>
      </c>
      <c r="S497" s="2" t="s">
        <v>66</v>
      </c>
      <c r="T497">
        <v>10</v>
      </c>
      <c r="U497">
        <v>7</v>
      </c>
      <c r="V497">
        <v>9</v>
      </c>
      <c r="W497">
        <v>10</v>
      </c>
      <c r="X497">
        <v>1</v>
      </c>
      <c r="Y497">
        <v>1</v>
      </c>
      <c r="Z497">
        <v>10</v>
      </c>
      <c r="AA497" s="2" t="s">
        <v>128</v>
      </c>
      <c r="AB497">
        <v>1</v>
      </c>
      <c r="AC497">
        <v>5</v>
      </c>
      <c r="AD497">
        <v>5</v>
      </c>
      <c r="AE497">
        <v>1</v>
      </c>
      <c r="AF497">
        <v>7</v>
      </c>
      <c r="AG497" s="2" t="s">
        <v>101</v>
      </c>
      <c r="AH497" s="2"/>
      <c r="AI497">
        <v>9</v>
      </c>
      <c r="AJ497">
        <v>6</v>
      </c>
      <c r="AK497" s="2" t="s">
        <v>88</v>
      </c>
      <c r="AL497">
        <v>10</v>
      </c>
      <c r="AM497">
        <v>1</v>
      </c>
      <c r="AN497">
        <v>7</v>
      </c>
      <c r="AO497">
        <v>1</v>
      </c>
      <c r="AP497" s="2" t="s">
        <v>134</v>
      </c>
      <c r="AR497" s="2" t="s">
        <v>82</v>
      </c>
      <c r="AS497" s="2" t="s">
        <v>97</v>
      </c>
      <c r="AT497" s="2" t="s">
        <v>90</v>
      </c>
      <c r="AV497">
        <v>3</v>
      </c>
      <c r="AW497">
        <v>10</v>
      </c>
      <c r="AX497">
        <v>10</v>
      </c>
      <c r="AZ497">
        <v>6</v>
      </c>
      <c r="BA497">
        <v>7</v>
      </c>
      <c r="BB497">
        <v>10</v>
      </c>
      <c r="BC497">
        <v>10</v>
      </c>
      <c r="BF497">
        <v>5</v>
      </c>
      <c r="BG497">
        <v>8</v>
      </c>
      <c r="BH497">
        <v>8</v>
      </c>
      <c r="BI497">
        <v>10</v>
      </c>
      <c r="BJ497">
        <v>1</v>
      </c>
      <c r="BK497">
        <v>4</v>
      </c>
      <c r="BL497" s="2" t="s">
        <v>83</v>
      </c>
      <c r="BM497" s="2" t="s">
        <v>83</v>
      </c>
    </row>
    <row r="498" spans="1:65">
      <c r="A498" s="1">
        <v>44455</v>
      </c>
      <c r="B498">
        <v>11</v>
      </c>
      <c r="C498" s="2" t="s">
        <v>797</v>
      </c>
      <c r="D498" s="2" t="s">
        <v>85</v>
      </c>
      <c r="E498" s="2" t="s">
        <v>798</v>
      </c>
      <c r="G498">
        <v>5</v>
      </c>
      <c r="H498">
        <v>5</v>
      </c>
      <c r="I498">
        <v>5</v>
      </c>
      <c r="J498">
        <v>5</v>
      </c>
      <c r="K498" s="2" t="s">
        <v>65</v>
      </c>
      <c r="S498" s="2" t="s">
        <v>66</v>
      </c>
      <c r="AA498" s="2"/>
      <c r="AB498">
        <v>5</v>
      </c>
      <c r="AC498">
        <v>5</v>
      </c>
      <c r="AD498">
        <v>5</v>
      </c>
      <c r="AE498">
        <v>5</v>
      </c>
      <c r="AF498">
        <v>5</v>
      </c>
      <c r="AG498" s="2"/>
      <c r="AH498" s="2"/>
      <c r="AI498">
        <v>6</v>
      </c>
      <c r="AJ498">
        <v>5</v>
      </c>
      <c r="AK498" s="2"/>
      <c r="AL498">
        <v>6</v>
      </c>
      <c r="AM498">
        <v>5</v>
      </c>
      <c r="AN498">
        <v>5</v>
      </c>
      <c r="AO498">
        <v>5</v>
      </c>
      <c r="AP498" s="2"/>
      <c r="AR498" s="2" t="s">
        <v>70</v>
      </c>
      <c r="AS498" s="2" t="s">
        <v>82</v>
      </c>
      <c r="AT498" s="2" t="s">
        <v>69</v>
      </c>
      <c r="AZ498">
        <v>6</v>
      </c>
      <c r="BA498">
        <v>5</v>
      </c>
      <c r="BB498">
        <v>6</v>
      </c>
      <c r="BC498">
        <v>6</v>
      </c>
      <c r="BD498">
        <v>1</v>
      </c>
      <c r="BL498" s="2"/>
      <c r="BM498" s="2"/>
    </row>
    <row r="499" spans="1:65">
      <c r="A499" s="1">
        <v>44455</v>
      </c>
      <c r="B499">
        <v>11</v>
      </c>
      <c r="C499" s="2" t="s">
        <v>380</v>
      </c>
      <c r="D499" s="2" t="s">
        <v>85</v>
      </c>
      <c r="E499" s="2" t="s">
        <v>799</v>
      </c>
      <c r="G499">
        <v>3</v>
      </c>
      <c r="H499">
        <v>1</v>
      </c>
      <c r="I499">
        <v>3</v>
      </c>
      <c r="J499">
        <v>5</v>
      </c>
      <c r="K499" s="2" t="s">
        <v>65</v>
      </c>
      <c r="M499">
        <v>5</v>
      </c>
      <c r="N499">
        <v>8</v>
      </c>
      <c r="O499">
        <v>7</v>
      </c>
      <c r="P499">
        <v>4</v>
      </c>
      <c r="Q499">
        <v>10</v>
      </c>
      <c r="R499">
        <v>10</v>
      </c>
      <c r="S499" s="2" t="s">
        <v>95</v>
      </c>
      <c r="AA499" s="2" t="s">
        <v>87</v>
      </c>
      <c r="AB499">
        <v>8</v>
      </c>
      <c r="AC499">
        <v>4</v>
      </c>
      <c r="AD499">
        <v>8</v>
      </c>
      <c r="AE499">
        <v>1</v>
      </c>
      <c r="AF499">
        <v>5</v>
      </c>
      <c r="AG499" s="2" t="s">
        <v>68</v>
      </c>
      <c r="AH499" s="2"/>
      <c r="AI499">
        <v>6</v>
      </c>
      <c r="AJ499">
        <v>9</v>
      </c>
      <c r="AK499" s="2" t="s">
        <v>103</v>
      </c>
      <c r="AL499">
        <v>10</v>
      </c>
      <c r="AM499">
        <v>5</v>
      </c>
      <c r="AN499">
        <v>10</v>
      </c>
      <c r="AO499">
        <v>3</v>
      </c>
      <c r="AP499" s="2"/>
      <c r="AR499" s="2"/>
      <c r="AS499" s="2"/>
      <c r="AT499" s="2"/>
      <c r="AZ499">
        <v>8</v>
      </c>
      <c r="BA499">
        <v>5</v>
      </c>
      <c r="BB499">
        <v>5</v>
      </c>
      <c r="BC499">
        <v>10</v>
      </c>
      <c r="BD499">
        <v>1</v>
      </c>
      <c r="BF499">
        <v>8</v>
      </c>
      <c r="BG499">
        <v>8</v>
      </c>
      <c r="BH499">
        <v>8</v>
      </c>
      <c r="BI499">
        <v>8</v>
      </c>
      <c r="BJ499">
        <v>1</v>
      </c>
      <c r="BL499" s="2"/>
      <c r="BM499" s="2"/>
    </row>
    <row r="500" spans="1:65">
      <c r="A500" s="1">
        <v>44455</v>
      </c>
      <c r="B500">
        <v>11</v>
      </c>
      <c r="C500" s="2" t="s">
        <v>273</v>
      </c>
      <c r="D500" s="2" t="s">
        <v>93</v>
      </c>
      <c r="E500" s="2" t="s">
        <v>800</v>
      </c>
      <c r="G500">
        <v>5</v>
      </c>
      <c r="H500">
        <v>5</v>
      </c>
      <c r="I500">
        <v>5</v>
      </c>
      <c r="J500">
        <v>5</v>
      </c>
      <c r="K500" s="2" t="s">
        <v>65</v>
      </c>
      <c r="M500">
        <v>9</v>
      </c>
      <c r="N500">
        <v>9</v>
      </c>
      <c r="O500">
        <v>9</v>
      </c>
      <c r="P500">
        <v>9</v>
      </c>
      <c r="Q500">
        <v>1</v>
      </c>
      <c r="R500">
        <v>1</v>
      </c>
      <c r="S500" s="2"/>
      <c r="T500">
        <v>9</v>
      </c>
      <c r="U500">
        <v>5</v>
      </c>
      <c r="V500">
        <v>5</v>
      </c>
      <c r="W500">
        <v>5</v>
      </c>
      <c r="AA500" s="2"/>
      <c r="AG500" s="2"/>
      <c r="AH500" s="2"/>
      <c r="AK500" s="2"/>
      <c r="AP500" s="2" t="s">
        <v>80</v>
      </c>
      <c r="AR500" s="2"/>
      <c r="AS500" s="2"/>
      <c r="AT500" s="2"/>
      <c r="BL500" s="2"/>
      <c r="BM500" s="2"/>
    </row>
    <row r="501" spans="1:65">
      <c r="A501" s="1">
        <v>44455</v>
      </c>
      <c r="B501">
        <v>11</v>
      </c>
      <c r="C501" s="2" t="s">
        <v>747</v>
      </c>
      <c r="D501" s="2" t="s">
        <v>85</v>
      </c>
      <c r="E501" s="2" t="s">
        <v>801</v>
      </c>
      <c r="K501" s="2" t="s">
        <v>65</v>
      </c>
      <c r="M501">
        <v>8</v>
      </c>
      <c r="N501">
        <v>3</v>
      </c>
      <c r="O501">
        <v>5</v>
      </c>
      <c r="P501">
        <v>5</v>
      </c>
      <c r="Q501">
        <v>5</v>
      </c>
      <c r="R501">
        <v>5</v>
      </c>
      <c r="S501" s="2"/>
      <c r="T501">
        <v>4</v>
      </c>
      <c r="U501">
        <v>4</v>
      </c>
      <c r="V501">
        <v>7</v>
      </c>
      <c r="W501">
        <v>8</v>
      </c>
      <c r="X501">
        <v>8</v>
      </c>
      <c r="Y501">
        <v>7</v>
      </c>
      <c r="Z501">
        <v>5</v>
      </c>
      <c r="AA501" s="2" t="s">
        <v>67</v>
      </c>
      <c r="AG501" s="2" t="s">
        <v>101</v>
      </c>
      <c r="AH501" s="2"/>
      <c r="AI501">
        <v>9</v>
      </c>
      <c r="AJ501">
        <v>4</v>
      </c>
      <c r="AK501" s="2" t="s">
        <v>88</v>
      </c>
      <c r="AL501">
        <v>8</v>
      </c>
      <c r="AM501">
        <v>5</v>
      </c>
      <c r="AN501">
        <v>4</v>
      </c>
      <c r="AO501">
        <v>7</v>
      </c>
      <c r="AP501" s="2"/>
      <c r="AR501" s="2"/>
      <c r="AS501" s="2"/>
      <c r="AT501" s="2"/>
      <c r="BL501" s="2"/>
      <c r="BM501" s="2"/>
    </row>
    <row r="502" spans="1:65">
      <c r="A502" s="1">
        <v>44455</v>
      </c>
      <c r="B502">
        <v>11</v>
      </c>
      <c r="C502" s="2" t="s">
        <v>403</v>
      </c>
      <c r="D502" s="2" t="s">
        <v>83</v>
      </c>
      <c r="E502" s="2" t="s">
        <v>83</v>
      </c>
      <c r="K502" s="2" t="s">
        <v>65</v>
      </c>
      <c r="M502">
        <v>7</v>
      </c>
      <c r="N502">
        <v>6</v>
      </c>
      <c r="O502">
        <v>7</v>
      </c>
      <c r="P502">
        <v>5</v>
      </c>
      <c r="Q502">
        <v>5</v>
      </c>
      <c r="R502">
        <v>6</v>
      </c>
      <c r="S502" s="2" t="s">
        <v>66</v>
      </c>
      <c r="T502">
        <v>7</v>
      </c>
      <c r="U502">
        <v>7</v>
      </c>
      <c r="V502">
        <v>4</v>
      </c>
      <c r="W502">
        <v>7</v>
      </c>
      <c r="X502">
        <v>5</v>
      </c>
      <c r="Y502">
        <v>7</v>
      </c>
      <c r="Z502">
        <v>7</v>
      </c>
      <c r="AA502" s="2" t="s">
        <v>87</v>
      </c>
      <c r="AB502">
        <v>6</v>
      </c>
      <c r="AC502">
        <v>6</v>
      </c>
      <c r="AD502">
        <v>6</v>
      </c>
      <c r="AE502">
        <v>4</v>
      </c>
      <c r="AF502">
        <v>5</v>
      </c>
      <c r="AG502" s="2"/>
      <c r="AH502" s="2"/>
      <c r="AI502">
        <v>7</v>
      </c>
      <c r="AJ502">
        <v>5</v>
      </c>
      <c r="AK502" s="2" t="s">
        <v>103</v>
      </c>
      <c r="AL502">
        <v>7</v>
      </c>
      <c r="AM502">
        <v>7</v>
      </c>
      <c r="AN502">
        <v>7</v>
      </c>
      <c r="AO502">
        <v>6</v>
      </c>
      <c r="AP502" s="2" t="s">
        <v>89</v>
      </c>
      <c r="AR502" s="2" t="s">
        <v>70</v>
      </c>
      <c r="AS502" s="2" t="s">
        <v>96</v>
      </c>
      <c r="AT502" s="2" t="s">
        <v>71</v>
      </c>
      <c r="AU502">
        <v>7</v>
      </c>
      <c r="AV502">
        <v>6</v>
      </c>
      <c r="AW502">
        <v>7</v>
      </c>
      <c r="AX502">
        <v>5</v>
      </c>
      <c r="AY502">
        <v>1</v>
      </c>
      <c r="BF502">
        <v>7</v>
      </c>
      <c r="BG502">
        <v>7</v>
      </c>
      <c r="BH502">
        <v>7</v>
      </c>
      <c r="BI502">
        <v>5</v>
      </c>
      <c r="BJ502">
        <v>1</v>
      </c>
      <c r="BK502">
        <v>1</v>
      </c>
      <c r="BL502" s="2" t="s">
        <v>83</v>
      </c>
      <c r="BM502" s="2" t="s">
        <v>83</v>
      </c>
    </row>
    <row r="503" spans="1:65">
      <c r="A503" s="1">
        <v>44455</v>
      </c>
      <c r="B503">
        <v>11</v>
      </c>
      <c r="C503" s="2" t="s">
        <v>802</v>
      </c>
      <c r="D503" s="2" t="s">
        <v>136</v>
      </c>
      <c r="E503" s="2" t="s">
        <v>803</v>
      </c>
      <c r="G503">
        <v>6</v>
      </c>
      <c r="I503">
        <v>5</v>
      </c>
      <c r="K503" s="2" t="s">
        <v>65</v>
      </c>
      <c r="S503" s="2" t="s">
        <v>66</v>
      </c>
      <c r="AA503" s="2"/>
      <c r="AG503" s="2"/>
      <c r="AH503" s="2"/>
      <c r="AK503" s="2"/>
      <c r="AP503" s="2"/>
      <c r="AR503" s="2"/>
      <c r="AS503" s="2"/>
      <c r="AT503" s="2"/>
      <c r="BK503">
        <v>4</v>
      </c>
      <c r="BL503" s="2" t="s">
        <v>83</v>
      </c>
      <c r="BM503" s="2" t="s">
        <v>83</v>
      </c>
    </row>
    <row r="504" spans="1:65">
      <c r="A504" s="1">
        <v>44455</v>
      </c>
      <c r="B504">
        <v>11</v>
      </c>
      <c r="C504" s="2" t="s">
        <v>804</v>
      </c>
      <c r="D504" s="2" t="s">
        <v>93</v>
      </c>
      <c r="E504" s="2" t="s">
        <v>805</v>
      </c>
      <c r="G504">
        <v>6</v>
      </c>
      <c r="H504">
        <v>6</v>
      </c>
      <c r="I504">
        <v>6</v>
      </c>
      <c r="J504">
        <v>5</v>
      </c>
      <c r="K504" s="2" t="s">
        <v>77</v>
      </c>
      <c r="M504">
        <v>10</v>
      </c>
      <c r="N504">
        <v>10</v>
      </c>
      <c r="O504">
        <v>10</v>
      </c>
      <c r="P504">
        <v>10</v>
      </c>
      <c r="Q504">
        <v>10</v>
      </c>
      <c r="R504">
        <v>10</v>
      </c>
      <c r="S504" s="2" t="s">
        <v>66</v>
      </c>
      <c r="T504">
        <v>10</v>
      </c>
      <c r="U504">
        <v>6</v>
      </c>
      <c r="V504">
        <v>1</v>
      </c>
      <c r="W504">
        <v>8</v>
      </c>
      <c r="AA504" s="2"/>
      <c r="AG504" s="2"/>
      <c r="AH504" s="2"/>
      <c r="AI504">
        <v>10</v>
      </c>
      <c r="AK504" s="2" t="s">
        <v>88</v>
      </c>
      <c r="AP504" s="2" t="s">
        <v>102</v>
      </c>
      <c r="AR504" s="2"/>
      <c r="AS504" s="2"/>
      <c r="AT504" s="2"/>
      <c r="AV504">
        <v>1</v>
      </c>
      <c r="AW504">
        <v>10</v>
      </c>
      <c r="AX504">
        <v>10</v>
      </c>
      <c r="BF504">
        <v>10</v>
      </c>
      <c r="BG504">
        <v>10</v>
      </c>
      <c r="BH504">
        <v>10</v>
      </c>
      <c r="BI504">
        <v>10</v>
      </c>
      <c r="BK504">
        <v>5</v>
      </c>
      <c r="BL504" s="2" t="s">
        <v>806</v>
      </c>
      <c r="BM504" s="2" t="s">
        <v>83</v>
      </c>
    </row>
    <row r="505" spans="1:65">
      <c r="A505" s="1">
        <v>44455</v>
      </c>
      <c r="B505">
        <v>11</v>
      </c>
      <c r="C505" s="2" t="s">
        <v>751</v>
      </c>
      <c r="D505" s="2" t="s">
        <v>85</v>
      </c>
      <c r="E505" s="2" t="s">
        <v>807</v>
      </c>
      <c r="G505">
        <v>8</v>
      </c>
      <c r="H505">
        <v>8</v>
      </c>
      <c r="I505">
        <v>8</v>
      </c>
      <c r="J505">
        <v>8</v>
      </c>
      <c r="K505" s="2" t="s">
        <v>65</v>
      </c>
      <c r="M505">
        <v>9</v>
      </c>
      <c r="N505">
        <v>9</v>
      </c>
      <c r="O505">
        <v>9</v>
      </c>
      <c r="P505">
        <v>8</v>
      </c>
      <c r="Q505">
        <v>4</v>
      </c>
      <c r="R505">
        <v>8</v>
      </c>
      <c r="S505" s="2" t="s">
        <v>121</v>
      </c>
      <c r="X505">
        <v>1</v>
      </c>
      <c r="Y505">
        <v>9</v>
      </c>
      <c r="Z505">
        <v>9</v>
      </c>
      <c r="AA505" s="2" t="s">
        <v>67</v>
      </c>
      <c r="AB505">
        <v>8</v>
      </c>
      <c r="AC505">
        <v>8</v>
      </c>
      <c r="AD505">
        <v>1</v>
      </c>
      <c r="AE505">
        <v>1</v>
      </c>
      <c r="AF505">
        <v>9</v>
      </c>
      <c r="AG505" s="2" t="s">
        <v>68</v>
      </c>
      <c r="AH505" s="2"/>
      <c r="AI505">
        <v>9</v>
      </c>
      <c r="AJ505">
        <v>9</v>
      </c>
      <c r="AK505" s="2" t="s">
        <v>103</v>
      </c>
      <c r="AL505">
        <v>9</v>
      </c>
      <c r="AM505">
        <v>9</v>
      </c>
      <c r="AN505">
        <v>9</v>
      </c>
      <c r="AO505">
        <v>1</v>
      </c>
      <c r="AP505" s="2" t="s">
        <v>102</v>
      </c>
      <c r="AR505" s="2" t="s">
        <v>91</v>
      </c>
      <c r="AS505" s="2" t="s">
        <v>70</v>
      </c>
      <c r="AT505" s="2" t="s">
        <v>96</v>
      </c>
      <c r="AU505">
        <v>10</v>
      </c>
      <c r="AV505">
        <v>1</v>
      </c>
      <c r="AW505">
        <v>9</v>
      </c>
      <c r="AX505">
        <v>9</v>
      </c>
      <c r="AY505">
        <v>1</v>
      </c>
      <c r="AZ505">
        <v>10</v>
      </c>
      <c r="BA505">
        <v>1</v>
      </c>
      <c r="BB505">
        <v>9</v>
      </c>
      <c r="BC505">
        <v>9</v>
      </c>
      <c r="BD505">
        <v>1</v>
      </c>
      <c r="BF505">
        <v>5</v>
      </c>
      <c r="BG505">
        <v>8</v>
      </c>
      <c r="BH505">
        <v>8</v>
      </c>
      <c r="BI505">
        <v>5</v>
      </c>
      <c r="BJ505">
        <v>1</v>
      </c>
      <c r="BK505">
        <v>5</v>
      </c>
      <c r="BL505" s="2" t="s">
        <v>83</v>
      </c>
      <c r="BM505" s="2" t="s">
        <v>83</v>
      </c>
    </row>
    <row r="506" spans="1:65">
      <c r="A506" s="1">
        <v>44455</v>
      </c>
      <c r="B506">
        <v>11</v>
      </c>
      <c r="C506" s="2" t="s">
        <v>808</v>
      </c>
      <c r="D506" s="2" t="s">
        <v>163</v>
      </c>
      <c r="E506" s="2" t="s">
        <v>809</v>
      </c>
      <c r="G506">
        <v>5</v>
      </c>
      <c r="H506">
        <v>9</v>
      </c>
      <c r="I506">
        <v>6</v>
      </c>
      <c r="J506">
        <v>1</v>
      </c>
      <c r="K506" s="2" t="s">
        <v>65</v>
      </c>
      <c r="M506">
        <v>10</v>
      </c>
      <c r="N506">
        <v>10</v>
      </c>
      <c r="O506">
        <v>10</v>
      </c>
      <c r="P506">
        <v>5</v>
      </c>
      <c r="Q506">
        <v>10</v>
      </c>
      <c r="R506">
        <v>5</v>
      </c>
      <c r="S506" s="2" t="s">
        <v>95</v>
      </c>
      <c r="T506">
        <v>6</v>
      </c>
      <c r="U506">
        <v>10</v>
      </c>
      <c r="V506">
        <v>6</v>
      </c>
      <c r="W506">
        <v>5</v>
      </c>
      <c r="AA506" s="2" t="s">
        <v>67</v>
      </c>
      <c r="AG506" s="2" t="s">
        <v>101</v>
      </c>
      <c r="AH506" s="2"/>
      <c r="AK506" s="2"/>
      <c r="AP506" s="2"/>
      <c r="AR506" s="2"/>
      <c r="AS506" s="2"/>
      <c r="AT506" s="2"/>
      <c r="BK506">
        <v>4</v>
      </c>
      <c r="BL506" s="2" t="s">
        <v>83</v>
      </c>
      <c r="BM506" s="2" t="s">
        <v>83</v>
      </c>
    </row>
    <row r="507" spans="1:65">
      <c r="A507" s="1">
        <v>44455</v>
      </c>
      <c r="B507">
        <v>11</v>
      </c>
      <c r="C507" s="2" t="s">
        <v>810</v>
      </c>
      <c r="D507" s="2" t="s">
        <v>93</v>
      </c>
      <c r="E507" s="2" t="s">
        <v>811</v>
      </c>
      <c r="K507" s="2"/>
      <c r="S507" s="2"/>
      <c r="T507">
        <v>10</v>
      </c>
      <c r="W507">
        <v>10</v>
      </c>
      <c r="AA507" s="2"/>
      <c r="AG507" s="2" t="s">
        <v>68</v>
      </c>
      <c r="AH507" s="2"/>
      <c r="AK507" s="2" t="s">
        <v>103</v>
      </c>
      <c r="AP507" s="2"/>
      <c r="AR507" s="2"/>
      <c r="AS507" s="2"/>
      <c r="AT507" s="2"/>
      <c r="BL507" s="2"/>
      <c r="BM507" s="2"/>
    </row>
    <row r="508" spans="1:65">
      <c r="A508" s="1">
        <v>44455</v>
      </c>
      <c r="B508">
        <v>11</v>
      </c>
      <c r="C508" s="2" t="s">
        <v>403</v>
      </c>
      <c r="D508" s="2" t="s">
        <v>93</v>
      </c>
      <c r="E508" s="2" t="s">
        <v>388</v>
      </c>
      <c r="G508">
        <v>6</v>
      </c>
      <c r="H508">
        <v>6</v>
      </c>
      <c r="I508">
        <v>6</v>
      </c>
      <c r="J508">
        <v>6</v>
      </c>
      <c r="K508" s="2" t="s">
        <v>65</v>
      </c>
      <c r="M508">
        <v>7</v>
      </c>
      <c r="N508">
        <v>7</v>
      </c>
      <c r="O508">
        <v>7</v>
      </c>
      <c r="P508">
        <v>6</v>
      </c>
      <c r="Q508">
        <v>6</v>
      </c>
      <c r="R508">
        <v>6</v>
      </c>
      <c r="S508" s="2" t="s">
        <v>95</v>
      </c>
      <c r="T508">
        <v>10</v>
      </c>
      <c r="U508">
        <v>6</v>
      </c>
      <c r="V508">
        <v>2</v>
      </c>
      <c r="W508">
        <v>10</v>
      </c>
      <c r="AA508" s="2"/>
      <c r="AG508" s="2"/>
      <c r="AH508" s="2"/>
      <c r="AI508">
        <v>6</v>
      </c>
      <c r="AJ508">
        <v>6</v>
      </c>
      <c r="AK508" s="2" t="s">
        <v>79</v>
      </c>
      <c r="AP508" s="2" t="s">
        <v>89</v>
      </c>
      <c r="AR508" s="2"/>
      <c r="AS508" s="2"/>
      <c r="AT508" s="2"/>
      <c r="BF508">
        <v>8</v>
      </c>
      <c r="BG508">
        <v>8</v>
      </c>
      <c r="BH508">
        <v>8</v>
      </c>
      <c r="BI508">
        <v>7</v>
      </c>
      <c r="BJ508">
        <v>1</v>
      </c>
      <c r="BL508" s="2"/>
      <c r="BM508" s="2"/>
    </row>
    <row r="509" spans="1:65">
      <c r="A509" s="1">
        <v>44455</v>
      </c>
      <c r="B509">
        <v>11</v>
      </c>
      <c r="C509" s="2" t="s">
        <v>812</v>
      </c>
      <c r="D509" s="2" t="s">
        <v>85</v>
      </c>
      <c r="E509" s="2" t="s">
        <v>813</v>
      </c>
      <c r="G509">
        <v>10</v>
      </c>
      <c r="H509">
        <v>8</v>
      </c>
      <c r="I509">
        <v>9</v>
      </c>
      <c r="J509">
        <v>9</v>
      </c>
      <c r="K509" s="2"/>
      <c r="M509">
        <v>5</v>
      </c>
      <c r="O509">
        <v>9</v>
      </c>
      <c r="P509">
        <v>1</v>
      </c>
      <c r="Q509">
        <v>10</v>
      </c>
      <c r="R509">
        <v>10</v>
      </c>
      <c r="S509" s="2"/>
      <c r="X509">
        <v>5</v>
      </c>
      <c r="Y509">
        <v>10</v>
      </c>
      <c r="Z509">
        <v>10</v>
      </c>
      <c r="AA509" s="2"/>
      <c r="AB509">
        <v>3</v>
      </c>
      <c r="AC509">
        <v>1</v>
      </c>
      <c r="AD509">
        <v>1</v>
      </c>
      <c r="AE509">
        <v>1</v>
      </c>
      <c r="AG509" s="2" t="s">
        <v>68</v>
      </c>
      <c r="AH509" s="2"/>
      <c r="AI509">
        <v>3</v>
      </c>
      <c r="AJ509">
        <v>5</v>
      </c>
      <c r="AK509" s="2" t="s">
        <v>103</v>
      </c>
      <c r="AL509">
        <v>10</v>
      </c>
      <c r="AM509">
        <v>1</v>
      </c>
      <c r="AN509">
        <v>5</v>
      </c>
      <c r="AO509">
        <v>5</v>
      </c>
      <c r="AP509" s="2"/>
      <c r="AR509" s="2"/>
      <c r="AS509" s="2"/>
      <c r="AT509" s="2"/>
      <c r="BL509" s="2"/>
      <c r="BM509" s="2"/>
    </row>
    <row r="510" spans="1:65">
      <c r="A510" s="1">
        <v>44455</v>
      </c>
      <c r="B510">
        <v>11</v>
      </c>
      <c r="C510" s="2"/>
      <c r="D510" s="2"/>
      <c r="E510" s="2"/>
      <c r="K510" s="2" t="s">
        <v>65</v>
      </c>
      <c r="S510" s="2"/>
      <c r="X510">
        <v>6</v>
      </c>
      <c r="Y510">
        <v>6</v>
      </c>
      <c r="Z510">
        <v>6</v>
      </c>
      <c r="AA510" s="2" t="s">
        <v>67</v>
      </c>
      <c r="AB510">
        <v>1</v>
      </c>
      <c r="AC510">
        <v>1</v>
      </c>
      <c r="AD510">
        <v>4</v>
      </c>
      <c r="AE510">
        <v>2</v>
      </c>
      <c r="AF510">
        <v>7</v>
      </c>
      <c r="AG510" s="2" t="s">
        <v>68</v>
      </c>
      <c r="AH510" s="2"/>
      <c r="AI510">
        <v>2</v>
      </c>
      <c r="AJ510">
        <v>9</v>
      </c>
      <c r="AK510" s="2" t="s">
        <v>103</v>
      </c>
      <c r="AL510">
        <v>10</v>
      </c>
      <c r="AM510">
        <v>8</v>
      </c>
      <c r="AN510">
        <v>8</v>
      </c>
      <c r="AO510">
        <v>1</v>
      </c>
      <c r="AP510" s="2" t="s">
        <v>102</v>
      </c>
      <c r="AR510" s="2" t="s">
        <v>71</v>
      </c>
      <c r="AS510" s="2"/>
      <c r="AT510" s="2"/>
      <c r="AZ510">
        <v>6</v>
      </c>
      <c r="BA510">
        <v>3</v>
      </c>
      <c r="BB510">
        <v>9</v>
      </c>
      <c r="BC510">
        <v>5</v>
      </c>
      <c r="BD510">
        <v>1</v>
      </c>
      <c r="BF510">
        <v>10</v>
      </c>
      <c r="BG510">
        <v>10</v>
      </c>
      <c r="BH510">
        <v>10</v>
      </c>
      <c r="BI510">
        <v>10</v>
      </c>
      <c r="BJ510">
        <v>6</v>
      </c>
      <c r="BL510" s="2"/>
      <c r="BM510" s="2"/>
    </row>
    <row r="511" spans="1:65">
      <c r="A511" s="1">
        <v>44455</v>
      </c>
      <c r="B511">
        <v>11</v>
      </c>
      <c r="C511" s="2" t="s">
        <v>814</v>
      </c>
      <c r="D511" s="2" t="s">
        <v>93</v>
      </c>
      <c r="E511" s="2" t="s">
        <v>235</v>
      </c>
      <c r="G511">
        <v>1</v>
      </c>
      <c r="H511">
        <v>10</v>
      </c>
      <c r="I511">
        <v>6</v>
      </c>
      <c r="J511">
        <v>6</v>
      </c>
      <c r="K511" s="2" t="s">
        <v>77</v>
      </c>
      <c r="M511">
        <v>10</v>
      </c>
      <c r="N511">
        <v>10</v>
      </c>
      <c r="O511">
        <v>10</v>
      </c>
      <c r="P511">
        <v>6</v>
      </c>
      <c r="Q511">
        <v>6</v>
      </c>
      <c r="R511">
        <v>10</v>
      </c>
      <c r="S511" s="2" t="s">
        <v>66</v>
      </c>
      <c r="T511">
        <v>10</v>
      </c>
      <c r="U511">
        <v>10</v>
      </c>
      <c r="V511">
        <v>1</v>
      </c>
      <c r="W511">
        <v>10</v>
      </c>
      <c r="X511">
        <v>10</v>
      </c>
      <c r="Y511">
        <v>5</v>
      </c>
      <c r="Z511">
        <v>5</v>
      </c>
      <c r="AA511" s="2" t="s">
        <v>128</v>
      </c>
      <c r="AB511">
        <v>7</v>
      </c>
      <c r="AC511">
        <v>10</v>
      </c>
      <c r="AD511">
        <v>10</v>
      </c>
      <c r="AE511">
        <v>10</v>
      </c>
      <c r="AF511">
        <v>10</v>
      </c>
      <c r="AG511" s="2" t="s">
        <v>101</v>
      </c>
      <c r="AH511" s="2"/>
      <c r="AI511">
        <v>5</v>
      </c>
      <c r="AJ511">
        <v>5</v>
      </c>
      <c r="AK511" s="2" t="s">
        <v>79</v>
      </c>
      <c r="AL511">
        <v>10</v>
      </c>
      <c r="AM511">
        <v>10</v>
      </c>
      <c r="AN511">
        <v>10</v>
      </c>
      <c r="AO511">
        <v>1</v>
      </c>
      <c r="AP511" s="2" t="s">
        <v>89</v>
      </c>
      <c r="AR511" s="2"/>
      <c r="AS511" s="2"/>
      <c r="AT511" s="2"/>
      <c r="AU511">
        <v>7</v>
      </c>
      <c r="AV511">
        <v>7</v>
      </c>
      <c r="AW511">
        <v>7</v>
      </c>
      <c r="AX511">
        <v>7</v>
      </c>
      <c r="AY511">
        <v>1</v>
      </c>
      <c r="AZ511">
        <v>7</v>
      </c>
      <c r="BA511">
        <v>7</v>
      </c>
      <c r="BB511">
        <v>7</v>
      </c>
      <c r="BC511">
        <v>7</v>
      </c>
      <c r="BD511">
        <v>1</v>
      </c>
      <c r="BF511">
        <v>10</v>
      </c>
      <c r="BG511">
        <v>6</v>
      </c>
      <c r="BH511">
        <v>6</v>
      </c>
      <c r="BI511">
        <v>10</v>
      </c>
      <c r="BJ511">
        <v>1</v>
      </c>
      <c r="BL511" s="2"/>
      <c r="BM511" s="2"/>
    </row>
    <row r="512" spans="1:65">
      <c r="A512" s="1">
        <v>44455</v>
      </c>
      <c r="B512">
        <v>11</v>
      </c>
      <c r="C512" s="2" t="s">
        <v>815</v>
      </c>
      <c r="D512" s="2" t="s">
        <v>85</v>
      </c>
      <c r="E512" s="2" t="s">
        <v>816</v>
      </c>
      <c r="G512">
        <v>7</v>
      </c>
      <c r="H512">
        <v>6</v>
      </c>
      <c r="I512">
        <v>6</v>
      </c>
      <c r="J512">
        <v>6</v>
      </c>
      <c r="K512" s="2" t="s">
        <v>65</v>
      </c>
      <c r="S512" s="2" t="s">
        <v>95</v>
      </c>
      <c r="T512">
        <v>6</v>
      </c>
      <c r="U512">
        <v>5</v>
      </c>
      <c r="V512">
        <v>7</v>
      </c>
      <c r="W512">
        <v>7</v>
      </c>
      <c r="X512">
        <v>6</v>
      </c>
      <c r="Y512">
        <v>7</v>
      </c>
      <c r="Z512">
        <v>6</v>
      </c>
      <c r="AA512" s="2" t="s">
        <v>128</v>
      </c>
      <c r="AB512">
        <v>6</v>
      </c>
      <c r="AC512">
        <v>8</v>
      </c>
      <c r="AD512">
        <v>7</v>
      </c>
      <c r="AE512">
        <v>7</v>
      </c>
      <c r="AF512">
        <v>5</v>
      </c>
      <c r="AG512" s="2" t="s">
        <v>68</v>
      </c>
      <c r="AH512" s="2"/>
      <c r="AI512">
        <v>7</v>
      </c>
      <c r="AJ512">
        <v>7</v>
      </c>
      <c r="AK512" s="2" t="s">
        <v>88</v>
      </c>
      <c r="AL512">
        <v>6</v>
      </c>
      <c r="AM512">
        <v>5</v>
      </c>
      <c r="AN512">
        <v>6</v>
      </c>
      <c r="AO512">
        <v>4</v>
      </c>
      <c r="AP512" s="2" t="s">
        <v>80</v>
      </c>
      <c r="AR512" s="2" t="s">
        <v>90</v>
      </c>
      <c r="AS512" s="2" t="s">
        <v>82</v>
      </c>
      <c r="AT512" s="2" t="s">
        <v>96</v>
      </c>
      <c r="AZ512">
        <v>6</v>
      </c>
      <c r="BA512">
        <v>7</v>
      </c>
      <c r="BB512">
        <v>7</v>
      </c>
      <c r="BC512">
        <v>7</v>
      </c>
      <c r="BF512">
        <v>6</v>
      </c>
      <c r="BG512">
        <v>7</v>
      </c>
      <c r="BH512">
        <v>7</v>
      </c>
      <c r="BI512">
        <v>7</v>
      </c>
      <c r="BJ512">
        <v>1</v>
      </c>
      <c r="BL512" s="2"/>
      <c r="BM512" s="2"/>
    </row>
    <row r="513" spans="1:65">
      <c r="A513" s="1">
        <v>44455</v>
      </c>
      <c r="B513">
        <v>11</v>
      </c>
      <c r="C513" s="2" t="s">
        <v>817</v>
      </c>
      <c r="D513" s="2" t="s">
        <v>93</v>
      </c>
      <c r="E513" s="2" t="s">
        <v>818</v>
      </c>
      <c r="G513">
        <v>10</v>
      </c>
      <c r="H513">
        <v>6</v>
      </c>
      <c r="I513">
        <v>10</v>
      </c>
      <c r="J513">
        <v>9</v>
      </c>
      <c r="K513" s="2" t="s">
        <v>77</v>
      </c>
      <c r="S513" s="2" t="s">
        <v>95</v>
      </c>
      <c r="T513">
        <v>10</v>
      </c>
      <c r="V513">
        <v>10</v>
      </c>
      <c r="W513">
        <v>10</v>
      </c>
      <c r="AA513" s="2"/>
      <c r="AB513">
        <v>10</v>
      </c>
      <c r="AC513">
        <v>10</v>
      </c>
      <c r="AD513">
        <v>8</v>
      </c>
      <c r="AE513">
        <v>6</v>
      </c>
      <c r="AF513">
        <v>7</v>
      </c>
      <c r="AG513" s="2"/>
      <c r="AH513" s="2"/>
      <c r="AK513" s="2"/>
      <c r="AP513" s="2"/>
      <c r="AR513" s="2"/>
      <c r="AS513" s="2"/>
      <c r="AT513" s="2"/>
      <c r="BL513" s="2"/>
      <c r="BM513" s="2"/>
    </row>
    <row r="514" spans="1:65">
      <c r="A514" s="1">
        <v>44455</v>
      </c>
      <c r="B514">
        <v>11</v>
      </c>
      <c r="C514" s="2" t="s">
        <v>819</v>
      </c>
      <c r="D514" s="2" t="s">
        <v>85</v>
      </c>
      <c r="E514" s="2" t="s">
        <v>820</v>
      </c>
      <c r="H514">
        <v>7</v>
      </c>
      <c r="I514">
        <v>3</v>
      </c>
      <c r="J514">
        <v>1</v>
      </c>
      <c r="K514" s="2" t="s">
        <v>65</v>
      </c>
      <c r="M514">
        <v>7</v>
      </c>
      <c r="N514">
        <v>5</v>
      </c>
      <c r="O514">
        <v>9</v>
      </c>
      <c r="P514">
        <v>2</v>
      </c>
      <c r="Q514">
        <v>9</v>
      </c>
      <c r="R514">
        <v>9</v>
      </c>
      <c r="S514" s="2" t="s">
        <v>66</v>
      </c>
      <c r="T514">
        <v>10</v>
      </c>
      <c r="U514">
        <v>7</v>
      </c>
      <c r="V514">
        <v>8</v>
      </c>
      <c r="W514">
        <v>8</v>
      </c>
      <c r="X514">
        <v>3</v>
      </c>
      <c r="Y514">
        <v>7</v>
      </c>
      <c r="Z514">
        <v>9</v>
      </c>
      <c r="AA514" s="2"/>
      <c r="AB514">
        <v>8</v>
      </c>
      <c r="AC514">
        <v>8</v>
      </c>
      <c r="AD514">
        <v>8</v>
      </c>
      <c r="AE514">
        <v>3</v>
      </c>
      <c r="AG514" s="2" t="s">
        <v>68</v>
      </c>
      <c r="AH514" s="2"/>
      <c r="AI514">
        <v>8</v>
      </c>
      <c r="AJ514">
        <v>2</v>
      </c>
      <c r="AK514" s="2" t="s">
        <v>79</v>
      </c>
      <c r="AL514">
        <v>9</v>
      </c>
      <c r="AM514">
        <v>8</v>
      </c>
      <c r="AN514">
        <v>8</v>
      </c>
      <c r="AO514">
        <v>2</v>
      </c>
      <c r="AP514" s="2"/>
      <c r="AR514" s="2" t="s">
        <v>69</v>
      </c>
      <c r="AS514" s="2" t="s">
        <v>71</v>
      </c>
      <c r="AT514" s="2" t="s">
        <v>70</v>
      </c>
      <c r="AU514">
        <v>2</v>
      </c>
      <c r="AV514">
        <v>2</v>
      </c>
      <c r="AW514">
        <v>4</v>
      </c>
      <c r="AX514">
        <v>2</v>
      </c>
      <c r="AY514">
        <v>1</v>
      </c>
      <c r="AZ514">
        <v>4</v>
      </c>
      <c r="BA514">
        <v>5</v>
      </c>
      <c r="BB514">
        <v>7</v>
      </c>
      <c r="BC514">
        <v>7</v>
      </c>
      <c r="BD514">
        <v>1</v>
      </c>
      <c r="BF514">
        <v>8</v>
      </c>
      <c r="BG514">
        <v>8</v>
      </c>
      <c r="BH514">
        <v>8</v>
      </c>
      <c r="BI514">
        <v>8</v>
      </c>
      <c r="BJ514">
        <v>1</v>
      </c>
      <c r="BL514" s="2"/>
      <c r="BM514" s="2"/>
    </row>
    <row r="515" spans="1:65">
      <c r="A515" s="1">
        <v>44455</v>
      </c>
      <c r="B515">
        <v>11</v>
      </c>
      <c r="C515" s="2" t="s">
        <v>186</v>
      </c>
      <c r="D515" s="2" t="s">
        <v>85</v>
      </c>
      <c r="E515" s="2" t="s">
        <v>821</v>
      </c>
      <c r="G515">
        <v>10</v>
      </c>
      <c r="H515">
        <v>5</v>
      </c>
      <c r="I515">
        <v>4</v>
      </c>
      <c r="J515">
        <v>8</v>
      </c>
      <c r="K515" s="2" t="s">
        <v>65</v>
      </c>
      <c r="M515">
        <v>8</v>
      </c>
      <c r="N515">
        <v>7</v>
      </c>
      <c r="O515">
        <v>8</v>
      </c>
      <c r="P515">
        <v>5</v>
      </c>
      <c r="Q515">
        <v>6</v>
      </c>
      <c r="R515">
        <v>10</v>
      </c>
      <c r="S515" s="2" t="s">
        <v>95</v>
      </c>
      <c r="T515">
        <v>9</v>
      </c>
      <c r="U515">
        <v>9</v>
      </c>
      <c r="V515">
        <v>1</v>
      </c>
      <c r="W515">
        <v>9</v>
      </c>
      <c r="X515">
        <v>9</v>
      </c>
      <c r="Y515">
        <v>9</v>
      </c>
      <c r="Z515">
        <v>10</v>
      </c>
      <c r="AA515" s="2" t="s">
        <v>128</v>
      </c>
      <c r="AB515">
        <v>7</v>
      </c>
      <c r="AC515">
        <v>9</v>
      </c>
      <c r="AD515">
        <v>7</v>
      </c>
      <c r="AE515">
        <v>9</v>
      </c>
      <c r="AF515">
        <v>5</v>
      </c>
      <c r="AG515" s="2" t="s">
        <v>68</v>
      </c>
      <c r="AH515" s="2"/>
      <c r="AI515">
        <v>10</v>
      </c>
      <c r="AJ515">
        <v>7</v>
      </c>
      <c r="AK515" s="2" t="s">
        <v>79</v>
      </c>
      <c r="AL515">
        <v>8</v>
      </c>
      <c r="AM515">
        <v>6</v>
      </c>
      <c r="AN515">
        <v>7</v>
      </c>
      <c r="AO515">
        <v>6</v>
      </c>
      <c r="AP515" s="2" t="s">
        <v>89</v>
      </c>
      <c r="AR515" s="2" t="s">
        <v>70</v>
      </c>
      <c r="AS515" s="2" t="s">
        <v>97</v>
      </c>
      <c r="AT515" s="2" t="s">
        <v>81</v>
      </c>
      <c r="AU515">
        <v>5</v>
      </c>
      <c r="AV515">
        <v>5</v>
      </c>
      <c r="AW515">
        <v>8</v>
      </c>
      <c r="AX515">
        <v>10</v>
      </c>
      <c r="AY515">
        <v>1</v>
      </c>
      <c r="AZ515">
        <v>9</v>
      </c>
      <c r="BA515">
        <v>6</v>
      </c>
      <c r="BB515">
        <v>8</v>
      </c>
      <c r="BC515">
        <v>10</v>
      </c>
      <c r="BD515">
        <v>1</v>
      </c>
      <c r="BF515">
        <v>10</v>
      </c>
      <c r="BG515">
        <v>10</v>
      </c>
      <c r="BH515">
        <v>10</v>
      </c>
      <c r="BI515">
        <v>10</v>
      </c>
      <c r="BJ515">
        <v>1</v>
      </c>
      <c r="BK515">
        <v>5</v>
      </c>
      <c r="BL515" s="2" t="s">
        <v>83</v>
      </c>
      <c r="BM515" s="2" t="s">
        <v>83</v>
      </c>
    </row>
    <row r="516" spans="1:65">
      <c r="A516" s="1">
        <v>44455</v>
      </c>
      <c r="B516">
        <v>11</v>
      </c>
      <c r="C516" s="2" t="s">
        <v>403</v>
      </c>
      <c r="D516" s="2" t="s">
        <v>136</v>
      </c>
      <c r="E516" s="2" t="s">
        <v>402</v>
      </c>
      <c r="G516">
        <v>2</v>
      </c>
      <c r="H516">
        <v>4</v>
      </c>
      <c r="I516">
        <v>2</v>
      </c>
      <c r="J516">
        <v>2</v>
      </c>
      <c r="K516" s="2" t="s">
        <v>65</v>
      </c>
      <c r="M516">
        <v>7</v>
      </c>
      <c r="N516">
        <v>4</v>
      </c>
      <c r="O516">
        <v>9</v>
      </c>
      <c r="P516">
        <v>6</v>
      </c>
      <c r="Q516">
        <v>9</v>
      </c>
      <c r="R516">
        <v>9</v>
      </c>
      <c r="S516" s="2" t="s">
        <v>121</v>
      </c>
      <c r="T516">
        <v>9</v>
      </c>
      <c r="U516">
        <v>9</v>
      </c>
      <c r="V516">
        <v>3</v>
      </c>
      <c r="W516">
        <v>9</v>
      </c>
      <c r="X516">
        <v>9</v>
      </c>
      <c r="Y516">
        <v>8</v>
      </c>
      <c r="Z516">
        <v>8</v>
      </c>
      <c r="AA516" s="2" t="s">
        <v>87</v>
      </c>
      <c r="AB516">
        <v>9</v>
      </c>
      <c r="AC516">
        <v>2</v>
      </c>
      <c r="AD516">
        <v>2</v>
      </c>
      <c r="AE516">
        <v>1</v>
      </c>
      <c r="AF516">
        <v>5</v>
      </c>
      <c r="AG516" s="2" t="s">
        <v>68</v>
      </c>
      <c r="AH516" s="2"/>
      <c r="AI516">
        <v>5</v>
      </c>
      <c r="AJ516">
        <v>5</v>
      </c>
      <c r="AK516" s="2" t="s">
        <v>79</v>
      </c>
      <c r="AL516">
        <v>9</v>
      </c>
      <c r="AM516">
        <v>9</v>
      </c>
      <c r="AP516" s="2" t="s">
        <v>102</v>
      </c>
      <c r="AR516" s="2" t="s">
        <v>69</v>
      </c>
      <c r="AS516" s="2" t="s">
        <v>82</v>
      </c>
      <c r="AT516" s="2" t="s">
        <v>96</v>
      </c>
      <c r="AU516">
        <v>4</v>
      </c>
      <c r="AV516">
        <v>3</v>
      </c>
      <c r="AW516">
        <v>8</v>
      </c>
      <c r="AX516">
        <v>6</v>
      </c>
      <c r="AY516">
        <v>1</v>
      </c>
      <c r="BK516">
        <v>4</v>
      </c>
      <c r="BL516" s="2" t="s">
        <v>83</v>
      </c>
      <c r="BM516" s="2" t="s">
        <v>83</v>
      </c>
    </row>
    <row r="517" spans="1:65">
      <c r="A517" s="1">
        <v>44455</v>
      </c>
      <c r="B517">
        <v>11</v>
      </c>
      <c r="C517" s="2"/>
      <c r="D517" s="2"/>
      <c r="E517" s="2"/>
      <c r="G517">
        <v>2</v>
      </c>
      <c r="H517">
        <v>7</v>
      </c>
      <c r="I517">
        <v>2</v>
      </c>
      <c r="J517">
        <v>3</v>
      </c>
      <c r="K517" s="2" t="s">
        <v>77</v>
      </c>
      <c r="M517">
        <v>10</v>
      </c>
      <c r="N517">
        <v>6</v>
      </c>
      <c r="O517">
        <v>9</v>
      </c>
      <c r="R517">
        <v>4</v>
      </c>
      <c r="S517" s="2" t="s">
        <v>66</v>
      </c>
      <c r="T517">
        <v>10</v>
      </c>
      <c r="U517">
        <v>10</v>
      </c>
      <c r="V517">
        <v>8</v>
      </c>
      <c r="W517">
        <v>10</v>
      </c>
      <c r="AA517" s="2"/>
      <c r="AB517">
        <v>8</v>
      </c>
      <c r="AC517">
        <v>8</v>
      </c>
      <c r="AD517">
        <v>8</v>
      </c>
      <c r="AE517">
        <v>8</v>
      </c>
      <c r="AF517">
        <v>10</v>
      </c>
      <c r="AG517" s="2" t="s">
        <v>68</v>
      </c>
      <c r="AH517" s="2"/>
      <c r="AI517">
        <v>7</v>
      </c>
      <c r="AJ517">
        <v>7</v>
      </c>
      <c r="AK517" s="2" t="s">
        <v>88</v>
      </c>
      <c r="AN517">
        <v>8</v>
      </c>
      <c r="AO517">
        <v>2</v>
      </c>
      <c r="AP517" s="2" t="s">
        <v>89</v>
      </c>
      <c r="AR517" s="2" t="s">
        <v>91</v>
      </c>
      <c r="AS517" s="2" t="s">
        <v>69</v>
      </c>
      <c r="AT517" s="2" t="s">
        <v>96</v>
      </c>
      <c r="AU517">
        <v>5</v>
      </c>
      <c r="AV517">
        <v>5</v>
      </c>
      <c r="AW517">
        <v>10</v>
      </c>
      <c r="AX517">
        <v>10</v>
      </c>
      <c r="AY517">
        <v>1</v>
      </c>
      <c r="AZ517">
        <v>3</v>
      </c>
      <c r="BA517">
        <v>3</v>
      </c>
      <c r="BB517">
        <v>10</v>
      </c>
      <c r="BC517">
        <v>10</v>
      </c>
      <c r="BD517">
        <v>1</v>
      </c>
      <c r="BF517">
        <v>7</v>
      </c>
      <c r="BG517">
        <v>10</v>
      </c>
      <c r="BH517">
        <v>6</v>
      </c>
      <c r="BI517">
        <v>6</v>
      </c>
      <c r="BJ517">
        <v>1</v>
      </c>
      <c r="BK517">
        <v>5</v>
      </c>
      <c r="BL517" s="2" t="s">
        <v>83</v>
      </c>
      <c r="BM517" s="2" t="s">
        <v>83</v>
      </c>
    </row>
    <row r="518" spans="1:65">
      <c r="A518" s="1">
        <v>44455</v>
      </c>
      <c r="B518">
        <v>11</v>
      </c>
      <c r="C518" s="2" t="s">
        <v>148</v>
      </c>
      <c r="D518" s="2" t="s">
        <v>85</v>
      </c>
      <c r="E518" s="2" t="s">
        <v>822</v>
      </c>
      <c r="G518">
        <v>3</v>
      </c>
      <c r="H518">
        <v>5</v>
      </c>
      <c r="I518">
        <v>2</v>
      </c>
      <c r="J518">
        <v>3</v>
      </c>
      <c r="K518" s="2" t="s">
        <v>65</v>
      </c>
      <c r="M518">
        <v>6</v>
      </c>
      <c r="N518">
        <v>4</v>
      </c>
      <c r="O518">
        <v>5</v>
      </c>
      <c r="P518">
        <v>1</v>
      </c>
      <c r="Q518">
        <v>4</v>
      </c>
      <c r="R518">
        <v>7</v>
      </c>
      <c r="S518" s="2"/>
      <c r="T518">
        <v>4</v>
      </c>
      <c r="U518">
        <v>4</v>
      </c>
      <c r="V518">
        <v>5</v>
      </c>
      <c r="W518">
        <v>4</v>
      </c>
      <c r="X518">
        <v>4</v>
      </c>
      <c r="Y518">
        <v>8</v>
      </c>
      <c r="Z518">
        <v>9</v>
      </c>
      <c r="AA518" s="2" t="s">
        <v>128</v>
      </c>
      <c r="AB518">
        <v>3</v>
      </c>
      <c r="AC518">
        <v>6</v>
      </c>
      <c r="AD518">
        <v>7</v>
      </c>
      <c r="AE518">
        <v>3</v>
      </c>
      <c r="AF518">
        <v>5</v>
      </c>
      <c r="AG518" s="2"/>
      <c r="AH518" s="2"/>
      <c r="AI518">
        <v>3</v>
      </c>
      <c r="AJ518">
        <v>5</v>
      </c>
      <c r="AK518" s="2" t="s">
        <v>103</v>
      </c>
      <c r="AL518">
        <v>9</v>
      </c>
      <c r="AM518">
        <v>5</v>
      </c>
      <c r="AN518">
        <v>5</v>
      </c>
      <c r="AO518">
        <v>3</v>
      </c>
      <c r="AP518" s="2"/>
      <c r="AR518" s="2"/>
      <c r="AS518" s="2"/>
      <c r="AT518" s="2"/>
      <c r="BF518">
        <v>6</v>
      </c>
      <c r="BG518">
        <v>10</v>
      </c>
      <c r="BH518">
        <v>6</v>
      </c>
      <c r="BI518">
        <v>8</v>
      </c>
      <c r="BJ518">
        <v>1</v>
      </c>
      <c r="BL518" s="2"/>
      <c r="BM518" s="2"/>
    </row>
    <row r="519" spans="1:65">
      <c r="A519" s="1">
        <v>44455</v>
      </c>
      <c r="B519">
        <v>11</v>
      </c>
      <c r="C519" s="2"/>
      <c r="D519" s="2"/>
      <c r="E519" s="2"/>
      <c r="G519">
        <v>4</v>
      </c>
      <c r="H519">
        <v>9</v>
      </c>
      <c r="I519">
        <v>4</v>
      </c>
      <c r="J519">
        <v>8</v>
      </c>
      <c r="K519" s="2" t="s">
        <v>65</v>
      </c>
      <c r="M519">
        <v>3</v>
      </c>
      <c r="N519">
        <v>5</v>
      </c>
      <c r="O519">
        <v>5</v>
      </c>
      <c r="P519">
        <v>5</v>
      </c>
      <c r="Q519">
        <v>5</v>
      </c>
      <c r="R519">
        <v>9</v>
      </c>
      <c r="S519" s="2" t="s">
        <v>66</v>
      </c>
      <c r="T519">
        <v>10</v>
      </c>
      <c r="U519">
        <v>6</v>
      </c>
      <c r="W519">
        <v>9</v>
      </c>
      <c r="X519">
        <v>6</v>
      </c>
      <c r="Y519">
        <v>9</v>
      </c>
      <c r="AA519" s="2"/>
      <c r="AB519">
        <v>7</v>
      </c>
      <c r="AC519">
        <v>3</v>
      </c>
      <c r="AD519">
        <v>7</v>
      </c>
      <c r="AE519">
        <v>2</v>
      </c>
      <c r="AF519">
        <v>5</v>
      </c>
      <c r="AG519" s="2"/>
      <c r="AH519" s="2"/>
      <c r="AI519">
        <v>5</v>
      </c>
      <c r="AJ519">
        <v>2</v>
      </c>
      <c r="AK519" s="2" t="s">
        <v>88</v>
      </c>
      <c r="AP519" s="2"/>
      <c r="AR519" s="2" t="s">
        <v>71</v>
      </c>
      <c r="AS519" s="2" t="s">
        <v>70</v>
      </c>
      <c r="AT519" s="2" t="s">
        <v>69</v>
      </c>
      <c r="AU519">
        <v>6</v>
      </c>
      <c r="AV519">
        <v>5</v>
      </c>
      <c r="AW519">
        <v>10</v>
      </c>
      <c r="AX519">
        <v>10</v>
      </c>
      <c r="AZ519">
        <v>7</v>
      </c>
      <c r="BA519">
        <v>6</v>
      </c>
      <c r="BB519">
        <v>10</v>
      </c>
      <c r="BC519">
        <v>10</v>
      </c>
      <c r="BF519">
        <v>9</v>
      </c>
      <c r="BG519">
        <v>10</v>
      </c>
      <c r="BH519">
        <v>9</v>
      </c>
      <c r="BI519">
        <v>9</v>
      </c>
      <c r="BK519">
        <v>4</v>
      </c>
      <c r="BL519" s="2" t="s">
        <v>83</v>
      </c>
      <c r="BM519" s="2" t="s">
        <v>83</v>
      </c>
    </row>
    <row r="520" spans="1:65">
      <c r="A520" s="1">
        <v>44455</v>
      </c>
      <c r="B520">
        <v>11</v>
      </c>
      <c r="C520" s="2"/>
      <c r="D520" s="2"/>
      <c r="E520" s="2"/>
      <c r="G520">
        <v>2</v>
      </c>
      <c r="H520">
        <v>1</v>
      </c>
      <c r="I520">
        <v>1</v>
      </c>
      <c r="J520">
        <v>1</v>
      </c>
      <c r="K520" s="2" t="s">
        <v>65</v>
      </c>
      <c r="M520">
        <v>8</v>
      </c>
      <c r="N520">
        <v>8</v>
      </c>
      <c r="O520">
        <v>8</v>
      </c>
      <c r="P520">
        <v>8</v>
      </c>
      <c r="Q520">
        <v>9</v>
      </c>
      <c r="R520">
        <v>9</v>
      </c>
      <c r="S520" s="2" t="s">
        <v>66</v>
      </c>
      <c r="X520">
        <v>9</v>
      </c>
      <c r="Y520">
        <v>9</v>
      </c>
      <c r="Z520">
        <v>9</v>
      </c>
      <c r="AA520" s="2"/>
      <c r="AB520">
        <v>10</v>
      </c>
      <c r="AC520">
        <v>9</v>
      </c>
      <c r="AD520">
        <v>9</v>
      </c>
      <c r="AE520">
        <v>9</v>
      </c>
      <c r="AF520">
        <v>10</v>
      </c>
      <c r="AG520" s="2" t="s">
        <v>146</v>
      </c>
      <c r="AH520" s="2"/>
      <c r="AI520">
        <v>8</v>
      </c>
      <c r="AJ520">
        <v>4</v>
      </c>
      <c r="AK520" s="2" t="s">
        <v>79</v>
      </c>
      <c r="AL520">
        <v>10</v>
      </c>
      <c r="AM520">
        <v>8</v>
      </c>
      <c r="AN520">
        <v>8</v>
      </c>
      <c r="AO520">
        <v>9</v>
      </c>
      <c r="AP520" s="2"/>
      <c r="AR520" s="2" t="s">
        <v>71</v>
      </c>
      <c r="AS520" s="2" t="s">
        <v>82</v>
      </c>
      <c r="AT520" s="2" t="s">
        <v>97</v>
      </c>
      <c r="AU520">
        <v>8</v>
      </c>
      <c r="AV520">
        <v>1</v>
      </c>
      <c r="AW520">
        <v>10</v>
      </c>
      <c r="AX520">
        <v>7</v>
      </c>
      <c r="AY520">
        <v>1</v>
      </c>
      <c r="AZ520">
        <v>8</v>
      </c>
      <c r="BA520">
        <v>2</v>
      </c>
      <c r="BB520">
        <v>10</v>
      </c>
      <c r="BC520">
        <v>8</v>
      </c>
      <c r="BD520">
        <v>1</v>
      </c>
      <c r="BF520">
        <v>10</v>
      </c>
      <c r="BG520">
        <v>10</v>
      </c>
      <c r="BH520">
        <v>9</v>
      </c>
      <c r="BI520">
        <v>9</v>
      </c>
      <c r="BJ520">
        <v>1</v>
      </c>
      <c r="BL520" s="2"/>
      <c r="BM520" s="2"/>
    </row>
    <row r="521" spans="1:65">
      <c r="A521" s="1">
        <v>44455</v>
      </c>
      <c r="B521">
        <v>11</v>
      </c>
      <c r="C521" s="2"/>
      <c r="D521" s="2"/>
      <c r="E521" s="2"/>
      <c r="K521" s="2" t="s">
        <v>65</v>
      </c>
      <c r="M521">
        <v>8</v>
      </c>
      <c r="N521">
        <v>8</v>
      </c>
      <c r="O521">
        <v>8</v>
      </c>
      <c r="P521">
        <v>4</v>
      </c>
      <c r="Q521">
        <v>8</v>
      </c>
      <c r="R521">
        <v>6</v>
      </c>
      <c r="S521" s="2" t="s">
        <v>66</v>
      </c>
      <c r="T521">
        <v>10</v>
      </c>
      <c r="U521">
        <v>10</v>
      </c>
      <c r="V521">
        <v>9</v>
      </c>
      <c r="W521">
        <v>10</v>
      </c>
      <c r="X521">
        <v>3</v>
      </c>
      <c r="Y521">
        <v>10</v>
      </c>
      <c r="Z521">
        <v>3</v>
      </c>
      <c r="AA521" s="2" t="s">
        <v>128</v>
      </c>
      <c r="AB521">
        <v>8</v>
      </c>
      <c r="AC521">
        <v>8</v>
      </c>
      <c r="AD521">
        <v>6</v>
      </c>
      <c r="AE521">
        <v>7</v>
      </c>
      <c r="AF521">
        <v>6</v>
      </c>
      <c r="AG521" s="2"/>
      <c r="AH521" s="2"/>
      <c r="AI521">
        <v>8</v>
      </c>
      <c r="AJ521">
        <v>3</v>
      </c>
      <c r="AK521" s="2" t="s">
        <v>79</v>
      </c>
      <c r="AL521">
        <v>7</v>
      </c>
      <c r="AM521">
        <v>7</v>
      </c>
      <c r="AN521">
        <v>8</v>
      </c>
      <c r="AO521">
        <v>8</v>
      </c>
      <c r="AP521" s="2" t="s">
        <v>89</v>
      </c>
      <c r="AR521" s="2" t="s">
        <v>97</v>
      </c>
      <c r="AS521" s="2" t="s">
        <v>82</v>
      </c>
      <c r="AT521" s="2" t="s">
        <v>71</v>
      </c>
      <c r="AU521">
        <v>8</v>
      </c>
      <c r="AV521">
        <v>6</v>
      </c>
      <c r="AW521">
        <v>9</v>
      </c>
      <c r="AX521">
        <v>6</v>
      </c>
      <c r="AY521">
        <v>1</v>
      </c>
      <c r="BF521">
        <v>8</v>
      </c>
      <c r="BG521">
        <v>8</v>
      </c>
      <c r="BH521">
        <v>8</v>
      </c>
      <c r="BI521">
        <v>8</v>
      </c>
      <c r="BJ521">
        <v>1</v>
      </c>
      <c r="BK521">
        <v>4</v>
      </c>
      <c r="BL521" s="2" t="s">
        <v>823</v>
      </c>
      <c r="BM521" s="2" t="s">
        <v>83</v>
      </c>
    </row>
    <row r="522" spans="1:65">
      <c r="A522" s="1">
        <v>44455</v>
      </c>
      <c r="B522">
        <v>11</v>
      </c>
      <c r="C522" s="2"/>
      <c r="D522" s="2"/>
      <c r="E522" s="2"/>
      <c r="G522">
        <v>5</v>
      </c>
      <c r="H522">
        <v>10</v>
      </c>
      <c r="I522">
        <v>9</v>
      </c>
      <c r="J522">
        <v>8</v>
      </c>
      <c r="K522" s="2" t="s">
        <v>65</v>
      </c>
      <c r="M522">
        <v>9</v>
      </c>
      <c r="N522">
        <v>9</v>
      </c>
      <c r="O522">
        <v>9</v>
      </c>
      <c r="P522">
        <v>9</v>
      </c>
      <c r="Q522">
        <v>1</v>
      </c>
      <c r="R522">
        <v>6</v>
      </c>
      <c r="S522" s="2" t="s">
        <v>66</v>
      </c>
      <c r="T522">
        <v>10</v>
      </c>
      <c r="U522">
        <v>6</v>
      </c>
      <c r="V522">
        <v>6</v>
      </c>
      <c r="W522">
        <v>7</v>
      </c>
      <c r="AA522" s="2" t="s">
        <v>128</v>
      </c>
      <c r="AB522">
        <v>5</v>
      </c>
      <c r="AC522">
        <v>5</v>
      </c>
      <c r="AD522">
        <v>2</v>
      </c>
      <c r="AE522">
        <v>7</v>
      </c>
      <c r="AF522">
        <v>8</v>
      </c>
      <c r="AG522" s="2"/>
      <c r="AH522" s="2"/>
      <c r="AI522">
        <v>5</v>
      </c>
      <c r="AJ522">
        <v>2</v>
      </c>
      <c r="AK522" s="2" t="s">
        <v>103</v>
      </c>
      <c r="AL522">
        <v>9</v>
      </c>
      <c r="AM522">
        <v>7</v>
      </c>
      <c r="AN522">
        <v>5</v>
      </c>
      <c r="AP522" s="2" t="s">
        <v>80</v>
      </c>
      <c r="AR522" s="2" t="s">
        <v>90</v>
      </c>
      <c r="AS522" s="2" t="s">
        <v>82</v>
      </c>
      <c r="AT522" s="2" t="s">
        <v>69</v>
      </c>
      <c r="AU522">
        <v>7</v>
      </c>
      <c r="AV522">
        <v>5</v>
      </c>
      <c r="AW522">
        <v>9</v>
      </c>
      <c r="AX522">
        <v>9</v>
      </c>
      <c r="AY522">
        <v>1</v>
      </c>
      <c r="BF522">
        <v>5</v>
      </c>
      <c r="BG522">
        <v>10</v>
      </c>
      <c r="BH522">
        <v>8</v>
      </c>
      <c r="BI522">
        <v>8</v>
      </c>
      <c r="BJ522">
        <v>1</v>
      </c>
      <c r="BK522">
        <v>4</v>
      </c>
      <c r="BL522" s="2" t="s">
        <v>83</v>
      </c>
      <c r="BM522" s="2" t="s">
        <v>83</v>
      </c>
    </row>
    <row r="523" spans="1:65">
      <c r="A523" s="1">
        <v>44455</v>
      </c>
      <c r="B523">
        <v>11</v>
      </c>
      <c r="C523" s="2"/>
      <c r="D523" s="2"/>
      <c r="E523" s="2"/>
      <c r="G523">
        <v>6</v>
      </c>
      <c r="H523">
        <v>8</v>
      </c>
      <c r="I523">
        <v>8</v>
      </c>
      <c r="J523">
        <v>8</v>
      </c>
      <c r="K523" s="2" t="s">
        <v>65</v>
      </c>
      <c r="M523">
        <v>9</v>
      </c>
      <c r="N523">
        <v>9</v>
      </c>
      <c r="O523">
        <v>9</v>
      </c>
      <c r="P523">
        <v>9</v>
      </c>
      <c r="Q523">
        <v>8</v>
      </c>
      <c r="R523">
        <v>7</v>
      </c>
      <c r="S523" s="2" t="s">
        <v>66</v>
      </c>
      <c r="T523">
        <v>8</v>
      </c>
      <c r="U523">
        <v>8</v>
      </c>
      <c r="V523">
        <v>8</v>
      </c>
      <c r="W523">
        <v>10</v>
      </c>
      <c r="X523">
        <v>4</v>
      </c>
      <c r="Y523">
        <v>7</v>
      </c>
      <c r="Z523">
        <v>7</v>
      </c>
      <c r="AA523" s="2" t="s">
        <v>128</v>
      </c>
      <c r="AB523">
        <v>7</v>
      </c>
      <c r="AC523">
        <v>6</v>
      </c>
      <c r="AD523">
        <v>6</v>
      </c>
      <c r="AE523">
        <v>6</v>
      </c>
      <c r="AF523">
        <v>6</v>
      </c>
      <c r="AG523" s="2" t="s">
        <v>146</v>
      </c>
      <c r="AH523" s="2"/>
      <c r="AI523">
        <v>7</v>
      </c>
      <c r="AJ523">
        <v>5</v>
      </c>
      <c r="AK523" s="2" t="s">
        <v>88</v>
      </c>
      <c r="AL523">
        <v>8</v>
      </c>
      <c r="AM523">
        <v>6</v>
      </c>
      <c r="AN523">
        <v>10</v>
      </c>
      <c r="AO523">
        <v>8</v>
      </c>
      <c r="AP523" s="2" t="s">
        <v>102</v>
      </c>
      <c r="AR523" s="2" t="s">
        <v>82</v>
      </c>
      <c r="AS523" s="2" t="s">
        <v>71</v>
      </c>
      <c r="AT523" s="2" t="s">
        <v>70</v>
      </c>
      <c r="AU523">
        <v>7</v>
      </c>
      <c r="AV523">
        <v>1</v>
      </c>
      <c r="AW523">
        <v>7</v>
      </c>
      <c r="AX523">
        <v>5</v>
      </c>
      <c r="AZ523">
        <v>7</v>
      </c>
      <c r="BA523">
        <v>7</v>
      </c>
      <c r="BB523">
        <v>9</v>
      </c>
      <c r="BC523">
        <v>5</v>
      </c>
      <c r="BF523">
        <v>7</v>
      </c>
      <c r="BG523">
        <v>8</v>
      </c>
      <c r="BH523">
        <v>7</v>
      </c>
      <c r="BI523">
        <v>7</v>
      </c>
      <c r="BK523">
        <v>4</v>
      </c>
      <c r="BL523" s="2" t="s">
        <v>824</v>
      </c>
      <c r="BM523" s="2" t="s">
        <v>825</v>
      </c>
    </row>
    <row r="524" spans="1:65">
      <c r="A524" s="1">
        <v>44455</v>
      </c>
      <c r="B524">
        <v>11</v>
      </c>
      <c r="C524" s="2"/>
      <c r="D524" s="2"/>
      <c r="E524" s="2"/>
      <c r="G524">
        <v>6</v>
      </c>
      <c r="H524">
        <v>2</v>
      </c>
      <c r="I524">
        <v>4</v>
      </c>
      <c r="J524">
        <v>3</v>
      </c>
      <c r="K524" s="2" t="s">
        <v>65</v>
      </c>
      <c r="S524" s="2" t="s">
        <v>95</v>
      </c>
      <c r="T524">
        <v>9</v>
      </c>
      <c r="U524">
        <v>8</v>
      </c>
      <c r="V524">
        <v>8</v>
      </c>
      <c r="W524">
        <v>8</v>
      </c>
      <c r="X524">
        <v>8</v>
      </c>
      <c r="Y524">
        <v>9</v>
      </c>
      <c r="Z524">
        <v>9</v>
      </c>
      <c r="AA524" s="2"/>
      <c r="AB524">
        <v>5</v>
      </c>
      <c r="AC524">
        <v>7</v>
      </c>
      <c r="AD524">
        <v>7</v>
      </c>
      <c r="AE524">
        <v>1</v>
      </c>
      <c r="AF524">
        <v>7</v>
      </c>
      <c r="AG524" s="2" t="s">
        <v>68</v>
      </c>
      <c r="AH524" s="2"/>
      <c r="AI524">
        <v>8</v>
      </c>
      <c r="AJ524">
        <v>8</v>
      </c>
      <c r="AK524" s="2" t="s">
        <v>103</v>
      </c>
      <c r="AP524" s="2" t="s">
        <v>102</v>
      </c>
      <c r="AR524" s="2"/>
      <c r="AS524" s="2"/>
      <c r="AT524" s="2"/>
      <c r="BL524" s="2"/>
      <c r="BM524" s="2"/>
    </row>
    <row r="525" spans="1:65">
      <c r="A525" s="1">
        <v>44455</v>
      </c>
      <c r="B525">
        <v>11</v>
      </c>
      <c r="C525" s="2"/>
      <c r="D525" s="2"/>
      <c r="E525" s="2"/>
      <c r="K525" s="2" t="s">
        <v>65</v>
      </c>
      <c r="M525">
        <v>10</v>
      </c>
      <c r="N525">
        <v>10</v>
      </c>
      <c r="O525">
        <v>10</v>
      </c>
      <c r="P525">
        <v>10</v>
      </c>
      <c r="Q525">
        <v>10</v>
      </c>
      <c r="R525">
        <v>10</v>
      </c>
      <c r="S525" s="2" t="s">
        <v>95</v>
      </c>
      <c r="T525">
        <v>10</v>
      </c>
      <c r="U525">
        <v>10</v>
      </c>
      <c r="V525">
        <v>10</v>
      </c>
      <c r="W525">
        <v>10</v>
      </c>
      <c r="X525">
        <v>1</v>
      </c>
      <c r="Y525">
        <v>1</v>
      </c>
      <c r="Z525">
        <v>10</v>
      </c>
      <c r="AA525" s="2" t="s">
        <v>87</v>
      </c>
      <c r="AB525">
        <v>10</v>
      </c>
      <c r="AC525">
        <v>1</v>
      </c>
      <c r="AD525">
        <v>1</v>
      </c>
      <c r="AE525">
        <v>1</v>
      </c>
      <c r="AF525">
        <v>1</v>
      </c>
      <c r="AG525" s="2" t="s">
        <v>68</v>
      </c>
      <c r="AH525" s="2"/>
      <c r="AI525">
        <v>1</v>
      </c>
      <c r="AJ525">
        <v>10</v>
      </c>
      <c r="AK525" s="2" t="s">
        <v>103</v>
      </c>
      <c r="AL525">
        <v>10</v>
      </c>
      <c r="AM525">
        <v>1</v>
      </c>
      <c r="AN525">
        <v>10</v>
      </c>
      <c r="AO525">
        <v>10</v>
      </c>
      <c r="AP525" s="2" t="s">
        <v>89</v>
      </c>
      <c r="AR525" s="2" t="s">
        <v>81</v>
      </c>
      <c r="AS525" s="2" t="s">
        <v>125</v>
      </c>
      <c r="AT525" s="2" t="s">
        <v>71</v>
      </c>
      <c r="AU525">
        <v>1</v>
      </c>
      <c r="AV525">
        <v>1</v>
      </c>
      <c r="AW525">
        <v>1</v>
      </c>
      <c r="AX525">
        <v>10</v>
      </c>
      <c r="AY525">
        <v>1</v>
      </c>
      <c r="AZ525">
        <v>1</v>
      </c>
      <c r="BA525">
        <v>1</v>
      </c>
      <c r="BB525">
        <v>1</v>
      </c>
      <c r="BC525">
        <v>10</v>
      </c>
      <c r="BD525">
        <v>1</v>
      </c>
      <c r="BL525" s="2"/>
      <c r="BM525" s="2"/>
    </row>
    <row r="526" spans="1:65">
      <c r="A526" s="1">
        <v>44455</v>
      </c>
      <c r="B526">
        <v>11</v>
      </c>
      <c r="C526" s="2"/>
      <c r="D526" s="2"/>
      <c r="E526" s="2"/>
      <c r="K526" s="2" t="s">
        <v>65</v>
      </c>
      <c r="S526" s="2" t="s">
        <v>66</v>
      </c>
      <c r="T526">
        <v>6</v>
      </c>
      <c r="U526">
        <v>10</v>
      </c>
      <c r="V526">
        <v>10</v>
      </c>
      <c r="W526">
        <v>4</v>
      </c>
      <c r="X526">
        <v>1</v>
      </c>
      <c r="Y526">
        <v>1</v>
      </c>
      <c r="Z526">
        <v>10</v>
      </c>
      <c r="AA526" s="2" t="s">
        <v>87</v>
      </c>
      <c r="AG526" s="2" t="s">
        <v>146</v>
      </c>
      <c r="AH526" s="2"/>
      <c r="AK526" s="2"/>
      <c r="AP526" s="2" t="s">
        <v>89</v>
      </c>
      <c r="AR526" s="2" t="s">
        <v>96</v>
      </c>
      <c r="AS526" s="2" t="s">
        <v>71</v>
      </c>
      <c r="AT526" s="2" t="s">
        <v>70</v>
      </c>
      <c r="BL526" s="2"/>
      <c r="BM526" s="2"/>
    </row>
    <row r="527" spans="1:65">
      <c r="A527" s="1">
        <v>44455</v>
      </c>
      <c r="B527">
        <v>11</v>
      </c>
      <c r="C527" s="2"/>
      <c r="D527" s="2"/>
      <c r="E527" s="2"/>
      <c r="K527" s="2" t="s">
        <v>65</v>
      </c>
      <c r="M527">
        <v>3</v>
      </c>
      <c r="N527">
        <v>3</v>
      </c>
      <c r="O527">
        <v>3</v>
      </c>
      <c r="P527">
        <v>1</v>
      </c>
      <c r="Q527">
        <v>10</v>
      </c>
      <c r="R527">
        <v>9</v>
      </c>
      <c r="S527" s="2" t="s">
        <v>95</v>
      </c>
      <c r="T527">
        <v>10</v>
      </c>
      <c r="U527">
        <v>5</v>
      </c>
      <c r="V527">
        <v>1</v>
      </c>
      <c r="W527">
        <v>10</v>
      </c>
      <c r="AA527" s="2" t="s">
        <v>87</v>
      </c>
      <c r="AB527">
        <v>3</v>
      </c>
      <c r="AC527">
        <v>5</v>
      </c>
      <c r="AD527">
        <v>5</v>
      </c>
      <c r="AE527">
        <v>1</v>
      </c>
      <c r="AF527">
        <v>10</v>
      </c>
      <c r="AG527" s="2"/>
      <c r="AH527" s="2"/>
      <c r="AI527">
        <v>9</v>
      </c>
      <c r="AJ527">
        <v>10</v>
      </c>
      <c r="AK527" s="2" t="s">
        <v>103</v>
      </c>
      <c r="AL527">
        <v>10</v>
      </c>
      <c r="AM527">
        <v>8</v>
      </c>
      <c r="AN527">
        <v>7</v>
      </c>
      <c r="AO527">
        <v>1</v>
      </c>
      <c r="AP527" s="2"/>
      <c r="AR527" s="2" t="s">
        <v>82</v>
      </c>
      <c r="AS527" s="2" t="s">
        <v>97</v>
      </c>
      <c r="AT527" s="2" t="s">
        <v>91</v>
      </c>
      <c r="AU527">
        <v>3</v>
      </c>
      <c r="AV527">
        <v>7</v>
      </c>
      <c r="AW527">
        <v>5</v>
      </c>
      <c r="AX527">
        <v>7</v>
      </c>
      <c r="AY527">
        <v>1</v>
      </c>
      <c r="AZ527">
        <v>8</v>
      </c>
      <c r="BA527">
        <v>8</v>
      </c>
      <c r="BB527">
        <v>8</v>
      </c>
      <c r="BC527">
        <v>9</v>
      </c>
      <c r="BD527">
        <v>1</v>
      </c>
      <c r="BF527">
        <v>7</v>
      </c>
      <c r="BG527">
        <v>7</v>
      </c>
      <c r="BH527">
        <v>5</v>
      </c>
      <c r="BI527">
        <v>7</v>
      </c>
      <c r="BJ527">
        <v>1</v>
      </c>
      <c r="BL527" s="2"/>
      <c r="BM527" s="2"/>
    </row>
    <row r="528" spans="1:65">
      <c r="A528" s="1">
        <v>44455</v>
      </c>
      <c r="B528">
        <v>11</v>
      </c>
      <c r="C528" s="2" t="s">
        <v>826</v>
      </c>
      <c r="D528" s="2" t="s">
        <v>85</v>
      </c>
      <c r="E528" s="2" t="s">
        <v>827</v>
      </c>
      <c r="G528">
        <v>8</v>
      </c>
      <c r="H528">
        <v>8</v>
      </c>
      <c r="I528">
        <v>8</v>
      </c>
      <c r="J528">
        <v>7</v>
      </c>
      <c r="K528" s="2" t="s">
        <v>65</v>
      </c>
      <c r="S528" s="2" t="s">
        <v>95</v>
      </c>
      <c r="X528">
        <v>2</v>
      </c>
      <c r="Y528">
        <v>5</v>
      </c>
      <c r="Z528">
        <v>10</v>
      </c>
      <c r="AA528" s="2"/>
      <c r="AB528">
        <v>5</v>
      </c>
      <c r="AC528">
        <v>3</v>
      </c>
      <c r="AD528">
        <v>5</v>
      </c>
      <c r="AE528">
        <v>5</v>
      </c>
      <c r="AF528">
        <v>5</v>
      </c>
      <c r="AG528" s="2" t="s">
        <v>68</v>
      </c>
      <c r="AH528" s="2"/>
      <c r="AK528" s="2" t="s">
        <v>103</v>
      </c>
      <c r="AP528" s="2" t="s">
        <v>89</v>
      </c>
      <c r="AR528" s="2"/>
      <c r="AS528" s="2"/>
      <c r="AT528" s="2"/>
      <c r="BL528" s="2"/>
      <c r="BM528" s="2"/>
    </row>
    <row r="529" spans="1:65">
      <c r="A529" s="1">
        <v>44455</v>
      </c>
      <c r="B529">
        <v>12</v>
      </c>
      <c r="C529" s="2" t="s">
        <v>186</v>
      </c>
      <c r="D529" s="2" t="s">
        <v>93</v>
      </c>
      <c r="E529" s="2" t="s">
        <v>828</v>
      </c>
      <c r="G529">
        <v>8</v>
      </c>
      <c r="H529">
        <v>7</v>
      </c>
      <c r="I529">
        <v>7</v>
      </c>
      <c r="J529">
        <v>7</v>
      </c>
      <c r="K529" s="2" t="s">
        <v>65</v>
      </c>
      <c r="M529">
        <v>8</v>
      </c>
      <c r="N529">
        <v>8</v>
      </c>
      <c r="O529">
        <v>1</v>
      </c>
      <c r="P529">
        <v>8</v>
      </c>
      <c r="Q529">
        <v>9</v>
      </c>
      <c r="R529">
        <v>9</v>
      </c>
      <c r="S529" s="2"/>
      <c r="T529">
        <v>7</v>
      </c>
      <c r="U529">
        <v>7</v>
      </c>
      <c r="V529">
        <v>5</v>
      </c>
      <c r="W529">
        <v>8</v>
      </c>
      <c r="AA529" s="2"/>
      <c r="AB529">
        <v>6</v>
      </c>
      <c r="AC529">
        <v>7</v>
      </c>
      <c r="AD529">
        <v>7</v>
      </c>
      <c r="AE529">
        <v>7</v>
      </c>
      <c r="AF529">
        <v>7</v>
      </c>
      <c r="AG529" s="2" t="s">
        <v>68</v>
      </c>
      <c r="AH529" s="2"/>
      <c r="AI529">
        <v>7</v>
      </c>
      <c r="AJ529">
        <v>8</v>
      </c>
      <c r="AK529" s="2"/>
      <c r="AL529">
        <v>7</v>
      </c>
      <c r="AN529">
        <v>1</v>
      </c>
      <c r="AO529">
        <v>4</v>
      </c>
      <c r="AP529" s="2"/>
      <c r="AR529" s="2" t="s">
        <v>125</v>
      </c>
      <c r="AS529" s="2" t="s">
        <v>71</v>
      </c>
      <c r="AT529" s="2" t="s">
        <v>81</v>
      </c>
      <c r="BL529" s="2"/>
      <c r="BM529" s="2"/>
    </row>
    <row r="530" spans="1:65">
      <c r="A530" s="1">
        <v>44455</v>
      </c>
      <c r="B530">
        <v>12</v>
      </c>
      <c r="C530" s="2" t="s">
        <v>829</v>
      </c>
      <c r="D530" s="2" t="s">
        <v>93</v>
      </c>
      <c r="E530" s="2" t="s">
        <v>402</v>
      </c>
      <c r="G530">
        <v>10</v>
      </c>
      <c r="H530">
        <v>5</v>
      </c>
      <c r="I530">
        <v>3</v>
      </c>
      <c r="J530">
        <v>3</v>
      </c>
      <c r="K530" s="2" t="s">
        <v>65</v>
      </c>
      <c r="M530">
        <v>5</v>
      </c>
      <c r="N530">
        <v>3</v>
      </c>
      <c r="Q530">
        <v>10</v>
      </c>
      <c r="R530">
        <v>10</v>
      </c>
      <c r="S530" s="2"/>
      <c r="T530">
        <v>10</v>
      </c>
      <c r="V530">
        <v>1</v>
      </c>
      <c r="W530">
        <v>9</v>
      </c>
      <c r="X530">
        <v>6</v>
      </c>
      <c r="Y530">
        <v>6</v>
      </c>
      <c r="Z530">
        <v>6</v>
      </c>
      <c r="AA530" s="2"/>
      <c r="AG530" s="2"/>
      <c r="AH530" s="2"/>
      <c r="AK530" s="2"/>
      <c r="AP530" s="2"/>
      <c r="AR530" s="2"/>
      <c r="AS530" s="2"/>
      <c r="AT530" s="2"/>
      <c r="AX530">
        <v>8</v>
      </c>
      <c r="AY530">
        <v>9</v>
      </c>
      <c r="AZ530">
        <v>6</v>
      </c>
      <c r="BC530">
        <v>9</v>
      </c>
      <c r="BD530">
        <v>8</v>
      </c>
      <c r="BF530">
        <v>10</v>
      </c>
      <c r="BG530">
        <v>10</v>
      </c>
      <c r="BH530">
        <v>9</v>
      </c>
      <c r="BI530">
        <v>10</v>
      </c>
      <c r="BJ530">
        <v>1</v>
      </c>
      <c r="BK530">
        <v>5</v>
      </c>
      <c r="BL530" s="2" t="s">
        <v>830</v>
      </c>
      <c r="BM530" s="2" t="s">
        <v>831</v>
      </c>
    </row>
    <row r="531" spans="1:65">
      <c r="A531" s="1">
        <v>44455</v>
      </c>
      <c r="B531">
        <v>12</v>
      </c>
      <c r="C531" s="2" t="s">
        <v>832</v>
      </c>
      <c r="D531" s="2" t="s">
        <v>85</v>
      </c>
      <c r="E531" s="2" t="s">
        <v>833</v>
      </c>
      <c r="G531">
        <v>5</v>
      </c>
      <c r="H531">
        <v>10</v>
      </c>
      <c r="I531">
        <v>10</v>
      </c>
      <c r="J531">
        <v>9</v>
      </c>
      <c r="K531" s="2" t="s">
        <v>65</v>
      </c>
      <c r="S531" s="2" t="s">
        <v>95</v>
      </c>
      <c r="T531">
        <v>9</v>
      </c>
      <c r="U531">
        <v>6</v>
      </c>
      <c r="V531">
        <v>9</v>
      </c>
      <c r="W531">
        <v>9</v>
      </c>
      <c r="X531">
        <v>9</v>
      </c>
      <c r="Y531">
        <v>9</v>
      </c>
      <c r="Z531">
        <v>3</v>
      </c>
      <c r="AA531" s="2" t="s">
        <v>128</v>
      </c>
      <c r="AB531">
        <v>5</v>
      </c>
      <c r="AC531">
        <v>7</v>
      </c>
      <c r="AD531">
        <v>1</v>
      </c>
      <c r="AE531">
        <v>7</v>
      </c>
      <c r="AF531">
        <v>7</v>
      </c>
      <c r="AG531" s="2" t="s">
        <v>68</v>
      </c>
      <c r="AH531" s="2"/>
      <c r="AK531" s="2" t="s">
        <v>88</v>
      </c>
      <c r="AP531" s="2"/>
      <c r="AR531" s="2" t="s">
        <v>69</v>
      </c>
      <c r="AS531" s="2" t="s">
        <v>82</v>
      </c>
      <c r="AT531" s="2"/>
      <c r="AU531">
        <v>8</v>
      </c>
      <c r="AV531">
        <v>2</v>
      </c>
      <c r="AW531">
        <v>8</v>
      </c>
      <c r="AX531">
        <v>8</v>
      </c>
      <c r="AY531">
        <v>1</v>
      </c>
      <c r="AZ531">
        <v>8</v>
      </c>
      <c r="BA531">
        <v>2</v>
      </c>
      <c r="BB531">
        <v>8</v>
      </c>
      <c r="BC531">
        <v>8</v>
      </c>
      <c r="BD531">
        <v>1</v>
      </c>
      <c r="BF531">
        <v>8</v>
      </c>
      <c r="BG531">
        <v>10</v>
      </c>
      <c r="BH531">
        <v>6</v>
      </c>
      <c r="BI531">
        <v>10</v>
      </c>
      <c r="BJ531">
        <v>1</v>
      </c>
      <c r="BK531">
        <v>3</v>
      </c>
      <c r="BL531" s="2" t="s">
        <v>834</v>
      </c>
      <c r="BM531" s="2" t="s">
        <v>83</v>
      </c>
    </row>
    <row r="532" spans="1:65">
      <c r="A532" s="1">
        <v>44455</v>
      </c>
      <c r="B532">
        <v>12</v>
      </c>
      <c r="C532" s="2"/>
      <c r="D532" s="2"/>
      <c r="E532" s="2"/>
      <c r="G532">
        <v>9</v>
      </c>
      <c r="H532">
        <v>4</v>
      </c>
      <c r="I532">
        <v>4</v>
      </c>
      <c r="J532">
        <v>7</v>
      </c>
      <c r="K532" s="2" t="s">
        <v>65</v>
      </c>
      <c r="M532">
        <v>8</v>
      </c>
      <c r="N532">
        <v>7</v>
      </c>
      <c r="O532">
        <v>7</v>
      </c>
      <c r="P532">
        <v>4</v>
      </c>
      <c r="Q532">
        <v>6</v>
      </c>
      <c r="R532">
        <v>8</v>
      </c>
      <c r="S532" s="2" t="s">
        <v>66</v>
      </c>
      <c r="T532">
        <v>8</v>
      </c>
      <c r="U532">
        <v>7</v>
      </c>
      <c r="V532">
        <v>3</v>
      </c>
      <c r="W532">
        <v>7</v>
      </c>
      <c r="X532">
        <v>3</v>
      </c>
      <c r="Y532">
        <v>6</v>
      </c>
      <c r="Z532">
        <v>9</v>
      </c>
      <c r="AA532" s="2" t="s">
        <v>128</v>
      </c>
      <c r="AB532">
        <v>3</v>
      </c>
      <c r="AC532">
        <v>7</v>
      </c>
      <c r="AD532">
        <v>7</v>
      </c>
      <c r="AE532">
        <v>7</v>
      </c>
      <c r="AF532">
        <v>7</v>
      </c>
      <c r="AG532" s="2" t="s">
        <v>68</v>
      </c>
      <c r="AH532" s="2"/>
      <c r="AI532">
        <v>2</v>
      </c>
      <c r="AJ532">
        <v>8</v>
      </c>
      <c r="AK532" s="2" t="s">
        <v>79</v>
      </c>
      <c r="AL532">
        <v>8</v>
      </c>
      <c r="AM532">
        <v>7</v>
      </c>
      <c r="AN532">
        <v>10</v>
      </c>
      <c r="AO532">
        <v>2</v>
      </c>
      <c r="AP532" s="2"/>
      <c r="AR532" s="2"/>
      <c r="AS532" s="2"/>
      <c r="AT532" s="2"/>
      <c r="BL532" s="2"/>
      <c r="BM532" s="2"/>
    </row>
    <row r="533" spans="1:65">
      <c r="A533" s="1">
        <v>44455</v>
      </c>
      <c r="B533">
        <v>12</v>
      </c>
      <c r="C533" s="2" t="s">
        <v>835</v>
      </c>
      <c r="D533" s="2" t="s">
        <v>85</v>
      </c>
      <c r="E533" s="2" t="s">
        <v>836</v>
      </c>
      <c r="G533">
        <v>5</v>
      </c>
      <c r="H533">
        <v>7</v>
      </c>
      <c r="I533">
        <v>7</v>
      </c>
      <c r="J533">
        <v>7</v>
      </c>
      <c r="K533" s="2" t="s">
        <v>65</v>
      </c>
      <c r="M533">
        <v>5</v>
      </c>
      <c r="N533">
        <v>5</v>
      </c>
      <c r="O533">
        <v>5</v>
      </c>
      <c r="P533">
        <v>5</v>
      </c>
      <c r="Q533">
        <v>6</v>
      </c>
      <c r="R533">
        <v>5</v>
      </c>
      <c r="S533" s="2" t="s">
        <v>66</v>
      </c>
      <c r="T533">
        <v>8</v>
      </c>
      <c r="U533">
        <v>8</v>
      </c>
      <c r="V533">
        <v>6</v>
      </c>
      <c r="W533">
        <v>9</v>
      </c>
      <c r="X533">
        <v>3</v>
      </c>
      <c r="Y533">
        <v>8</v>
      </c>
      <c r="Z533">
        <v>9</v>
      </c>
      <c r="AA533" s="2" t="s">
        <v>87</v>
      </c>
      <c r="AB533">
        <v>5</v>
      </c>
      <c r="AC533">
        <v>5</v>
      </c>
      <c r="AD533">
        <v>2</v>
      </c>
      <c r="AE533">
        <v>5</v>
      </c>
      <c r="AF533">
        <v>4</v>
      </c>
      <c r="AG533" s="2" t="s">
        <v>101</v>
      </c>
      <c r="AH533" s="2"/>
      <c r="AI533">
        <v>8</v>
      </c>
      <c r="AJ533">
        <v>8</v>
      </c>
      <c r="AK533" s="2" t="s">
        <v>103</v>
      </c>
      <c r="AL533">
        <v>9</v>
      </c>
      <c r="AM533">
        <v>6</v>
      </c>
      <c r="AN533">
        <v>9</v>
      </c>
      <c r="AO533">
        <v>2</v>
      </c>
      <c r="AP533" s="2" t="s">
        <v>80</v>
      </c>
      <c r="AR533" s="2" t="s">
        <v>91</v>
      </c>
      <c r="AS533" s="2" t="s">
        <v>69</v>
      </c>
      <c r="AT533" s="2" t="s">
        <v>82</v>
      </c>
      <c r="AU533">
        <v>6</v>
      </c>
      <c r="AV533">
        <v>6</v>
      </c>
      <c r="AW533">
        <v>6</v>
      </c>
      <c r="AX533">
        <v>6</v>
      </c>
      <c r="AZ533">
        <v>6</v>
      </c>
      <c r="BA533">
        <v>6</v>
      </c>
      <c r="BB533">
        <v>6</v>
      </c>
      <c r="BC533">
        <v>6</v>
      </c>
      <c r="BF533">
        <v>7</v>
      </c>
      <c r="BG533">
        <v>7</v>
      </c>
      <c r="BH533">
        <v>7</v>
      </c>
      <c r="BI533">
        <v>7</v>
      </c>
      <c r="BK533">
        <v>3</v>
      </c>
      <c r="BL533" s="2" t="s">
        <v>83</v>
      </c>
      <c r="BM533" s="2" t="s">
        <v>83</v>
      </c>
    </row>
    <row r="534" spans="1:65">
      <c r="A534" s="1">
        <v>44455</v>
      </c>
      <c r="B534">
        <v>12</v>
      </c>
      <c r="C534" s="2" t="s">
        <v>837</v>
      </c>
      <c r="D534" s="2" t="s">
        <v>93</v>
      </c>
      <c r="E534" s="2" t="s">
        <v>124</v>
      </c>
      <c r="G534">
        <v>7</v>
      </c>
      <c r="H534">
        <v>8</v>
      </c>
      <c r="I534">
        <v>7</v>
      </c>
      <c r="J534">
        <v>8</v>
      </c>
      <c r="K534" s="2" t="s">
        <v>77</v>
      </c>
      <c r="S534" s="2" t="s">
        <v>66</v>
      </c>
      <c r="T534">
        <v>10</v>
      </c>
      <c r="U534">
        <v>10</v>
      </c>
      <c r="V534">
        <v>7</v>
      </c>
      <c r="W534">
        <v>10</v>
      </c>
      <c r="X534">
        <v>7</v>
      </c>
      <c r="Y534">
        <v>9</v>
      </c>
      <c r="Z534">
        <v>8</v>
      </c>
      <c r="AA534" s="2" t="s">
        <v>78</v>
      </c>
      <c r="AB534">
        <v>8</v>
      </c>
      <c r="AC534">
        <v>8</v>
      </c>
      <c r="AD534">
        <v>1</v>
      </c>
      <c r="AE534">
        <v>1</v>
      </c>
      <c r="AF534">
        <v>3</v>
      </c>
      <c r="AG534" s="2" t="s">
        <v>68</v>
      </c>
      <c r="AH534" s="2"/>
      <c r="AK534" s="2"/>
      <c r="AP534" s="2"/>
      <c r="AR534" s="2"/>
      <c r="AS534" s="2"/>
      <c r="AT534" s="2"/>
      <c r="BL534" s="2"/>
      <c r="BM534" s="2"/>
    </row>
    <row r="535" spans="1:65">
      <c r="A535" s="1">
        <v>44455</v>
      </c>
      <c r="B535">
        <v>12</v>
      </c>
      <c r="C535" s="2" t="s">
        <v>481</v>
      </c>
      <c r="D535" s="2" t="s">
        <v>93</v>
      </c>
      <c r="E535" s="2" t="s">
        <v>838</v>
      </c>
      <c r="G535">
        <v>8</v>
      </c>
      <c r="H535">
        <v>7</v>
      </c>
      <c r="I535">
        <v>7</v>
      </c>
      <c r="J535">
        <v>7</v>
      </c>
      <c r="K535" s="2" t="s">
        <v>65</v>
      </c>
      <c r="M535">
        <v>7</v>
      </c>
      <c r="N535">
        <v>7</v>
      </c>
      <c r="O535">
        <v>4</v>
      </c>
      <c r="P535">
        <v>4</v>
      </c>
      <c r="Q535">
        <v>5</v>
      </c>
      <c r="R535">
        <v>7</v>
      </c>
      <c r="S535" s="2" t="s">
        <v>95</v>
      </c>
      <c r="X535">
        <v>7</v>
      </c>
      <c r="Y535">
        <v>9</v>
      </c>
      <c r="Z535">
        <v>7</v>
      </c>
      <c r="AA535" s="2" t="s">
        <v>67</v>
      </c>
      <c r="AB535">
        <v>8</v>
      </c>
      <c r="AC535">
        <v>8</v>
      </c>
      <c r="AD535">
        <v>7</v>
      </c>
      <c r="AE535">
        <v>7</v>
      </c>
      <c r="AF535">
        <v>8</v>
      </c>
      <c r="AG535" s="2" t="s">
        <v>68</v>
      </c>
      <c r="AH535" s="2"/>
      <c r="AI535">
        <v>5</v>
      </c>
      <c r="AJ535">
        <v>6</v>
      </c>
      <c r="AK535" s="2" t="s">
        <v>79</v>
      </c>
      <c r="AL535">
        <v>7</v>
      </c>
      <c r="AM535">
        <v>7</v>
      </c>
      <c r="AN535">
        <v>4</v>
      </c>
      <c r="AO535">
        <v>3</v>
      </c>
      <c r="AP535" s="2" t="s">
        <v>89</v>
      </c>
      <c r="AR535" s="2" t="s">
        <v>91</v>
      </c>
      <c r="AS535" s="2" t="s">
        <v>71</v>
      </c>
      <c r="AT535" s="2" t="s">
        <v>97</v>
      </c>
      <c r="AU535">
        <v>6</v>
      </c>
      <c r="AV535">
        <v>1</v>
      </c>
      <c r="AW535">
        <v>7</v>
      </c>
      <c r="AX535">
        <v>7</v>
      </c>
      <c r="AY535">
        <v>7</v>
      </c>
      <c r="AZ535">
        <v>7</v>
      </c>
      <c r="BA535">
        <v>1</v>
      </c>
      <c r="BB535">
        <v>7</v>
      </c>
      <c r="BC535">
        <v>7</v>
      </c>
      <c r="BD535">
        <v>1</v>
      </c>
      <c r="BF535">
        <v>5</v>
      </c>
      <c r="BG535">
        <v>7</v>
      </c>
      <c r="BH535">
        <v>7</v>
      </c>
      <c r="BI535">
        <v>7</v>
      </c>
      <c r="BJ535">
        <v>1</v>
      </c>
      <c r="BL535" s="2"/>
      <c r="BM535" s="2"/>
    </row>
    <row r="536" spans="1:65">
      <c r="A536" s="1">
        <v>44455</v>
      </c>
      <c r="B536">
        <v>12</v>
      </c>
      <c r="C536" s="2" t="s">
        <v>839</v>
      </c>
      <c r="D536" s="2" t="s">
        <v>115</v>
      </c>
      <c r="E536" s="2" t="s">
        <v>840</v>
      </c>
      <c r="K536" s="2" t="s">
        <v>65</v>
      </c>
      <c r="S536" s="2"/>
      <c r="AA536" s="2"/>
      <c r="AG536" s="2"/>
      <c r="AH536" s="2"/>
      <c r="AK536" s="2"/>
      <c r="AP536" s="2"/>
      <c r="AR536" s="2"/>
      <c r="AS536" s="2"/>
      <c r="AT536" s="2"/>
      <c r="BL536" s="2"/>
      <c r="BM536" s="2"/>
    </row>
    <row r="537" spans="1:65">
      <c r="A537" s="1">
        <v>44455</v>
      </c>
      <c r="B537">
        <v>12</v>
      </c>
      <c r="C537" s="2" t="s">
        <v>841</v>
      </c>
      <c r="D537" s="2" t="s">
        <v>93</v>
      </c>
      <c r="E537" s="2" t="s">
        <v>124</v>
      </c>
      <c r="G537">
        <v>5</v>
      </c>
      <c r="H537">
        <v>1</v>
      </c>
      <c r="I537">
        <v>1</v>
      </c>
      <c r="J537">
        <v>1</v>
      </c>
      <c r="K537" s="2" t="s">
        <v>65</v>
      </c>
      <c r="M537">
        <v>6</v>
      </c>
      <c r="N537">
        <v>5</v>
      </c>
      <c r="O537">
        <v>3</v>
      </c>
      <c r="P537">
        <v>3</v>
      </c>
      <c r="Q537">
        <v>3</v>
      </c>
      <c r="R537">
        <v>9</v>
      </c>
      <c r="S537" s="2" t="s">
        <v>95</v>
      </c>
      <c r="AA537" s="2"/>
      <c r="AG537" s="2"/>
      <c r="AH537" s="2"/>
      <c r="AK537" s="2"/>
      <c r="AL537">
        <v>1</v>
      </c>
      <c r="AM537">
        <v>1</v>
      </c>
      <c r="AN537">
        <v>1</v>
      </c>
      <c r="AO537">
        <v>1</v>
      </c>
      <c r="AP537" s="2" t="s">
        <v>89</v>
      </c>
      <c r="AR537" s="2"/>
      <c r="AS537" s="2"/>
      <c r="AT537" s="2"/>
      <c r="AU537">
        <v>8</v>
      </c>
      <c r="AV537">
        <v>5</v>
      </c>
      <c r="AW537">
        <v>8</v>
      </c>
      <c r="AX537">
        <v>5</v>
      </c>
      <c r="AY537">
        <v>1</v>
      </c>
      <c r="AZ537">
        <v>9</v>
      </c>
      <c r="BA537">
        <v>9</v>
      </c>
      <c r="BB537">
        <v>5</v>
      </c>
      <c r="BC537">
        <v>9</v>
      </c>
      <c r="BD537">
        <v>1</v>
      </c>
      <c r="BF537">
        <v>9</v>
      </c>
      <c r="BG537">
        <v>9</v>
      </c>
      <c r="BH537">
        <v>6</v>
      </c>
      <c r="BI537">
        <v>9</v>
      </c>
      <c r="BJ537">
        <v>1</v>
      </c>
      <c r="BK537">
        <v>4</v>
      </c>
      <c r="BL537" s="2" t="s">
        <v>842</v>
      </c>
      <c r="BM537" s="2" t="s">
        <v>83</v>
      </c>
    </row>
    <row r="538" spans="1:65">
      <c r="A538" s="1">
        <v>44455</v>
      </c>
      <c r="B538">
        <v>12</v>
      </c>
      <c r="C538" s="2" t="s">
        <v>273</v>
      </c>
      <c r="D538" s="2" t="s">
        <v>85</v>
      </c>
      <c r="E538" s="2" t="s">
        <v>843</v>
      </c>
      <c r="G538">
        <v>9</v>
      </c>
      <c r="H538">
        <v>8</v>
      </c>
      <c r="I538">
        <v>8</v>
      </c>
      <c r="J538">
        <v>6</v>
      </c>
      <c r="K538" s="2" t="s">
        <v>77</v>
      </c>
      <c r="M538">
        <v>3</v>
      </c>
      <c r="N538">
        <v>9</v>
      </c>
      <c r="O538">
        <v>9</v>
      </c>
      <c r="P538">
        <v>9</v>
      </c>
      <c r="Q538">
        <v>5</v>
      </c>
      <c r="R538">
        <v>9</v>
      </c>
      <c r="S538" s="2" t="s">
        <v>66</v>
      </c>
      <c r="T538">
        <v>10</v>
      </c>
      <c r="U538">
        <v>10</v>
      </c>
      <c r="V538">
        <v>8</v>
      </c>
      <c r="W538">
        <v>10</v>
      </c>
      <c r="X538">
        <v>1</v>
      </c>
      <c r="Y538">
        <v>5</v>
      </c>
      <c r="Z538">
        <v>10</v>
      </c>
      <c r="AA538" s="2" t="s">
        <v>128</v>
      </c>
      <c r="AB538">
        <v>6</v>
      </c>
      <c r="AC538">
        <v>3</v>
      </c>
      <c r="AD538">
        <v>8</v>
      </c>
      <c r="AE538">
        <v>2</v>
      </c>
      <c r="AF538">
        <v>7</v>
      </c>
      <c r="AG538" s="2" t="s">
        <v>146</v>
      </c>
      <c r="AH538" s="2"/>
      <c r="AI538">
        <v>4</v>
      </c>
      <c r="AJ538">
        <v>4</v>
      </c>
      <c r="AK538" s="2" t="s">
        <v>79</v>
      </c>
      <c r="AL538">
        <v>8</v>
      </c>
      <c r="AM538">
        <v>5</v>
      </c>
      <c r="AN538">
        <v>7</v>
      </c>
      <c r="AO538">
        <v>4</v>
      </c>
      <c r="AP538" s="2" t="s">
        <v>89</v>
      </c>
      <c r="AR538" s="2" t="s">
        <v>70</v>
      </c>
      <c r="AS538" s="2" t="s">
        <v>71</v>
      </c>
      <c r="AT538" s="2" t="s">
        <v>97</v>
      </c>
      <c r="AU538">
        <v>7</v>
      </c>
      <c r="AV538">
        <v>5</v>
      </c>
      <c r="AW538">
        <v>7</v>
      </c>
      <c r="AX538">
        <v>8</v>
      </c>
      <c r="AY538">
        <v>5</v>
      </c>
      <c r="BF538">
        <v>4</v>
      </c>
      <c r="BG538">
        <v>8</v>
      </c>
      <c r="BH538">
        <v>8</v>
      </c>
      <c r="BI538">
        <v>7</v>
      </c>
      <c r="BJ538">
        <v>1</v>
      </c>
      <c r="BK538">
        <v>4</v>
      </c>
      <c r="BL538" s="2" t="s">
        <v>83</v>
      </c>
      <c r="BM538" s="2" t="s">
        <v>83</v>
      </c>
    </row>
    <row r="539" spans="1:65">
      <c r="A539" s="1">
        <v>44455</v>
      </c>
      <c r="B539">
        <v>12</v>
      </c>
      <c r="C539" s="2" t="s">
        <v>844</v>
      </c>
      <c r="D539" s="2" t="s">
        <v>259</v>
      </c>
      <c r="E539" s="2" t="s">
        <v>845</v>
      </c>
      <c r="G539">
        <v>9</v>
      </c>
      <c r="H539">
        <v>5</v>
      </c>
      <c r="I539">
        <v>10</v>
      </c>
      <c r="J539">
        <v>5</v>
      </c>
      <c r="K539" s="2" t="s">
        <v>77</v>
      </c>
      <c r="M539">
        <v>10</v>
      </c>
      <c r="N539">
        <v>10</v>
      </c>
      <c r="O539">
        <v>10</v>
      </c>
      <c r="P539">
        <v>10</v>
      </c>
      <c r="Q539">
        <v>5</v>
      </c>
      <c r="R539">
        <v>10</v>
      </c>
      <c r="S539" s="2" t="s">
        <v>95</v>
      </c>
      <c r="T539">
        <v>10</v>
      </c>
      <c r="U539">
        <v>10</v>
      </c>
      <c r="V539">
        <v>1</v>
      </c>
      <c r="W539">
        <v>10</v>
      </c>
      <c r="X539">
        <v>10</v>
      </c>
      <c r="Y539">
        <v>10</v>
      </c>
      <c r="Z539">
        <v>10</v>
      </c>
      <c r="AA539" s="2" t="s">
        <v>87</v>
      </c>
      <c r="AB539">
        <v>7</v>
      </c>
      <c r="AC539">
        <v>5</v>
      </c>
      <c r="AD539">
        <v>10</v>
      </c>
      <c r="AE539">
        <v>10</v>
      </c>
      <c r="AF539">
        <v>7</v>
      </c>
      <c r="AG539" s="2"/>
      <c r="AH539" s="2" t="s">
        <v>316</v>
      </c>
      <c r="AI539">
        <v>5</v>
      </c>
      <c r="AJ539">
        <v>5</v>
      </c>
      <c r="AK539" s="2" t="s">
        <v>103</v>
      </c>
      <c r="AL539">
        <v>5</v>
      </c>
      <c r="AM539">
        <v>9</v>
      </c>
      <c r="AN539">
        <v>9</v>
      </c>
      <c r="AO539">
        <v>3</v>
      </c>
      <c r="AP539" s="2" t="s">
        <v>102</v>
      </c>
      <c r="AR539" s="2" t="s">
        <v>82</v>
      </c>
      <c r="AS539" s="2" t="s">
        <v>96</v>
      </c>
      <c r="AT539" s="2" t="s">
        <v>71</v>
      </c>
      <c r="AU539">
        <v>9</v>
      </c>
      <c r="AV539">
        <v>3</v>
      </c>
      <c r="AW539">
        <v>9</v>
      </c>
      <c r="AX539">
        <v>5</v>
      </c>
      <c r="AY539">
        <v>5</v>
      </c>
      <c r="AZ539">
        <v>8</v>
      </c>
      <c r="BA539">
        <v>5</v>
      </c>
      <c r="BB539">
        <v>9</v>
      </c>
      <c r="BC539">
        <v>10</v>
      </c>
      <c r="BD539">
        <v>1</v>
      </c>
      <c r="BF539">
        <v>5</v>
      </c>
      <c r="BG539">
        <v>7</v>
      </c>
      <c r="BH539">
        <v>10</v>
      </c>
      <c r="BI539">
        <v>5</v>
      </c>
      <c r="BK539">
        <v>5</v>
      </c>
      <c r="BL539" s="2" t="s">
        <v>846</v>
      </c>
      <c r="BM539" s="2" t="s">
        <v>83</v>
      </c>
    </row>
    <row r="540" spans="1:65">
      <c r="A540" s="1">
        <v>44455</v>
      </c>
      <c r="B540">
        <v>12</v>
      </c>
      <c r="C540" s="2" t="s">
        <v>186</v>
      </c>
      <c r="D540" s="2" t="s">
        <v>85</v>
      </c>
      <c r="E540" s="2" t="s">
        <v>847</v>
      </c>
      <c r="G540">
        <v>3</v>
      </c>
      <c r="H540">
        <v>7</v>
      </c>
      <c r="I540">
        <v>7</v>
      </c>
      <c r="J540">
        <v>10</v>
      </c>
      <c r="K540" s="2" t="s">
        <v>65</v>
      </c>
      <c r="M540">
        <v>9</v>
      </c>
      <c r="N540">
        <v>8</v>
      </c>
      <c r="O540">
        <v>10</v>
      </c>
      <c r="P540">
        <v>8</v>
      </c>
      <c r="Q540">
        <v>10</v>
      </c>
      <c r="R540">
        <v>9</v>
      </c>
      <c r="S540" s="2" t="s">
        <v>95</v>
      </c>
      <c r="T540">
        <v>10</v>
      </c>
      <c r="U540">
        <v>7</v>
      </c>
      <c r="V540">
        <v>1</v>
      </c>
      <c r="W540">
        <v>10</v>
      </c>
      <c r="X540">
        <v>8</v>
      </c>
      <c r="Y540">
        <v>10</v>
      </c>
      <c r="Z540">
        <v>8</v>
      </c>
      <c r="AA540" s="2" t="s">
        <v>128</v>
      </c>
      <c r="AB540">
        <v>1</v>
      </c>
      <c r="AC540">
        <v>1</v>
      </c>
      <c r="AD540">
        <v>5</v>
      </c>
      <c r="AE540">
        <v>1</v>
      </c>
      <c r="AF540">
        <v>5</v>
      </c>
      <c r="AG540" s="2" t="s">
        <v>68</v>
      </c>
      <c r="AH540" s="2"/>
      <c r="AJ540">
        <v>9</v>
      </c>
      <c r="AK540" s="2" t="s">
        <v>106</v>
      </c>
      <c r="AL540">
        <v>7</v>
      </c>
      <c r="AM540">
        <v>7</v>
      </c>
      <c r="AN540">
        <v>10</v>
      </c>
      <c r="AO540">
        <v>6</v>
      </c>
      <c r="AP540" s="2" t="s">
        <v>89</v>
      </c>
      <c r="AR540" s="2" t="s">
        <v>71</v>
      </c>
      <c r="AS540" s="2" t="s">
        <v>69</v>
      </c>
      <c r="AT540" s="2" t="s">
        <v>91</v>
      </c>
      <c r="AU540">
        <v>9</v>
      </c>
      <c r="AV540">
        <v>6</v>
      </c>
      <c r="AW540">
        <v>8</v>
      </c>
      <c r="AX540">
        <v>8</v>
      </c>
      <c r="AY540">
        <v>1</v>
      </c>
      <c r="AZ540">
        <v>9</v>
      </c>
      <c r="BA540">
        <v>6</v>
      </c>
      <c r="BB540">
        <v>10</v>
      </c>
      <c r="BC540">
        <v>10</v>
      </c>
      <c r="BD540">
        <v>1</v>
      </c>
      <c r="BF540">
        <v>8</v>
      </c>
      <c r="BG540">
        <v>10</v>
      </c>
      <c r="BH540">
        <v>10</v>
      </c>
      <c r="BI540">
        <v>9</v>
      </c>
      <c r="BJ540">
        <v>1</v>
      </c>
      <c r="BK540">
        <v>5</v>
      </c>
      <c r="BL540" s="2" t="s">
        <v>848</v>
      </c>
      <c r="BM540" s="2" t="s">
        <v>83</v>
      </c>
    </row>
    <row r="541" spans="1:65">
      <c r="A541" s="1">
        <v>44455</v>
      </c>
      <c r="B541">
        <v>12</v>
      </c>
      <c r="C541" s="2" t="s">
        <v>849</v>
      </c>
      <c r="D541" s="2" t="s">
        <v>85</v>
      </c>
      <c r="E541" s="2" t="s">
        <v>850</v>
      </c>
      <c r="G541">
        <v>5</v>
      </c>
      <c r="H541">
        <v>5</v>
      </c>
      <c r="I541">
        <v>5</v>
      </c>
      <c r="J541">
        <v>5</v>
      </c>
      <c r="K541" s="2" t="s">
        <v>77</v>
      </c>
      <c r="M541">
        <v>6</v>
      </c>
      <c r="N541">
        <v>6</v>
      </c>
      <c r="O541">
        <v>1</v>
      </c>
      <c r="P541">
        <v>1</v>
      </c>
      <c r="Q541">
        <v>7</v>
      </c>
      <c r="R541">
        <v>10</v>
      </c>
      <c r="S541" s="2" t="s">
        <v>66</v>
      </c>
      <c r="T541">
        <v>10</v>
      </c>
      <c r="U541">
        <v>8</v>
      </c>
      <c r="V541">
        <v>8</v>
      </c>
      <c r="W541">
        <v>10</v>
      </c>
      <c r="X541">
        <v>10</v>
      </c>
      <c r="Y541">
        <v>10</v>
      </c>
      <c r="Z541">
        <v>10</v>
      </c>
      <c r="AA541" s="2"/>
      <c r="AB541">
        <v>10</v>
      </c>
      <c r="AC541">
        <v>6</v>
      </c>
      <c r="AD541">
        <v>10</v>
      </c>
      <c r="AE541">
        <v>8</v>
      </c>
      <c r="AF541">
        <v>6</v>
      </c>
      <c r="AG541" s="2"/>
      <c r="AH541" s="2"/>
      <c r="AI541">
        <v>10</v>
      </c>
      <c r="AJ541">
        <v>10</v>
      </c>
      <c r="AK541" s="2" t="s">
        <v>103</v>
      </c>
      <c r="AL541">
        <v>10</v>
      </c>
      <c r="AM541">
        <v>1</v>
      </c>
      <c r="AN541">
        <v>5</v>
      </c>
      <c r="AO541">
        <v>1</v>
      </c>
      <c r="AP541" s="2" t="s">
        <v>80</v>
      </c>
      <c r="AR541" s="2" t="s">
        <v>82</v>
      </c>
      <c r="AS541" s="2" t="s">
        <v>91</v>
      </c>
      <c r="AT541" s="2" t="s">
        <v>70</v>
      </c>
      <c r="AZ541">
        <v>10</v>
      </c>
      <c r="BA541">
        <v>10</v>
      </c>
      <c r="BB541">
        <v>10</v>
      </c>
      <c r="BC541">
        <v>10</v>
      </c>
      <c r="BF541">
        <v>8</v>
      </c>
      <c r="BG541">
        <v>10</v>
      </c>
      <c r="BH541">
        <v>8</v>
      </c>
      <c r="BI541">
        <v>10</v>
      </c>
      <c r="BK541">
        <v>5</v>
      </c>
      <c r="BL541" s="2" t="s">
        <v>83</v>
      </c>
      <c r="BM541" s="2" t="s">
        <v>83</v>
      </c>
    </row>
    <row r="542" spans="1:65">
      <c r="A542" s="1">
        <v>44455</v>
      </c>
      <c r="B542">
        <v>12</v>
      </c>
      <c r="C542" s="2" t="s">
        <v>552</v>
      </c>
      <c r="D542" s="2" t="s">
        <v>85</v>
      </c>
      <c r="E542" s="2" t="s">
        <v>851</v>
      </c>
      <c r="G542">
        <v>5</v>
      </c>
      <c r="H542">
        <v>3</v>
      </c>
      <c r="I542">
        <v>2</v>
      </c>
      <c r="J542">
        <v>7</v>
      </c>
      <c r="K542" s="2" t="s">
        <v>65</v>
      </c>
      <c r="S542" s="2" t="s">
        <v>66</v>
      </c>
      <c r="T542">
        <v>9</v>
      </c>
      <c r="U542">
        <v>1</v>
      </c>
      <c r="V542">
        <v>5</v>
      </c>
      <c r="W542">
        <v>10</v>
      </c>
      <c r="X542">
        <v>7</v>
      </c>
      <c r="Y542">
        <v>6</v>
      </c>
      <c r="Z542">
        <v>8</v>
      </c>
      <c r="AA542" s="2"/>
      <c r="AB542">
        <v>9</v>
      </c>
      <c r="AC542">
        <v>9</v>
      </c>
      <c r="AD542">
        <v>8</v>
      </c>
      <c r="AE542">
        <v>2</v>
      </c>
      <c r="AF542">
        <v>9</v>
      </c>
      <c r="AG542" s="2" t="s">
        <v>146</v>
      </c>
      <c r="AH542" s="2"/>
      <c r="AI542">
        <v>9</v>
      </c>
      <c r="AJ542">
        <v>5</v>
      </c>
      <c r="AK542" s="2" t="s">
        <v>79</v>
      </c>
      <c r="AP542" s="2" t="s">
        <v>89</v>
      </c>
      <c r="AR542" s="2" t="s">
        <v>91</v>
      </c>
      <c r="AS542" s="2" t="s">
        <v>97</v>
      </c>
      <c r="AT542" s="2" t="s">
        <v>90</v>
      </c>
      <c r="AU542">
        <v>8</v>
      </c>
      <c r="AV542">
        <v>3</v>
      </c>
      <c r="AW542">
        <v>7</v>
      </c>
      <c r="AX542">
        <v>5</v>
      </c>
      <c r="AY542">
        <v>5</v>
      </c>
      <c r="BF542">
        <v>5</v>
      </c>
      <c r="BG542">
        <v>6</v>
      </c>
      <c r="BH542">
        <v>8</v>
      </c>
      <c r="BI542">
        <v>8</v>
      </c>
      <c r="BJ542">
        <v>1</v>
      </c>
      <c r="BK542">
        <v>5</v>
      </c>
      <c r="BL542" s="2" t="s">
        <v>83</v>
      </c>
      <c r="BM542" s="2" t="s">
        <v>83</v>
      </c>
    </row>
    <row r="543" spans="1:65">
      <c r="A543" s="1">
        <v>44455</v>
      </c>
      <c r="B543">
        <v>12</v>
      </c>
      <c r="C543" s="2" t="s">
        <v>852</v>
      </c>
      <c r="D543" s="2" t="s">
        <v>85</v>
      </c>
      <c r="E543" s="2" t="s">
        <v>762</v>
      </c>
      <c r="G543">
        <v>4</v>
      </c>
      <c r="H543">
        <v>8</v>
      </c>
      <c r="I543">
        <v>5</v>
      </c>
      <c r="J543">
        <v>5</v>
      </c>
      <c r="K543" s="2" t="s">
        <v>77</v>
      </c>
      <c r="M543">
        <v>8</v>
      </c>
      <c r="N543">
        <v>6</v>
      </c>
      <c r="O543">
        <v>9</v>
      </c>
      <c r="P543">
        <v>6</v>
      </c>
      <c r="Q543">
        <v>5</v>
      </c>
      <c r="R543">
        <v>8</v>
      </c>
      <c r="S543" s="2" t="s">
        <v>66</v>
      </c>
      <c r="T543">
        <v>9</v>
      </c>
      <c r="U543">
        <v>5</v>
      </c>
      <c r="V543">
        <v>9</v>
      </c>
      <c r="W543">
        <v>9</v>
      </c>
      <c r="X543">
        <v>2</v>
      </c>
      <c r="Y543">
        <v>9</v>
      </c>
      <c r="Z543">
        <v>9</v>
      </c>
      <c r="AA543" s="2" t="s">
        <v>67</v>
      </c>
      <c r="AB543">
        <v>6</v>
      </c>
      <c r="AC543">
        <v>8</v>
      </c>
      <c r="AD543">
        <v>8</v>
      </c>
      <c r="AE543">
        <v>8</v>
      </c>
      <c r="AF543">
        <v>6</v>
      </c>
      <c r="AG543" s="2"/>
      <c r="AH543" s="2"/>
      <c r="AI543">
        <v>3</v>
      </c>
      <c r="AJ543">
        <v>6</v>
      </c>
      <c r="AK543" s="2"/>
      <c r="AL543">
        <v>7</v>
      </c>
      <c r="AM543">
        <v>6</v>
      </c>
      <c r="AN543">
        <v>8</v>
      </c>
      <c r="AO543">
        <v>5</v>
      </c>
      <c r="AP543" s="2" t="s">
        <v>89</v>
      </c>
      <c r="AR543" s="2"/>
      <c r="AS543" s="2"/>
      <c r="AT543" s="2"/>
      <c r="BL543" s="2"/>
      <c r="BM543" s="2"/>
    </row>
    <row r="544" spans="1:65">
      <c r="A544" s="1">
        <v>44455</v>
      </c>
      <c r="B544">
        <v>12</v>
      </c>
      <c r="C544" s="2" t="s">
        <v>273</v>
      </c>
      <c r="D544" s="2" t="s">
        <v>115</v>
      </c>
      <c r="E544" s="2" t="s">
        <v>853</v>
      </c>
      <c r="G544">
        <v>1</v>
      </c>
      <c r="H544">
        <v>1</v>
      </c>
      <c r="I544">
        <v>1</v>
      </c>
      <c r="J544">
        <v>1</v>
      </c>
      <c r="K544" s="2" t="s">
        <v>77</v>
      </c>
      <c r="S544" s="2" t="s">
        <v>66</v>
      </c>
      <c r="T544">
        <v>3</v>
      </c>
      <c r="U544">
        <v>1</v>
      </c>
      <c r="V544">
        <v>1</v>
      </c>
      <c r="W544">
        <v>1</v>
      </c>
      <c r="X544">
        <v>1</v>
      </c>
      <c r="Y544">
        <v>10</v>
      </c>
      <c r="Z544">
        <v>1</v>
      </c>
      <c r="AA544" s="2" t="s">
        <v>87</v>
      </c>
      <c r="AB544">
        <v>6</v>
      </c>
      <c r="AC544">
        <v>10</v>
      </c>
      <c r="AD544">
        <v>1</v>
      </c>
      <c r="AE544">
        <v>3</v>
      </c>
      <c r="AF544">
        <v>10</v>
      </c>
      <c r="AG544" s="2"/>
      <c r="AH544" s="2"/>
      <c r="AK544" s="2"/>
      <c r="AP544" s="2" t="s">
        <v>80</v>
      </c>
      <c r="AR544" s="2" t="s">
        <v>91</v>
      </c>
      <c r="AS544" s="2" t="s">
        <v>82</v>
      </c>
      <c r="AT544" s="2" t="s">
        <v>90</v>
      </c>
      <c r="AU544">
        <v>5</v>
      </c>
      <c r="AV544">
        <v>4</v>
      </c>
      <c r="AW544">
        <v>10</v>
      </c>
      <c r="AX544">
        <v>10</v>
      </c>
      <c r="AY544">
        <v>1</v>
      </c>
      <c r="AZ544">
        <v>1</v>
      </c>
      <c r="BA544">
        <v>1</v>
      </c>
      <c r="BB544">
        <v>1</v>
      </c>
      <c r="BC544">
        <v>1</v>
      </c>
      <c r="BD544">
        <v>1</v>
      </c>
      <c r="BF544">
        <v>10</v>
      </c>
      <c r="BG544">
        <v>10</v>
      </c>
      <c r="BH544">
        <v>10</v>
      </c>
      <c r="BI544">
        <v>10</v>
      </c>
      <c r="BJ544">
        <v>1</v>
      </c>
      <c r="BK544">
        <v>5</v>
      </c>
      <c r="BL544" s="2" t="s">
        <v>854</v>
      </c>
      <c r="BM544" s="2" t="s">
        <v>855</v>
      </c>
    </row>
    <row r="545" spans="1:65">
      <c r="A545" s="1">
        <v>44455</v>
      </c>
      <c r="B545">
        <v>12</v>
      </c>
      <c r="C545" s="2" t="s">
        <v>856</v>
      </c>
      <c r="D545" s="2" t="s">
        <v>259</v>
      </c>
      <c r="E545" s="2" t="s">
        <v>857</v>
      </c>
      <c r="G545">
        <v>9</v>
      </c>
      <c r="H545">
        <v>8</v>
      </c>
      <c r="I545">
        <v>8</v>
      </c>
      <c r="J545">
        <v>6</v>
      </c>
      <c r="K545" s="2" t="s">
        <v>77</v>
      </c>
      <c r="M545">
        <v>5</v>
      </c>
      <c r="N545">
        <v>4</v>
      </c>
      <c r="O545">
        <v>8</v>
      </c>
      <c r="P545">
        <v>7</v>
      </c>
      <c r="Q545">
        <v>5</v>
      </c>
      <c r="R545">
        <v>8</v>
      </c>
      <c r="S545" s="2"/>
      <c r="T545">
        <v>7</v>
      </c>
      <c r="U545">
        <v>7</v>
      </c>
      <c r="V545">
        <v>4</v>
      </c>
      <c r="W545">
        <v>7</v>
      </c>
      <c r="X545">
        <v>6</v>
      </c>
      <c r="Y545">
        <v>4</v>
      </c>
      <c r="Z545">
        <v>8</v>
      </c>
      <c r="AA545" s="2" t="s">
        <v>87</v>
      </c>
      <c r="AG545" s="2" t="s">
        <v>146</v>
      </c>
      <c r="AH545" s="2"/>
      <c r="AK545" s="2" t="s">
        <v>88</v>
      </c>
      <c r="AL545">
        <v>9</v>
      </c>
      <c r="AM545">
        <v>4</v>
      </c>
      <c r="AN545">
        <v>7</v>
      </c>
      <c r="AO545">
        <v>4</v>
      </c>
      <c r="AP545" s="2"/>
      <c r="AR545" s="2" t="s">
        <v>69</v>
      </c>
      <c r="AS545" s="2" t="s">
        <v>70</v>
      </c>
      <c r="AT545" s="2" t="s">
        <v>96</v>
      </c>
      <c r="AU545">
        <v>8</v>
      </c>
      <c r="AV545">
        <v>7</v>
      </c>
      <c r="AW545">
        <v>9</v>
      </c>
      <c r="AX545">
        <v>8</v>
      </c>
      <c r="AZ545">
        <v>10</v>
      </c>
      <c r="BA545">
        <v>9</v>
      </c>
      <c r="BB545">
        <v>10</v>
      </c>
      <c r="BC545">
        <v>10</v>
      </c>
      <c r="BF545">
        <v>9</v>
      </c>
      <c r="BG545">
        <v>10</v>
      </c>
      <c r="BH545">
        <v>9</v>
      </c>
      <c r="BI545">
        <v>8</v>
      </c>
      <c r="BK545">
        <v>5</v>
      </c>
      <c r="BL545" s="2" t="s">
        <v>858</v>
      </c>
      <c r="BM545" s="2" t="s">
        <v>83</v>
      </c>
    </row>
    <row r="546" spans="1:65">
      <c r="A546" s="1">
        <v>44455</v>
      </c>
      <c r="B546">
        <v>12</v>
      </c>
      <c r="C546" s="2" t="s">
        <v>859</v>
      </c>
      <c r="D546" s="2" t="s">
        <v>93</v>
      </c>
      <c r="E546" s="2" t="s">
        <v>860</v>
      </c>
      <c r="G546">
        <v>10</v>
      </c>
      <c r="H546">
        <v>5</v>
      </c>
      <c r="I546">
        <v>10</v>
      </c>
      <c r="J546">
        <v>6</v>
      </c>
      <c r="K546" s="2" t="s">
        <v>77</v>
      </c>
      <c r="S546" s="2"/>
      <c r="AA546" s="2"/>
      <c r="AG546" s="2"/>
      <c r="AH546" s="2"/>
      <c r="AK546" s="2"/>
      <c r="AP546" s="2"/>
      <c r="AR546" s="2"/>
      <c r="AS546" s="2"/>
      <c r="AT546" s="2"/>
      <c r="BL546" s="2"/>
      <c r="BM546" s="2"/>
    </row>
    <row r="547" spans="1:65">
      <c r="A547" s="1">
        <v>44455</v>
      </c>
      <c r="B547">
        <v>12</v>
      </c>
      <c r="C547" s="2" t="s">
        <v>552</v>
      </c>
      <c r="D547" s="2" t="s">
        <v>115</v>
      </c>
      <c r="E547" s="2" t="s">
        <v>861</v>
      </c>
      <c r="G547">
        <v>5</v>
      </c>
      <c r="H547">
        <v>5</v>
      </c>
      <c r="I547">
        <v>5</v>
      </c>
      <c r="J547">
        <v>5</v>
      </c>
      <c r="K547" s="2" t="s">
        <v>65</v>
      </c>
      <c r="M547">
        <v>7</v>
      </c>
      <c r="N547">
        <v>5</v>
      </c>
      <c r="O547">
        <v>5</v>
      </c>
      <c r="P547">
        <v>5</v>
      </c>
      <c r="Q547">
        <v>7</v>
      </c>
      <c r="R547">
        <v>5</v>
      </c>
      <c r="S547" s="2" t="s">
        <v>66</v>
      </c>
      <c r="T547">
        <v>8</v>
      </c>
      <c r="U547">
        <v>5</v>
      </c>
      <c r="V547">
        <v>5</v>
      </c>
      <c r="W547">
        <v>8</v>
      </c>
      <c r="X547">
        <v>2</v>
      </c>
      <c r="Y547">
        <v>5</v>
      </c>
      <c r="Z547">
        <v>8</v>
      </c>
      <c r="AA547" s="2" t="s">
        <v>128</v>
      </c>
      <c r="AB547">
        <v>5</v>
      </c>
      <c r="AC547">
        <v>5</v>
      </c>
      <c r="AD547">
        <v>5</v>
      </c>
      <c r="AE547">
        <v>5</v>
      </c>
      <c r="AF547">
        <v>5</v>
      </c>
      <c r="AG547" s="2"/>
      <c r="AH547" s="2"/>
      <c r="AI547">
        <v>5</v>
      </c>
      <c r="AJ547">
        <v>5</v>
      </c>
      <c r="AK547" s="2" t="s">
        <v>88</v>
      </c>
      <c r="AL547">
        <v>6</v>
      </c>
      <c r="AM547">
        <v>5</v>
      </c>
      <c r="AN547">
        <v>5</v>
      </c>
      <c r="AO547">
        <v>5</v>
      </c>
      <c r="AP547" s="2" t="s">
        <v>89</v>
      </c>
      <c r="AR547" s="2"/>
      <c r="AS547" s="2"/>
      <c r="AT547" s="2"/>
      <c r="AU547">
        <v>5</v>
      </c>
      <c r="AV547">
        <v>5</v>
      </c>
      <c r="AW547">
        <v>6</v>
      </c>
      <c r="AX547">
        <v>6</v>
      </c>
      <c r="AY547">
        <v>1</v>
      </c>
      <c r="AZ547">
        <v>5</v>
      </c>
      <c r="BA547">
        <v>5</v>
      </c>
      <c r="BB547">
        <v>6</v>
      </c>
      <c r="BC547">
        <v>6</v>
      </c>
      <c r="BD547">
        <v>1</v>
      </c>
      <c r="BF547">
        <v>6</v>
      </c>
      <c r="BG547">
        <v>6</v>
      </c>
      <c r="BH547">
        <v>6</v>
      </c>
      <c r="BI547">
        <v>6</v>
      </c>
      <c r="BJ547">
        <v>1</v>
      </c>
      <c r="BK547">
        <v>4</v>
      </c>
      <c r="BL547" s="2" t="s">
        <v>83</v>
      </c>
      <c r="BM547" s="2" t="s">
        <v>83</v>
      </c>
    </row>
    <row r="548" spans="1:65">
      <c r="A548" s="1">
        <v>44455</v>
      </c>
      <c r="B548">
        <v>12</v>
      </c>
      <c r="C548" s="2" t="s">
        <v>862</v>
      </c>
      <c r="D548" s="2" t="s">
        <v>93</v>
      </c>
      <c r="E548" s="2" t="s">
        <v>863</v>
      </c>
      <c r="G548">
        <v>2</v>
      </c>
      <c r="H548">
        <v>7</v>
      </c>
      <c r="I548">
        <v>4</v>
      </c>
      <c r="J548">
        <v>3</v>
      </c>
      <c r="K548" s="2" t="s">
        <v>65</v>
      </c>
      <c r="M548">
        <v>9</v>
      </c>
      <c r="N548">
        <v>7</v>
      </c>
      <c r="O548">
        <v>8</v>
      </c>
      <c r="P548">
        <v>8</v>
      </c>
      <c r="Q548">
        <v>8</v>
      </c>
      <c r="R548">
        <v>8</v>
      </c>
      <c r="S548" s="2" t="s">
        <v>66</v>
      </c>
      <c r="T548">
        <v>9</v>
      </c>
      <c r="U548">
        <v>7</v>
      </c>
      <c r="V548">
        <v>4</v>
      </c>
      <c r="W548">
        <v>9</v>
      </c>
      <c r="X548">
        <v>7</v>
      </c>
      <c r="Y548">
        <v>7</v>
      </c>
      <c r="Z548">
        <v>7</v>
      </c>
      <c r="AA548" s="2" t="s">
        <v>67</v>
      </c>
      <c r="AB548">
        <v>5</v>
      </c>
      <c r="AC548">
        <v>8</v>
      </c>
      <c r="AD548">
        <v>7</v>
      </c>
      <c r="AE548">
        <v>7</v>
      </c>
      <c r="AF548">
        <v>5</v>
      </c>
      <c r="AG548" s="2" t="s">
        <v>68</v>
      </c>
      <c r="AH548" s="2"/>
      <c r="AI548">
        <v>5</v>
      </c>
      <c r="AJ548">
        <v>5</v>
      </c>
      <c r="AK548" s="2" t="s">
        <v>79</v>
      </c>
      <c r="AL548">
        <v>7</v>
      </c>
      <c r="AM548">
        <v>5</v>
      </c>
      <c r="AN548">
        <v>8</v>
      </c>
      <c r="AO548">
        <v>4</v>
      </c>
      <c r="AP548" s="2" t="s">
        <v>80</v>
      </c>
      <c r="AR548" s="2" t="s">
        <v>69</v>
      </c>
      <c r="AS548" s="2" t="s">
        <v>96</v>
      </c>
      <c r="AT548" s="2" t="s">
        <v>97</v>
      </c>
      <c r="AU548">
        <v>7</v>
      </c>
      <c r="AV548">
        <v>7</v>
      </c>
      <c r="AW548">
        <v>7</v>
      </c>
      <c r="AX548">
        <v>5</v>
      </c>
      <c r="AY548">
        <v>1</v>
      </c>
      <c r="AZ548">
        <v>7</v>
      </c>
      <c r="BA548">
        <v>7</v>
      </c>
      <c r="BB548">
        <v>5</v>
      </c>
      <c r="BC548">
        <v>6</v>
      </c>
      <c r="BF548">
        <v>8</v>
      </c>
      <c r="BG548">
        <v>7</v>
      </c>
      <c r="BH548">
        <v>7</v>
      </c>
      <c r="BI548">
        <v>7</v>
      </c>
      <c r="BJ548">
        <v>1</v>
      </c>
      <c r="BK548">
        <v>5</v>
      </c>
      <c r="BL548" s="2" t="s">
        <v>83</v>
      </c>
      <c r="BM548" s="2" t="s">
        <v>83</v>
      </c>
    </row>
    <row r="549" spans="1:65">
      <c r="A549" s="1">
        <v>44455</v>
      </c>
      <c r="B549">
        <v>12</v>
      </c>
      <c r="C549" s="2" t="s">
        <v>864</v>
      </c>
      <c r="D549" s="2" t="s">
        <v>136</v>
      </c>
      <c r="E549" s="2" t="s">
        <v>865</v>
      </c>
      <c r="K549" s="2" t="s">
        <v>65</v>
      </c>
      <c r="S549" s="2"/>
      <c r="X549">
        <v>5</v>
      </c>
      <c r="Z549">
        <v>2</v>
      </c>
      <c r="AA549" s="2"/>
      <c r="AB549">
        <v>1</v>
      </c>
      <c r="AC549">
        <v>1</v>
      </c>
      <c r="AD549">
        <v>8</v>
      </c>
      <c r="AE549">
        <v>1</v>
      </c>
      <c r="AF549">
        <v>1</v>
      </c>
      <c r="AG549" s="2"/>
      <c r="AH549" s="2"/>
      <c r="AK549" s="2"/>
      <c r="AP549" s="2"/>
      <c r="AR549" s="2"/>
      <c r="AS549" s="2"/>
      <c r="AT549" s="2"/>
      <c r="BL549" s="2"/>
      <c r="BM549" s="2"/>
    </row>
    <row r="550" spans="1:65">
      <c r="A550" s="1">
        <v>44455</v>
      </c>
      <c r="B550">
        <v>12</v>
      </c>
      <c r="C550" s="2" t="s">
        <v>866</v>
      </c>
      <c r="D550" s="2" t="s">
        <v>93</v>
      </c>
      <c r="E550" s="2" t="s">
        <v>451</v>
      </c>
      <c r="G550">
        <v>1</v>
      </c>
      <c r="H550">
        <v>10</v>
      </c>
      <c r="I550">
        <v>1</v>
      </c>
      <c r="J550">
        <v>1</v>
      </c>
      <c r="K550" s="2" t="s">
        <v>65</v>
      </c>
      <c r="S550" s="2"/>
      <c r="U550">
        <v>1</v>
      </c>
      <c r="V550">
        <v>1</v>
      </c>
      <c r="W550">
        <v>1</v>
      </c>
      <c r="AA550" s="2"/>
      <c r="AG550" s="2"/>
      <c r="AH550" s="2"/>
      <c r="AK550" s="2"/>
      <c r="AP550" s="2"/>
      <c r="AR550" s="2"/>
      <c r="AS550" s="2"/>
      <c r="AT550" s="2"/>
      <c r="BL550" s="2"/>
      <c r="BM550" s="2"/>
    </row>
    <row r="551" spans="1:65">
      <c r="A551" s="1">
        <v>44455</v>
      </c>
      <c r="B551">
        <v>12</v>
      </c>
      <c r="C551" s="2" t="s">
        <v>867</v>
      </c>
      <c r="D551" s="2" t="s">
        <v>93</v>
      </c>
      <c r="E551" s="2" t="s">
        <v>868</v>
      </c>
      <c r="G551">
        <v>9</v>
      </c>
      <c r="H551">
        <v>10</v>
      </c>
      <c r="I551">
        <v>5</v>
      </c>
      <c r="J551">
        <v>9</v>
      </c>
      <c r="K551" s="2" t="s">
        <v>65</v>
      </c>
      <c r="M551">
        <v>1</v>
      </c>
      <c r="N551">
        <v>10</v>
      </c>
      <c r="O551">
        <v>1</v>
      </c>
      <c r="P551">
        <v>1</v>
      </c>
      <c r="Q551">
        <v>10</v>
      </c>
      <c r="R551">
        <v>10</v>
      </c>
      <c r="S551" s="2" t="s">
        <v>95</v>
      </c>
      <c r="T551">
        <v>10</v>
      </c>
      <c r="U551">
        <v>5</v>
      </c>
      <c r="V551">
        <v>1</v>
      </c>
      <c r="W551">
        <v>10</v>
      </c>
      <c r="X551">
        <v>8</v>
      </c>
      <c r="Y551">
        <v>8</v>
      </c>
      <c r="Z551">
        <v>10</v>
      </c>
      <c r="AA551" s="2" t="s">
        <v>87</v>
      </c>
      <c r="AB551">
        <v>5</v>
      </c>
      <c r="AC551">
        <v>1</v>
      </c>
      <c r="AD551">
        <v>1</v>
      </c>
      <c r="AE551">
        <v>1</v>
      </c>
      <c r="AF551">
        <v>1</v>
      </c>
      <c r="AG551" s="2" t="s">
        <v>146</v>
      </c>
      <c r="AH551" s="2"/>
      <c r="AI551">
        <v>9</v>
      </c>
      <c r="AJ551">
        <v>1</v>
      </c>
      <c r="AK551" s="2" t="s">
        <v>79</v>
      </c>
      <c r="AL551">
        <v>10</v>
      </c>
      <c r="AM551">
        <v>5</v>
      </c>
      <c r="AN551">
        <v>8</v>
      </c>
      <c r="AO551">
        <v>1</v>
      </c>
      <c r="AP551" s="2" t="s">
        <v>80</v>
      </c>
      <c r="AR551" s="2" t="s">
        <v>69</v>
      </c>
      <c r="AS551" s="2" t="s">
        <v>70</v>
      </c>
      <c r="AT551" s="2" t="s">
        <v>82</v>
      </c>
      <c r="AU551">
        <v>1</v>
      </c>
      <c r="AV551">
        <v>1</v>
      </c>
      <c r="AW551">
        <v>1</v>
      </c>
      <c r="AX551">
        <v>1</v>
      </c>
      <c r="AY551">
        <v>1</v>
      </c>
      <c r="AZ551">
        <v>7</v>
      </c>
      <c r="BA551">
        <v>7</v>
      </c>
      <c r="BB551">
        <v>7</v>
      </c>
      <c r="BC551">
        <v>9</v>
      </c>
      <c r="BD551">
        <v>1</v>
      </c>
      <c r="BF551">
        <v>3</v>
      </c>
      <c r="BG551">
        <v>8</v>
      </c>
      <c r="BH551">
        <v>7</v>
      </c>
      <c r="BI551">
        <v>10</v>
      </c>
      <c r="BJ551">
        <v>1</v>
      </c>
      <c r="BK551">
        <v>3</v>
      </c>
      <c r="BL551" s="2" t="s">
        <v>869</v>
      </c>
      <c r="BM551" s="2" t="s">
        <v>83</v>
      </c>
    </row>
    <row r="552" spans="1:65">
      <c r="A552" s="1">
        <v>44455</v>
      </c>
      <c r="B552">
        <v>12</v>
      </c>
      <c r="C552" s="2" t="s">
        <v>870</v>
      </c>
      <c r="D552" s="2" t="s">
        <v>85</v>
      </c>
      <c r="E552" s="2" t="s">
        <v>871</v>
      </c>
      <c r="G552">
        <v>10</v>
      </c>
      <c r="H552">
        <v>8</v>
      </c>
      <c r="I552">
        <v>8</v>
      </c>
      <c r="J552">
        <v>10</v>
      </c>
      <c r="K552" s="2" t="s">
        <v>77</v>
      </c>
      <c r="M552">
        <v>3</v>
      </c>
      <c r="O552">
        <v>3</v>
      </c>
      <c r="P552">
        <v>5</v>
      </c>
      <c r="R552">
        <v>7</v>
      </c>
      <c r="S552" s="2" t="s">
        <v>95</v>
      </c>
      <c r="T552">
        <v>10</v>
      </c>
      <c r="U552">
        <v>8</v>
      </c>
      <c r="V552">
        <v>3</v>
      </c>
      <c r="W552">
        <v>10</v>
      </c>
      <c r="X552">
        <v>8</v>
      </c>
      <c r="Y552">
        <v>8</v>
      </c>
      <c r="Z552">
        <v>8</v>
      </c>
      <c r="AA552" s="2" t="s">
        <v>87</v>
      </c>
      <c r="AB552">
        <v>1</v>
      </c>
      <c r="AC552">
        <v>1</v>
      </c>
      <c r="AD552">
        <v>6</v>
      </c>
      <c r="AE552">
        <v>4</v>
      </c>
      <c r="AG552" s="2" t="s">
        <v>101</v>
      </c>
      <c r="AH552" s="2"/>
      <c r="AK552" s="2" t="s">
        <v>79</v>
      </c>
      <c r="AL552">
        <v>7</v>
      </c>
      <c r="AO552">
        <v>1</v>
      </c>
      <c r="AP552" s="2"/>
      <c r="AR552" s="2" t="s">
        <v>96</v>
      </c>
      <c r="AS552" s="2" t="s">
        <v>71</v>
      </c>
      <c r="AT552" s="2" t="s">
        <v>70</v>
      </c>
      <c r="BF552">
        <v>7</v>
      </c>
      <c r="BG552">
        <v>7</v>
      </c>
      <c r="BH552">
        <v>5</v>
      </c>
      <c r="BI552">
        <v>8</v>
      </c>
      <c r="BJ552">
        <v>1</v>
      </c>
      <c r="BK552">
        <v>4</v>
      </c>
      <c r="BL552" s="2" t="s">
        <v>872</v>
      </c>
      <c r="BM552" s="2" t="s">
        <v>873</v>
      </c>
    </row>
    <row r="553" spans="1:65">
      <c r="A553" s="1">
        <v>44455</v>
      </c>
      <c r="B553">
        <v>12</v>
      </c>
      <c r="C553" s="2" t="s">
        <v>874</v>
      </c>
      <c r="D553" s="2" t="s">
        <v>75</v>
      </c>
      <c r="E553" s="2" t="s">
        <v>875</v>
      </c>
      <c r="G553">
        <v>8</v>
      </c>
      <c r="H553">
        <v>9</v>
      </c>
      <c r="I553">
        <v>10</v>
      </c>
      <c r="J553">
        <v>9</v>
      </c>
      <c r="K553" s="2" t="s">
        <v>77</v>
      </c>
      <c r="M553">
        <v>5</v>
      </c>
      <c r="N553">
        <v>5</v>
      </c>
      <c r="O553">
        <v>5</v>
      </c>
      <c r="P553">
        <v>5</v>
      </c>
      <c r="Q553">
        <v>5</v>
      </c>
      <c r="R553">
        <v>5</v>
      </c>
      <c r="S553" s="2" t="s">
        <v>95</v>
      </c>
      <c r="AA553" s="2"/>
      <c r="AG553" s="2"/>
      <c r="AH553" s="2"/>
      <c r="AK553" s="2"/>
      <c r="AP553" s="2"/>
      <c r="AR553" s="2"/>
      <c r="AS553" s="2"/>
      <c r="AT553" s="2"/>
      <c r="BL553" s="2"/>
      <c r="BM553" s="2"/>
    </row>
    <row r="554" spans="1:65">
      <c r="A554" s="1">
        <v>44455</v>
      </c>
      <c r="B554">
        <v>12</v>
      </c>
      <c r="C554" s="2" t="s">
        <v>876</v>
      </c>
      <c r="D554" s="2" t="s">
        <v>85</v>
      </c>
      <c r="E554" s="2" t="s">
        <v>877</v>
      </c>
      <c r="K554" s="2"/>
      <c r="S554" s="2"/>
      <c r="AA554" s="2"/>
      <c r="AG554" s="2"/>
      <c r="AH554" s="2"/>
      <c r="AK554" s="2"/>
      <c r="AP554" s="2"/>
      <c r="AR554" s="2"/>
      <c r="AS554" s="2"/>
      <c r="AT554" s="2"/>
      <c r="BL554" s="2"/>
      <c r="BM554" s="2"/>
    </row>
    <row r="555" spans="1:65">
      <c r="A555" s="1">
        <v>44455</v>
      </c>
      <c r="B555">
        <v>12</v>
      </c>
      <c r="C555" s="2" t="s">
        <v>273</v>
      </c>
      <c r="D555" s="2" t="s">
        <v>115</v>
      </c>
      <c r="E555" s="2" t="s">
        <v>878</v>
      </c>
      <c r="G555">
        <v>8</v>
      </c>
      <c r="H555">
        <v>8</v>
      </c>
      <c r="I555">
        <v>5</v>
      </c>
      <c r="J555">
        <v>8</v>
      </c>
      <c r="K555" s="2" t="s">
        <v>77</v>
      </c>
      <c r="M555">
        <v>7</v>
      </c>
      <c r="N555">
        <v>4</v>
      </c>
      <c r="O555">
        <v>8</v>
      </c>
      <c r="P555">
        <v>8</v>
      </c>
      <c r="Q555">
        <v>8</v>
      </c>
      <c r="R555">
        <v>9</v>
      </c>
      <c r="S555" s="2" t="s">
        <v>66</v>
      </c>
      <c r="T555">
        <v>10</v>
      </c>
      <c r="U555">
        <v>9</v>
      </c>
      <c r="V555">
        <v>9</v>
      </c>
      <c r="W555">
        <v>10</v>
      </c>
      <c r="X555">
        <v>9</v>
      </c>
      <c r="Y555">
        <v>5</v>
      </c>
      <c r="Z555">
        <v>9</v>
      </c>
      <c r="AA555" s="2" t="s">
        <v>87</v>
      </c>
      <c r="AB555">
        <v>7</v>
      </c>
      <c r="AC555">
        <v>3</v>
      </c>
      <c r="AD555">
        <v>7</v>
      </c>
      <c r="AE555">
        <v>2</v>
      </c>
      <c r="AF555">
        <v>2</v>
      </c>
      <c r="AG555" s="2" t="s">
        <v>68</v>
      </c>
      <c r="AH555" s="2"/>
      <c r="AI555">
        <v>6</v>
      </c>
      <c r="AJ555">
        <v>5</v>
      </c>
      <c r="AK555" s="2" t="s">
        <v>103</v>
      </c>
      <c r="AL555">
        <v>10</v>
      </c>
      <c r="AM555">
        <v>9</v>
      </c>
      <c r="AN555">
        <v>8</v>
      </c>
      <c r="AO555">
        <v>1</v>
      </c>
      <c r="AP555" s="2" t="s">
        <v>80</v>
      </c>
      <c r="AR555" s="2" t="s">
        <v>96</v>
      </c>
      <c r="AS555" s="2" t="s">
        <v>71</v>
      </c>
      <c r="AT555" s="2" t="s">
        <v>81</v>
      </c>
      <c r="AU555">
        <v>7</v>
      </c>
      <c r="AV555">
        <v>6</v>
      </c>
      <c r="AW555">
        <v>6</v>
      </c>
      <c r="AX555">
        <v>6</v>
      </c>
      <c r="AY555">
        <v>1</v>
      </c>
      <c r="AZ555">
        <v>7</v>
      </c>
      <c r="BA555">
        <v>7</v>
      </c>
      <c r="BB555">
        <v>7</v>
      </c>
      <c r="BC555">
        <v>7</v>
      </c>
      <c r="BF555">
        <v>7</v>
      </c>
      <c r="BG555">
        <v>9</v>
      </c>
      <c r="BH555">
        <v>6</v>
      </c>
      <c r="BI555">
        <v>9</v>
      </c>
      <c r="BK555">
        <v>5</v>
      </c>
      <c r="BL555" s="2" t="s">
        <v>879</v>
      </c>
      <c r="BM555" s="2" t="s">
        <v>83</v>
      </c>
    </row>
    <row r="556" spans="1:65">
      <c r="A556" s="1">
        <v>44455</v>
      </c>
      <c r="B556">
        <v>12</v>
      </c>
      <c r="C556" s="2" t="s">
        <v>403</v>
      </c>
      <c r="D556" s="2" t="s">
        <v>85</v>
      </c>
      <c r="E556" s="2" t="s">
        <v>880</v>
      </c>
      <c r="G556">
        <v>6</v>
      </c>
      <c r="H556">
        <v>5</v>
      </c>
      <c r="I556">
        <v>5</v>
      </c>
      <c r="J556">
        <v>5</v>
      </c>
      <c r="K556" s="2" t="s">
        <v>65</v>
      </c>
      <c r="M556">
        <v>7</v>
      </c>
      <c r="N556">
        <v>7</v>
      </c>
      <c r="O556">
        <v>8</v>
      </c>
      <c r="P556">
        <v>5</v>
      </c>
      <c r="Q556">
        <v>5</v>
      </c>
      <c r="R556">
        <v>7</v>
      </c>
      <c r="S556" s="2" t="s">
        <v>66</v>
      </c>
      <c r="T556">
        <v>8</v>
      </c>
      <c r="U556">
        <v>8</v>
      </c>
      <c r="V556">
        <v>8</v>
      </c>
      <c r="W556">
        <v>8</v>
      </c>
      <c r="X556">
        <v>2</v>
      </c>
      <c r="Y556">
        <v>2</v>
      </c>
      <c r="Z556">
        <v>7</v>
      </c>
      <c r="AA556" s="2"/>
      <c r="AG556" s="2" t="s">
        <v>68</v>
      </c>
      <c r="AH556" s="2"/>
      <c r="AI556">
        <v>4</v>
      </c>
      <c r="AJ556">
        <v>4</v>
      </c>
      <c r="AK556" s="2" t="s">
        <v>79</v>
      </c>
      <c r="AL556">
        <v>5</v>
      </c>
      <c r="AN556">
        <v>8</v>
      </c>
      <c r="AP556" s="2"/>
      <c r="AR556" s="2" t="s">
        <v>96</v>
      </c>
      <c r="AS556" s="2" t="s">
        <v>82</v>
      </c>
      <c r="AT556" s="2"/>
      <c r="AU556">
        <v>5</v>
      </c>
      <c r="AV556">
        <v>2</v>
      </c>
      <c r="AW556">
        <v>6</v>
      </c>
      <c r="AX556">
        <v>5</v>
      </c>
      <c r="AZ556">
        <v>5</v>
      </c>
      <c r="BA556">
        <v>2</v>
      </c>
      <c r="BB556">
        <v>5</v>
      </c>
      <c r="BC556">
        <v>4</v>
      </c>
      <c r="BD556">
        <v>1</v>
      </c>
      <c r="BE556" t="s">
        <v>316</v>
      </c>
      <c r="BF556">
        <v>5</v>
      </c>
      <c r="BG556">
        <v>8</v>
      </c>
      <c r="BH556">
        <v>7</v>
      </c>
      <c r="BI556">
        <v>5</v>
      </c>
      <c r="BK556">
        <v>4</v>
      </c>
      <c r="BL556" s="2" t="s">
        <v>83</v>
      </c>
      <c r="BM556" s="2" t="s">
        <v>83</v>
      </c>
    </row>
    <row r="557" spans="1:65">
      <c r="A557" s="1">
        <v>44455</v>
      </c>
      <c r="B557">
        <v>12</v>
      </c>
      <c r="C557" s="2" t="s">
        <v>881</v>
      </c>
      <c r="D557" s="2" t="s">
        <v>93</v>
      </c>
      <c r="E557" s="2" t="s">
        <v>882</v>
      </c>
      <c r="G557">
        <v>3</v>
      </c>
      <c r="H557">
        <v>2</v>
      </c>
      <c r="I557">
        <v>3</v>
      </c>
      <c r="J557">
        <v>2</v>
      </c>
      <c r="K557" s="2" t="s">
        <v>65</v>
      </c>
      <c r="M557">
        <v>5</v>
      </c>
      <c r="N557">
        <v>5</v>
      </c>
      <c r="O557">
        <v>3</v>
      </c>
      <c r="P557">
        <v>7</v>
      </c>
      <c r="Q557">
        <v>5</v>
      </c>
      <c r="R557">
        <v>7</v>
      </c>
      <c r="S557" s="2"/>
      <c r="T557">
        <v>8</v>
      </c>
      <c r="U557">
        <v>6</v>
      </c>
      <c r="V557">
        <v>4</v>
      </c>
      <c r="W557">
        <v>8</v>
      </c>
      <c r="AA557" s="2"/>
      <c r="AG557" s="2"/>
      <c r="AH557" s="2"/>
      <c r="AK557" s="2" t="s">
        <v>79</v>
      </c>
      <c r="AP557" s="2"/>
      <c r="AR557" s="2"/>
      <c r="AS557" s="2"/>
      <c r="AT557" s="2"/>
      <c r="BL557" s="2"/>
      <c r="BM557" s="2"/>
    </row>
    <row r="558" spans="1:65">
      <c r="A558" s="1">
        <v>44455</v>
      </c>
      <c r="B558">
        <v>12</v>
      </c>
      <c r="C558" s="2" t="s">
        <v>883</v>
      </c>
      <c r="D558" s="2" t="s">
        <v>136</v>
      </c>
      <c r="E558" s="2" t="s">
        <v>884</v>
      </c>
      <c r="G558">
        <v>5</v>
      </c>
      <c r="H558">
        <v>1</v>
      </c>
      <c r="I558">
        <v>7</v>
      </c>
      <c r="J558">
        <v>3</v>
      </c>
      <c r="K558" s="2" t="s">
        <v>65</v>
      </c>
      <c r="M558">
        <v>4</v>
      </c>
      <c r="N558">
        <v>7</v>
      </c>
      <c r="O558">
        <v>8</v>
      </c>
      <c r="P558">
        <v>3</v>
      </c>
      <c r="Q558">
        <v>7</v>
      </c>
      <c r="R558">
        <v>8</v>
      </c>
      <c r="S558" s="2" t="s">
        <v>66</v>
      </c>
      <c r="T558">
        <v>6</v>
      </c>
      <c r="U558">
        <v>9</v>
      </c>
      <c r="V558">
        <v>10</v>
      </c>
      <c r="W558">
        <v>9</v>
      </c>
      <c r="AA558" s="2" t="s">
        <v>67</v>
      </c>
      <c r="AG558" s="2" t="s">
        <v>68</v>
      </c>
      <c r="AH558" s="2"/>
      <c r="AI558">
        <v>7</v>
      </c>
      <c r="AJ558">
        <v>9</v>
      </c>
      <c r="AK558" s="2" t="s">
        <v>88</v>
      </c>
      <c r="AP558" s="2"/>
      <c r="AR558" s="2" t="s">
        <v>82</v>
      </c>
      <c r="AS558" s="2" t="s">
        <v>97</v>
      </c>
      <c r="AT558" s="2" t="s">
        <v>70</v>
      </c>
      <c r="BL558" s="2"/>
      <c r="BM558" s="2"/>
    </row>
    <row r="559" spans="1:65">
      <c r="A559" s="1">
        <v>44455</v>
      </c>
      <c r="B559">
        <v>12</v>
      </c>
      <c r="C559" s="2" t="s">
        <v>273</v>
      </c>
      <c r="D559" s="2" t="s">
        <v>93</v>
      </c>
      <c r="E559" s="2" t="s">
        <v>885</v>
      </c>
      <c r="G559">
        <v>8</v>
      </c>
      <c r="H559">
        <v>3</v>
      </c>
      <c r="I559">
        <v>3</v>
      </c>
      <c r="J559">
        <v>3</v>
      </c>
      <c r="K559" s="2" t="s">
        <v>77</v>
      </c>
      <c r="M559">
        <v>10</v>
      </c>
      <c r="N559">
        <v>10</v>
      </c>
      <c r="O559">
        <v>10</v>
      </c>
      <c r="P559">
        <v>10</v>
      </c>
      <c r="Q559">
        <v>10</v>
      </c>
      <c r="R559">
        <v>10</v>
      </c>
      <c r="S559" s="2" t="s">
        <v>66</v>
      </c>
      <c r="T559">
        <v>10</v>
      </c>
      <c r="U559">
        <v>10</v>
      </c>
      <c r="V559">
        <v>3</v>
      </c>
      <c r="W559">
        <v>10</v>
      </c>
      <c r="X559">
        <v>10</v>
      </c>
      <c r="Y559">
        <v>3</v>
      </c>
      <c r="Z559">
        <v>9</v>
      </c>
      <c r="AA559" s="2" t="s">
        <v>128</v>
      </c>
      <c r="AB559">
        <v>10</v>
      </c>
      <c r="AC559">
        <v>5</v>
      </c>
      <c r="AD559">
        <v>6</v>
      </c>
      <c r="AE559">
        <v>10</v>
      </c>
      <c r="AF559">
        <v>10</v>
      </c>
      <c r="AG559" s="2" t="s">
        <v>68</v>
      </c>
      <c r="AH559" s="2"/>
      <c r="AI559">
        <v>10</v>
      </c>
      <c r="AJ559">
        <v>5</v>
      </c>
      <c r="AK559" s="2" t="s">
        <v>88</v>
      </c>
      <c r="AL559">
        <v>10</v>
      </c>
      <c r="AM559">
        <v>5</v>
      </c>
      <c r="AN559">
        <v>5</v>
      </c>
      <c r="AO559">
        <v>3</v>
      </c>
      <c r="AP559" s="2" t="s">
        <v>89</v>
      </c>
      <c r="AR559" s="2" t="s">
        <v>91</v>
      </c>
      <c r="AS559" s="2" t="s">
        <v>82</v>
      </c>
      <c r="AT559" s="2" t="s">
        <v>97</v>
      </c>
      <c r="AU559">
        <v>10</v>
      </c>
      <c r="AV559">
        <v>10</v>
      </c>
      <c r="AW559">
        <v>10</v>
      </c>
      <c r="AX559">
        <v>10</v>
      </c>
      <c r="AY559">
        <v>1</v>
      </c>
      <c r="AZ559">
        <v>10</v>
      </c>
      <c r="BA559">
        <v>10</v>
      </c>
      <c r="BB559">
        <v>10</v>
      </c>
      <c r="BC559">
        <v>10</v>
      </c>
      <c r="BD559">
        <v>1</v>
      </c>
      <c r="BF559">
        <v>7</v>
      </c>
      <c r="BG559">
        <v>10</v>
      </c>
      <c r="BH559">
        <v>10</v>
      </c>
      <c r="BI559">
        <v>7</v>
      </c>
      <c r="BJ559">
        <v>1</v>
      </c>
      <c r="BK559">
        <v>5</v>
      </c>
      <c r="BL559" s="2" t="s">
        <v>886</v>
      </c>
      <c r="BM559" s="2" t="s">
        <v>83</v>
      </c>
    </row>
    <row r="560" spans="1:65">
      <c r="A560" s="1">
        <v>44455</v>
      </c>
      <c r="B560">
        <v>12</v>
      </c>
      <c r="C560" s="2"/>
      <c r="D560" s="2"/>
      <c r="E560" s="2"/>
      <c r="G560">
        <v>10</v>
      </c>
      <c r="H560">
        <v>10</v>
      </c>
      <c r="I560">
        <v>10</v>
      </c>
      <c r="J560">
        <v>10</v>
      </c>
      <c r="K560" s="2" t="s">
        <v>77</v>
      </c>
      <c r="M560">
        <v>8</v>
      </c>
      <c r="N560">
        <v>3</v>
      </c>
      <c r="O560">
        <v>3</v>
      </c>
      <c r="P560">
        <v>1</v>
      </c>
      <c r="Q560">
        <v>10</v>
      </c>
      <c r="R560">
        <v>8</v>
      </c>
      <c r="S560" s="2" t="s">
        <v>95</v>
      </c>
      <c r="T560">
        <v>8</v>
      </c>
      <c r="U560">
        <v>6</v>
      </c>
      <c r="V560">
        <v>2</v>
      </c>
      <c r="W560">
        <v>8</v>
      </c>
      <c r="X560">
        <v>1</v>
      </c>
      <c r="Y560">
        <v>9</v>
      </c>
      <c r="Z560">
        <v>10</v>
      </c>
      <c r="AA560" s="2" t="s">
        <v>87</v>
      </c>
      <c r="AB560">
        <v>4</v>
      </c>
      <c r="AC560">
        <v>3</v>
      </c>
      <c r="AD560">
        <v>3</v>
      </c>
      <c r="AE560">
        <v>2</v>
      </c>
      <c r="AF560">
        <v>6</v>
      </c>
      <c r="AG560" s="2" t="s">
        <v>146</v>
      </c>
      <c r="AH560" s="2"/>
      <c r="AI560">
        <v>7</v>
      </c>
      <c r="AJ560">
        <v>3</v>
      </c>
      <c r="AK560" s="2" t="s">
        <v>103</v>
      </c>
      <c r="AL560">
        <v>10</v>
      </c>
      <c r="AM560">
        <v>5</v>
      </c>
      <c r="AN560">
        <v>7</v>
      </c>
      <c r="AO560">
        <v>1</v>
      </c>
      <c r="AP560" s="2"/>
      <c r="AR560" s="2" t="s">
        <v>70</v>
      </c>
      <c r="AS560" s="2" t="s">
        <v>96</v>
      </c>
      <c r="AT560" s="2" t="s">
        <v>71</v>
      </c>
      <c r="AU560">
        <v>6</v>
      </c>
      <c r="AV560">
        <v>3</v>
      </c>
      <c r="AW560">
        <v>6</v>
      </c>
      <c r="AX560">
        <v>6</v>
      </c>
      <c r="AY560">
        <v>2</v>
      </c>
      <c r="AZ560">
        <v>6</v>
      </c>
      <c r="BA560">
        <v>3</v>
      </c>
      <c r="BB560">
        <v>6</v>
      </c>
      <c r="BC560">
        <v>6</v>
      </c>
      <c r="BD560">
        <v>1</v>
      </c>
      <c r="BF560">
        <v>7</v>
      </c>
      <c r="BG560">
        <v>9</v>
      </c>
      <c r="BH560">
        <v>7</v>
      </c>
      <c r="BI560">
        <v>9</v>
      </c>
      <c r="BK560">
        <v>4</v>
      </c>
      <c r="BL560" s="2" t="s">
        <v>83</v>
      </c>
      <c r="BM560" s="2" t="s">
        <v>83</v>
      </c>
    </row>
    <row r="561" spans="1:65">
      <c r="A561" s="1">
        <v>44455</v>
      </c>
      <c r="B561">
        <v>12</v>
      </c>
      <c r="C561" s="2" t="s">
        <v>887</v>
      </c>
      <c r="D561" s="2" t="s">
        <v>93</v>
      </c>
      <c r="E561" s="2" t="s">
        <v>888</v>
      </c>
      <c r="G561">
        <v>7</v>
      </c>
      <c r="H561">
        <v>8</v>
      </c>
      <c r="I561">
        <v>10</v>
      </c>
      <c r="J561">
        <v>4</v>
      </c>
      <c r="K561" s="2" t="s">
        <v>77</v>
      </c>
      <c r="M561">
        <v>8</v>
      </c>
      <c r="N561">
        <v>10</v>
      </c>
      <c r="O561">
        <v>1</v>
      </c>
      <c r="P561">
        <v>1</v>
      </c>
      <c r="Q561">
        <v>10</v>
      </c>
      <c r="R561">
        <v>6</v>
      </c>
      <c r="S561" s="2" t="s">
        <v>95</v>
      </c>
      <c r="T561">
        <v>10</v>
      </c>
      <c r="U561">
        <v>10</v>
      </c>
      <c r="V561">
        <v>1</v>
      </c>
      <c r="W561">
        <v>10</v>
      </c>
      <c r="X561">
        <v>10</v>
      </c>
      <c r="Y561">
        <v>1</v>
      </c>
      <c r="Z561">
        <v>1</v>
      </c>
      <c r="AA561" s="2"/>
      <c r="AB561">
        <v>5</v>
      </c>
      <c r="AC561">
        <v>10</v>
      </c>
      <c r="AD561">
        <v>1</v>
      </c>
      <c r="AE561">
        <v>1</v>
      </c>
      <c r="AF561">
        <v>7</v>
      </c>
      <c r="AG561" s="2" t="s">
        <v>68</v>
      </c>
      <c r="AH561" s="2"/>
      <c r="AI561">
        <v>8</v>
      </c>
      <c r="AJ561">
        <v>3</v>
      </c>
      <c r="AK561" s="2" t="s">
        <v>103</v>
      </c>
      <c r="AL561">
        <v>5</v>
      </c>
      <c r="AM561">
        <v>5</v>
      </c>
      <c r="AN561">
        <v>10</v>
      </c>
      <c r="AO561">
        <v>1</v>
      </c>
      <c r="AP561" s="2" t="s">
        <v>102</v>
      </c>
      <c r="AR561" s="2" t="s">
        <v>71</v>
      </c>
      <c r="AS561" s="2" t="s">
        <v>91</v>
      </c>
      <c r="AT561" s="2" t="s">
        <v>70</v>
      </c>
      <c r="AU561">
        <v>7</v>
      </c>
      <c r="AV561">
        <v>3</v>
      </c>
      <c r="AW561">
        <v>10</v>
      </c>
      <c r="AX561">
        <v>10</v>
      </c>
      <c r="AY561">
        <v>1</v>
      </c>
      <c r="AZ561">
        <v>7</v>
      </c>
      <c r="BA561">
        <v>5</v>
      </c>
      <c r="BB561">
        <v>10</v>
      </c>
      <c r="BC561">
        <v>10</v>
      </c>
      <c r="BD561">
        <v>1</v>
      </c>
      <c r="BF561">
        <v>6</v>
      </c>
      <c r="BG561">
        <v>8</v>
      </c>
      <c r="BH561">
        <v>10</v>
      </c>
      <c r="BI561">
        <v>3</v>
      </c>
      <c r="BJ561">
        <v>1</v>
      </c>
      <c r="BK561">
        <v>4</v>
      </c>
      <c r="BL561" s="2" t="s">
        <v>83</v>
      </c>
      <c r="BM561" s="2" t="s">
        <v>83</v>
      </c>
    </row>
    <row r="562" spans="1:65">
      <c r="A562" s="1">
        <v>44455</v>
      </c>
      <c r="B562">
        <v>12</v>
      </c>
      <c r="C562" s="2" t="s">
        <v>222</v>
      </c>
      <c r="D562" s="2" t="s">
        <v>85</v>
      </c>
      <c r="E562" s="2" t="s">
        <v>889</v>
      </c>
      <c r="G562">
        <v>7</v>
      </c>
      <c r="H562">
        <v>6</v>
      </c>
      <c r="I562">
        <v>6</v>
      </c>
      <c r="J562">
        <v>6</v>
      </c>
      <c r="K562" s="2" t="s">
        <v>65</v>
      </c>
      <c r="M562">
        <v>4</v>
      </c>
      <c r="O562">
        <v>6</v>
      </c>
      <c r="P562">
        <v>5</v>
      </c>
      <c r="R562">
        <v>6</v>
      </c>
      <c r="S562" s="2" t="s">
        <v>95</v>
      </c>
      <c r="T562">
        <v>8</v>
      </c>
      <c r="U562">
        <v>7</v>
      </c>
      <c r="V562">
        <v>7</v>
      </c>
      <c r="W562">
        <v>8</v>
      </c>
      <c r="X562">
        <v>6</v>
      </c>
      <c r="Y562">
        <v>7</v>
      </c>
      <c r="Z562">
        <v>7</v>
      </c>
      <c r="AA562" s="2"/>
      <c r="AB562">
        <v>7</v>
      </c>
      <c r="AC562">
        <v>5</v>
      </c>
      <c r="AD562">
        <v>5</v>
      </c>
      <c r="AE562">
        <v>5</v>
      </c>
      <c r="AF562">
        <v>5</v>
      </c>
      <c r="AG562" s="2" t="s">
        <v>68</v>
      </c>
      <c r="AH562" s="2"/>
      <c r="AI562">
        <v>5</v>
      </c>
      <c r="AJ562">
        <v>5</v>
      </c>
      <c r="AK562" s="2" t="s">
        <v>88</v>
      </c>
      <c r="AL562">
        <v>7</v>
      </c>
      <c r="AN562">
        <v>6</v>
      </c>
      <c r="AO562">
        <v>6</v>
      </c>
      <c r="AP562" s="2" t="s">
        <v>89</v>
      </c>
      <c r="AR562" s="2" t="s">
        <v>69</v>
      </c>
      <c r="AS562" s="2" t="s">
        <v>91</v>
      </c>
      <c r="AT562" s="2" t="s">
        <v>70</v>
      </c>
      <c r="AU562">
        <v>6</v>
      </c>
      <c r="AV562">
        <v>5</v>
      </c>
      <c r="AW562">
        <v>7</v>
      </c>
      <c r="AX562">
        <v>6</v>
      </c>
      <c r="AY562">
        <v>1</v>
      </c>
      <c r="AZ562">
        <v>7</v>
      </c>
      <c r="BA562">
        <v>5</v>
      </c>
      <c r="BB562">
        <v>7</v>
      </c>
      <c r="BC562">
        <v>7</v>
      </c>
      <c r="BF562">
        <v>5</v>
      </c>
      <c r="BG562">
        <v>7</v>
      </c>
      <c r="BH562">
        <v>5</v>
      </c>
      <c r="BI562">
        <v>6</v>
      </c>
      <c r="BJ562">
        <v>1</v>
      </c>
      <c r="BK562">
        <v>4</v>
      </c>
      <c r="BL562" s="2" t="s">
        <v>83</v>
      </c>
      <c r="BM562" s="2" t="s">
        <v>83</v>
      </c>
    </row>
    <row r="563" spans="1:65">
      <c r="A563" s="1">
        <v>44455</v>
      </c>
      <c r="B563">
        <v>12</v>
      </c>
      <c r="C563" s="2"/>
      <c r="D563" s="2"/>
      <c r="E563" s="2"/>
      <c r="G563">
        <v>7</v>
      </c>
      <c r="H563">
        <v>7</v>
      </c>
      <c r="I563">
        <v>7</v>
      </c>
      <c r="J563">
        <v>7</v>
      </c>
      <c r="K563" s="2" t="s">
        <v>65</v>
      </c>
      <c r="M563">
        <v>6</v>
      </c>
      <c r="N563">
        <v>8</v>
      </c>
      <c r="O563">
        <v>8</v>
      </c>
      <c r="P563">
        <v>5</v>
      </c>
      <c r="Q563">
        <v>6</v>
      </c>
      <c r="R563">
        <v>6</v>
      </c>
      <c r="S563" s="2" t="s">
        <v>95</v>
      </c>
      <c r="T563">
        <v>6</v>
      </c>
      <c r="U563">
        <v>7</v>
      </c>
      <c r="V563">
        <v>7</v>
      </c>
      <c r="W563">
        <v>8</v>
      </c>
      <c r="X563">
        <v>6</v>
      </c>
      <c r="Y563">
        <v>6</v>
      </c>
      <c r="Z563">
        <v>8</v>
      </c>
      <c r="AA563" s="2"/>
      <c r="AG563" s="2" t="s">
        <v>68</v>
      </c>
      <c r="AH563" s="2"/>
      <c r="AI563">
        <v>4</v>
      </c>
      <c r="AJ563">
        <v>7</v>
      </c>
      <c r="AK563" s="2" t="s">
        <v>88</v>
      </c>
      <c r="AL563">
        <v>6</v>
      </c>
      <c r="AM563">
        <v>7</v>
      </c>
      <c r="AN563">
        <v>7</v>
      </c>
      <c r="AO563">
        <v>5</v>
      </c>
      <c r="AP563" s="2" t="s">
        <v>89</v>
      </c>
      <c r="AR563" s="2" t="s">
        <v>70</v>
      </c>
      <c r="AS563" s="2" t="s">
        <v>71</v>
      </c>
      <c r="AT563" s="2" t="s">
        <v>96</v>
      </c>
      <c r="AZ563">
        <v>7</v>
      </c>
      <c r="BA563">
        <v>5</v>
      </c>
      <c r="BB563">
        <v>7</v>
      </c>
      <c r="BC563">
        <v>6</v>
      </c>
      <c r="BD563">
        <v>1</v>
      </c>
      <c r="BF563">
        <v>7</v>
      </c>
      <c r="BG563">
        <v>8</v>
      </c>
      <c r="BH563">
        <v>8</v>
      </c>
      <c r="BI563">
        <v>7</v>
      </c>
      <c r="BJ563">
        <v>1</v>
      </c>
      <c r="BK563">
        <v>5</v>
      </c>
      <c r="BL563" s="2" t="s">
        <v>83</v>
      </c>
      <c r="BM563" s="2" t="s">
        <v>83</v>
      </c>
    </row>
    <row r="564" spans="1:65">
      <c r="A564" s="1">
        <v>44455</v>
      </c>
      <c r="B564">
        <v>12</v>
      </c>
      <c r="C564" s="2" t="s">
        <v>890</v>
      </c>
      <c r="D564" s="2" t="s">
        <v>93</v>
      </c>
      <c r="E564" s="2" t="s">
        <v>158</v>
      </c>
      <c r="K564" s="2" t="s">
        <v>77</v>
      </c>
      <c r="S564" s="2"/>
      <c r="AA564" s="2"/>
      <c r="AG564" s="2"/>
      <c r="AH564" s="2"/>
      <c r="AK564" s="2"/>
      <c r="AP564" s="2"/>
      <c r="AR564" s="2"/>
      <c r="AS564" s="2"/>
      <c r="AT564" s="2"/>
      <c r="BL564" s="2"/>
      <c r="BM564" s="2"/>
    </row>
    <row r="565" spans="1:65">
      <c r="A565" s="1">
        <v>44455</v>
      </c>
      <c r="B565">
        <v>12</v>
      </c>
      <c r="C565" s="2" t="s">
        <v>559</v>
      </c>
      <c r="D565" s="2" t="s">
        <v>85</v>
      </c>
      <c r="E565" s="2" t="s">
        <v>511</v>
      </c>
      <c r="G565">
        <v>1</v>
      </c>
      <c r="H565">
        <v>8</v>
      </c>
      <c r="I565">
        <v>4</v>
      </c>
      <c r="J565">
        <v>7</v>
      </c>
      <c r="K565" s="2" t="s">
        <v>77</v>
      </c>
      <c r="M565">
        <v>5</v>
      </c>
      <c r="N565">
        <v>3</v>
      </c>
      <c r="O565">
        <v>5</v>
      </c>
      <c r="P565">
        <v>5</v>
      </c>
      <c r="Q565">
        <v>7</v>
      </c>
      <c r="R565">
        <v>8</v>
      </c>
      <c r="S565" s="2" t="s">
        <v>95</v>
      </c>
      <c r="T565">
        <v>7</v>
      </c>
      <c r="U565">
        <v>5</v>
      </c>
      <c r="V565">
        <v>5</v>
      </c>
      <c r="W565">
        <v>5</v>
      </c>
      <c r="X565">
        <v>3</v>
      </c>
      <c r="Y565">
        <v>8</v>
      </c>
      <c r="Z565">
        <v>8</v>
      </c>
      <c r="AA565" s="2" t="s">
        <v>87</v>
      </c>
      <c r="AB565">
        <v>3</v>
      </c>
      <c r="AC565">
        <v>6</v>
      </c>
      <c r="AD565">
        <v>6</v>
      </c>
      <c r="AE565">
        <v>6</v>
      </c>
      <c r="AF565">
        <v>5</v>
      </c>
      <c r="AG565" s="2"/>
      <c r="AH565" s="2"/>
      <c r="AI565">
        <v>5</v>
      </c>
      <c r="AJ565">
        <v>3</v>
      </c>
      <c r="AK565" s="2"/>
      <c r="AP565" s="2"/>
      <c r="AR565" s="2"/>
      <c r="AS565" s="2"/>
      <c r="AT565" s="2"/>
      <c r="BF565">
        <v>8</v>
      </c>
      <c r="BG565">
        <v>8</v>
      </c>
      <c r="BH565">
        <v>8</v>
      </c>
      <c r="BI565">
        <v>8</v>
      </c>
      <c r="BL565" s="2"/>
      <c r="BM565" s="2"/>
    </row>
    <row r="566" spans="1:65">
      <c r="A566" s="1">
        <v>44455</v>
      </c>
      <c r="B566">
        <v>12</v>
      </c>
      <c r="C566" s="2" t="s">
        <v>891</v>
      </c>
      <c r="D566" s="2" t="s">
        <v>75</v>
      </c>
      <c r="E566" s="2" t="s">
        <v>892</v>
      </c>
      <c r="K566" s="2"/>
      <c r="S566" s="2"/>
      <c r="AA566" s="2"/>
      <c r="AG566" s="2"/>
      <c r="AH566" s="2"/>
      <c r="AK566" s="2"/>
      <c r="AP566" s="2"/>
      <c r="AR566" s="2"/>
      <c r="AS566" s="2"/>
      <c r="AT566" s="2"/>
      <c r="BL566" s="2"/>
      <c r="BM566" s="2"/>
    </row>
    <row r="567" spans="1:65">
      <c r="A567" s="1">
        <v>44455</v>
      </c>
      <c r="B567">
        <v>12</v>
      </c>
      <c r="C567" s="2" t="s">
        <v>266</v>
      </c>
      <c r="D567" s="2" t="s">
        <v>85</v>
      </c>
      <c r="E567" s="2" t="s">
        <v>893</v>
      </c>
      <c r="G567">
        <v>8</v>
      </c>
      <c r="H567">
        <v>8</v>
      </c>
      <c r="I567">
        <v>9</v>
      </c>
      <c r="J567">
        <v>7</v>
      </c>
      <c r="K567" s="2" t="s">
        <v>77</v>
      </c>
      <c r="M567">
        <v>8</v>
      </c>
      <c r="N567">
        <v>5</v>
      </c>
      <c r="O567">
        <v>8</v>
      </c>
      <c r="P567">
        <v>8</v>
      </c>
      <c r="Q567">
        <v>5</v>
      </c>
      <c r="R567">
        <v>7</v>
      </c>
      <c r="S567" s="2" t="s">
        <v>66</v>
      </c>
      <c r="T567">
        <v>10</v>
      </c>
      <c r="U567">
        <v>6</v>
      </c>
      <c r="V567">
        <v>3</v>
      </c>
      <c r="W567">
        <v>8</v>
      </c>
      <c r="X567">
        <v>5</v>
      </c>
      <c r="Y567">
        <v>8</v>
      </c>
      <c r="Z567">
        <v>5</v>
      </c>
      <c r="AA567" s="2" t="s">
        <v>87</v>
      </c>
      <c r="AB567">
        <v>3</v>
      </c>
      <c r="AC567">
        <v>5</v>
      </c>
      <c r="AD567">
        <v>7</v>
      </c>
      <c r="AE567">
        <v>7</v>
      </c>
      <c r="AF567">
        <v>7</v>
      </c>
      <c r="AG567" s="2" t="s">
        <v>101</v>
      </c>
      <c r="AH567" s="2" t="s">
        <v>316</v>
      </c>
      <c r="AI567">
        <v>2</v>
      </c>
      <c r="AJ567">
        <v>9</v>
      </c>
      <c r="AK567" s="2" t="s">
        <v>79</v>
      </c>
      <c r="AP567" s="2" t="s">
        <v>89</v>
      </c>
      <c r="AR567" s="2" t="s">
        <v>91</v>
      </c>
      <c r="AS567" s="2" t="s">
        <v>96</v>
      </c>
      <c r="AT567" s="2" t="s">
        <v>81</v>
      </c>
      <c r="AU567">
        <v>8</v>
      </c>
      <c r="AV567">
        <v>4</v>
      </c>
      <c r="AW567">
        <v>5</v>
      </c>
      <c r="AX567">
        <v>8</v>
      </c>
      <c r="AY567">
        <v>5</v>
      </c>
      <c r="AZ567">
        <v>8</v>
      </c>
      <c r="BA567">
        <v>6</v>
      </c>
      <c r="BB567">
        <v>6</v>
      </c>
      <c r="BC567">
        <v>8</v>
      </c>
      <c r="BD567">
        <v>5</v>
      </c>
      <c r="BF567">
        <v>6</v>
      </c>
      <c r="BG567">
        <v>6</v>
      </c>
      <c r="BH567">
        <v>8</v>
      </c>
      <c r="BI567">
        <v>3</v>
      </c>
      <c r="BJ567">
        <v>5</v>
      </c>
      <c r="BK567">
        <v>3</v>
      </c>
      <c r="BL567" s="2" t="s">
        <v>894</v>
      </c>
      <c r="BM567" s="2" t="s">
        <v>83</v>
      </c>
    </row>
    <row r="568" spans="1:65">
      <c r="A568" s="1">
        <v>44455</v>
      </c>
      <c r="B568">
        <v>12</v>
      </c>
      <c r="C568" s="2" t="s">
        <v>559</v>
      </c>
      <c r="D568" s="2" t="s">
        <v>85</v>
      </c>
      <c r="E568" s="2" t="s">
        <v>762</v>
      </c>
      <c r="K568" s="2" t="s">
        <v>65</v>
      </c>
      <c r="M568">
        <v>6</v>
      </c>
      <c r="N568">
        <v>6</v>
      </c>
      <c r="O568">
        <v>5</v>
      </c>
      <c r="P568">
        <v>6</v>
      </c>
      <c r="Q568">
        <v>6</v>
      </c>
      <c r="R568">
        <v>7</v>
      </c>
      <c r="S568" s="2" t="s">
        <v>95</v>
      </c>
      <c r="T568">
        <v>8</v>
      </c>
      <c r="U568">
        <v>5</v>
      </c>
      <c r="V568">
        <v>4</v>
      </c>
      <c r="W568">
        <v>7</v>
      </c>
      <c r="X568">
        <v>6</v>
      </c>
      <c r="Y568">
        <v>7</v>
      </c>
      <c r="Z568">
        <v>6</v>
      </c>
      <c r="AA568" s="2" t="s">
        <v>67</v>
      </c>
      <c r="AB568">
        <v>5</v>
      </c>
      <c r="AC568">
        <v>5</v>
      </c>
      <c r="AD568">
        <v>6</v>
      </c>
      <c r="AE568">
        <v>6</v>
      </c>
      <c r="AF568">
        <v>6</v>
      </c>
      <c r="AG568" s="2" t="s">
        <v>68</v>
      </c>
      <c r="AH568" s="2"/>
      <c r="AI568">
        <v>4</v>
      </c>
      <c r="AJ568">
        <v>5</v>
      </c>
      <c r="AK568" s="2" t="s">
        <v>88</v>
      </c>
      <c r="AL568">
        <v>7</v>
      </c>
      <c r="AM568">
        <v>5</v>
      </c>
      <c r="AN568">
        <v>6</v>
      </c>
      <c r="AO568">
        <v>4</v>
      </c>
      <c r="AP568" s="2" t="s">
        <v>89</v>
      </c>
      <c r="AR568" s="2"/>
      <c r="AS568" s="2"/>
      <c r="AT568" s="2"/>
      <c r="BL568" s="2"/>
      <c r="BM568" s="2"/>
    </row>
    <row r="569" spans="1:65">
      <c r="A569" s="1">
        <v>44455</v>
      </c>
      <c r="B569">
        <v>12</v>
      </c>
      <c r="C569" s="2" t="s">
        <v>263</v>
      </c>
      <c r="D569" s="2" t="s">
        <v>85</v>
      </c>
      <c r="E569" s="2" t="s">
        <v>895</v>
      </c>
      <c r="G569">
        <v>8</v>
      </c>
      <c r="H569">
        <v>8</v>
      </c>
      <c r="I569">
        <v>9</v>
      </c>
      <c r="J569">
        <v>9</v>
      </c>
      <c r="K569" s="2" t="s">
        <v>77</v>
      </c>
      <c r="M569">
        <v>8</v>
      </c>
      <c r="N569">
        <v>5</v>
      </c>
      <c r="O569">
        <v>8</v>
      </c>
      <c r="P569">
        <v>5</v>
      </c>
      <c r="Q569">
        <v>9</v>
      </c>
      <c r="R569">
        <v>6</v>
      </c>
      <c r="S569" s="2" t="s">
        <v>95</v>
      </c>
      <c r="T569">
        <v>10</v>
      </c>
      <c r="U569">
        <v>7</v>
      </c>
      <c r="V569">
        <v>4</v>
      </c>
      <c r="W569">
        <v>9</v>
      </c>
      <c r="AA569" s="2" t="s">
        <v>87</v>
      </c>
      <c r="AG569" s="2" t="s">
        <v>101</v>
      </c>
      <c r="AH569" s="2"/>
      <c r="AK569" s="2"/>
      <c r="AP569" s="2"/>
      <c r="AR569" s="2"/>
      <c r="AS569" s="2"/>
      <c r="AT569" s="2"/>
      <c r="BL569" s="2"/>
      <c r="BM569" s="2"/>
    </row>
    <row r="570" spans="1:65">
      <c r="A570" s="1">
        <v>44455</v>
      </c>
      <c r="B570">
        <v>12</v>
      </c>
      <c r="C570" s="2" t="s">
        <v>896</v>
      </c>
      <c r="D570" s="2" t="s">
        <v>115</v>
      </c>
      <c r="E570" s="2" t="s">
        <v>897</v>
      </c>
      <c r="G570">
        <v>1</v>
      </c>
      <c r="H570">
        <v>8</v>
      </c>
      <c r="I570">
        <v>9</v>
      </c>
      <c r="J570">
        <v>9</v>
      </c>
      <c r="K570" s="2" t="s">
        <v>65</v>
      </c>
      <c r="M570">
        <v>9</v>
      </c>
      <c r="N570">
        <v>9</v>
      </c>
      <c r="O570">
        <v>3</v>
      </c>
      <c r="P570">
        <v>9</v>
      </c>
      <c r="Q570">
        <v>5</v>
      </c>
      <c r="R570">
        <v>10</v>
      </c>
      <c r="S570" s="2" t="s">
        <v>95</v>
      </c>
      <c r="T570">
        <v>10</v>
      </c>
      <c r="U570">
        <v>10</v>
      </c>
      <c r="V570">
        <v>10</v>
      </c>
      <c r="W570">
        <v>10</v>
      </c>
      <c r="X570">
        <v>1</v>
      </c>
      <c r="Y570">
        <v>10</v>
      </c>
      <c r="Z570">
        <v>10</v>
      </c>
      <c r="AA570" s="2" t="s">
        <v>87</v>
      </c>
      <c r="AB570">
        <v>4</v>
      </c>
      <c r="AC570">
        <v>1</v>
      </c>
      <c r="AD570">
        <v>10</v>
      </c>
      <c r="AE570">
        <v>1</v>
      </c>
      <c r="AF570">
        <v>10</v>
      </c>
      <c r="AG570" s="2" t="s">
        <v>68</v>
      </c>
      <c r="AH570" s="2"/>
      <c r="AI570">
        <v>1</v>
      </c>
      <c r="AJ570">
        <v>1</v>
      </c>
      <c r="AK570" s="2" t="s">
        <v>103</v>
      </c>
      <c r="AL570">
        <v>10</v>
      </c>
      <c r="AM570">
        <v>5</v>
      </c>
      <c r="AN570">
        <v>1</v>
      </c>
      <c r="AO570">
        <v>1</v>
      </c>
      <c r="AP570" s="2"/>
      <c r="AR570" s="2" t="s">
        <v>71</v>
      </c>
      <c r="AS570" s="2" t="s">
        <v>70</v>
      </c>
      <c r="AT570" s="2" t="s">
        <v>69</v>
      </c>
      <c r="AU570">
        <v>10</v>
      </c>
      <c r="AV570">
        <v>10</v>
      </c>
      <c r="AW570">
        <v>10</v>
      </c>
      <c r="AX570">
        <v>10</v>
      </c>
      <c r="AY570">
        <v>2</v>
      </c>
      <c r="AZ570">
        <v>10</v>
      </c>
      <c r="BA570">
        <v>10</v>
      </c>
      <c r="BB570">
        <v>10</v>
      </c>
      <c r="BC570">
        <v>10</v>
      </c>
      <c r="BD570">
        <v>1</v>
      </c>
      <c r="BF570">
        <v>10</v>
      </c>
      <c r="BG570">
        <v>10</v>
      </c>
      <c r="BH570">
        <v>10</v>
      </c>
      <c r="BI570">
        <v>9</v>
      </c>
      <c r="BJ570">
        <v>6</v>
      </c>
      <c r="BK570">
        <v>4</v>
      </c>
      <c r="BL570" s="2" t="s">
        <v>83</v>
      </c>
      <c r="BM570" s="2" t="s">
        <v>83</v>
      </c>
    </row>
    <row r="571" spans="1:65">
      <c r="A571" s="1">
        <v>44455</v>
      </c>
      <c r="B571">
        <v>12</v>
      </c>
      <c r="C571" s="2" t="s">
        <v>898</v>
      </c>
      <c r="D571" s="2" t="s">
        <v>85</v>
      </c>
      <c r="E571" s="2" t="s">
        <v>899</v>
      </c>
      <c r="G571">
        <v>8</v>
      </c>
      <c r="H571">
        <v>6</v>
      </c>
      <c r="I571">
        <v>9</v>
      </c>
      <c r="J571">
        <v>8</v>
      </c>
      <c r="K571" s="2" t="s">
        <v>77</v>
      </c>
      <c r="M571">
        <v>9</v>
      </c>
      <c r="N571">
        <v>7</v>
      </c>
      <c r="O571">
        <v>9</v>
      </c>
      <c r="P571">
        <v>6</v>
      </c>
      <c r="Q571">
        <v>6</v>
      </c>
      <c r="R571">
        <v>7</v>
      </c>
      <c r="S571" s="2" t="s">
        <v>66</v>
      </c>
      <c r="T571">
        <v>6</v>
      </c>
      <c r="U571">
        <v>4</v>
      </c>
      <c r="V571">
        <v>5</v>
      </c>
      <c r="W571">
        <v>8</v>
      </c>
      <c r="X571">
        <v>4</v>
      </c>
      <c r="Y571">
        <v>6</v>
      </c>
      <c r="Z571">
        <v>8</v>
      </c>
      <c r="AA571" s="2" t="s">
        <v>87</v>
      </c>
      <c r="AB571">
        <v>4</v>
      </c>
      <c r="AC571">
        <v>7</v>
      </c>
      <c r="AD571">
        <v>7</v>
      </c>
      <c r="AE571">
        <v>7</v>
      </c>
      <c r="AF571">
        <v>8</v>
      </c>
      <c r="AG571" s="2" t="s">
        <v>68</v>
      </c>
      <c r="AH571" s="2"/>
      <c r="AI571">
        <v>4</v>
      </c>
      <c r="AJ571">
        <v>4</v>
      </c>
      <c r="AK571" s="2" t="s">
        <v>88</v>
      </c>
      <c r="AL571">
        <v>9</v>
      </c>
      <c r="AM571">
        <v>7</v>
      </c>
      <c r="AN571">
        <v>6</v>
      </c>
      <c r="AP571" s="2"/>
      <c r="AR571" s="2" t="s">
        <v>90</v>
      </c>
      <c r="AS571" s="2" t="s">
        <v>71</v>
      </c>
      <c r="AT571" s="2" t="s">
        <v>96</v>
      </c>
      <c r="AU571">
        <v>8</v>
      </c>
      <c r="AV571">
        <v>8</v>
      </c>
      <c r="AW571">
        <v>6</v>
      </c>
      <c r="AX571">
        <v>9</v>
      </c>
      <c r="AZ571">
        <v>9</v>
      </c>
      <c r="BA571">
        <v>8</v>
      </c>
      <c r="BB571">
        <v>9</v>
      </c>
      <c r="BC571">
        <v>10</v>
      </c>
      <c r="BF571">
        <v>10</v>
      </c>
      <c r="BG571">
        <v>9</v>
      </c>
      <c r="BH571">
        <v>9</v>
      </c>
      <c r="BI571">
        <v>8</v>
      </c>
      <c r="BJ571">
        <v>1</v>
      </c>
      <c r="BK571">
        <v>4</v>
      </c>
      <c r="BL571" s="2" t="s">
        <v>83</v>
      </c>
      <c r="BM571" s="2" t="s">
        <v>83</v>
      </c>
    </row>
    <row r="572" spans="1:65">
      <c r="A572" s="1">
        <v>44455</v>
      </c>
      <c r="B572">
        <v>12</v>
      </c>
      <c r="C572" s="2" t="s">
        <v>900</v>
      </c>
      <c r="D572" s="2" t="s">
        <v>85</v>
      </c>
      <c r="E572" s="2" t="s">
        <v>901</v>
      </c>
      <c r="G572">
        <v>2</v>
      </c>
      <c r="H572">
        <v>8</v>
      </c>
      <c r="I572">
        <v>7</v>
      </c>
      <c r="J572">
        <v>6</v>
      </c>
      <c r="K572" s="2" t="s">
        <v>65</v>
      </c>
      <c r="M572">
        <v>9</v>
      </c>
      <c r="N572">
        <v>10</v>
      </c>
      <c r="O572">
        <v>10</v>
      </c>
      <c r="P572">
        <v>9</v>
      </c>
      <c r="Q572">
        <v>10</v>
      </c>
      <c r="R572">
        <v>10</v>
      </c>
      <c r="S572" s="2" t="s">
        <v>66</v>
      </c>
      <c r="T572">
        <v>7</v>
      </c>
      <c r="U572">
        <v>9</v>
      </c>
      <c r="V572">
        <v>7</v>
      </c>
      <c r="W572">
        <v>10</v>
      </c>
      <c r="X572">
        <v>4</v>
      </c>
      <c r="Y572">
        <v>8</v>
      </c>
      <c r="Z572">
        <v>8</v>
      </c>
      <c r="AA572" s="2" t="s">
        <v>87</v>
      </c>
      <c r="AB572">
        <v>1</v>
      </c>
      <c r="AC572">
        <v>6</v>
      </c>
      <c r="AD572">
        <v>7</v>
      </c>
      <c r="AE572">
        <v>8</v>
      </c>
      <c r="AF572">
        <v>9</v>
      </c>
      <c r="AG572" s="2" t="s">
        <v>146</v>
      </c>
      <c r="AH572" s="2"/>
      <c r="AI572">
        <v>1</v>
      </c>
      <c r="AJ572">
        <v>2</v>
      </c>
      <c r="AK572" s="2" t="s">
        <v>79</v>
      </c>
      <c r="AL572">
        <v>8</v>
      </c>
      <c r="AM572">
        <v>5</v>
      </c>
      <c r="AN572">
        <v>8</v>
      </c>
      <c r="AO572">
        <v>2</v>
      </c>
      <c r="AP572" s="2" t="s">
        <v>102</v>
      </c>
      <c r="AR572" s="2"/>
      <c r="AS572" s="2"/>
      <c r="AT572" s="2"/>
      <c r="AU572">
        <v>10</v>
      </c>
      <c r="AV572">
        <v>5</v>
      </c>
      <c r="AW572">
        <v>6</v>
      </c>
      <c r="AX572">
        <v>8</v>
      </c>
      <c r="AY572">
        <v>1</v>
      </c>
      <c r="AZ572">
        <v>10</v>
      </c>
      <c r="BA572">
        <v>6</v>
      </c>
      <c r="BB572">
        <v>6</v>
      </c>
      <c r="BC572">
        <v>8</v>
      </c>
      <c r="BD572">
        <v>1</v>
      </c>
      <c r="BF572">
        <v>3</v>
      </c>
      <c r="BG572">
        <v>10</v>
      </c>
      <c r="BH572">
        <v>7</v>
      </c>
      <c r="BI572">
        <v>8</v>
      </c>
      <c r="BJ572">
        <v>1</v>
      </c>
      <c r="BK572">
        <v>4</v>
      </c>
      <c r="BL572" s="2" t="s">
        <v>83</v>
      </c>
      <c r="BM572" s="2" t="s">
        <v>83</v>
      </c>
    </row>
    <row r="573" spans="1:65">
      <c r="A573" s="1">
        <v>44455</v>
      </c>
      <c r="B573">
        <v>12</v>
      </c>
      <c r="C573" s="2" t="s">
        <v>876</v>
      </c>
      <c r="D573" s="2" t="s">
        <v>85</v>
      </c>
      <c r="E573" s="2" t="s">
        <v>902</v>
      </c>
      <c r="G573">
        <v>5</v>
      </c>
      <c r="H573">
        <v>10</v>
      </c>
      <c r="I573">
        <v>10</v>
      </c>
      <c r="J573">
        <v>10</v>
      </c>
      <c r="K573" s="2" t="s">
        <v>65</v>
      </c>
      <c r="M573">
        <v>10</v>
      </c>
      <c r="N573">
        <v>7</v>
      </c>
      <c r="O573">
        <v>10</v>
      </c>
      <c r="P573">
        <v>10</v>
      </c>
      <c r="Q573">
        <v>10</v>
      </c>
      <c r="R573">
        <v>6</v>
      </c>
      <c r="S573" s="2" t="s">
        <v>121</v>
      </c>
      <c r="T573">
        <v>10</v>
      </c>
      <c r="U573">
        <v>5</v>
      </c>
      <c r="V573">
        <v>10</v>
      </c>
      <c r="W573">
        <v>10</v>
      </c>
      <c r="X573">
        <v>5</v>
      </c>
      <c r="Y573">
        <v>10</v>
      </c>
      <c r="Z573">
        <v>10</v>
      </c>
      <c r="AA573" s="2" t="s">
        <v>67</v>
      </c>
      <c r="AG573" s="2" t="s">
        <v>68</v>
      </c>
      <c r="AH573" s="2"/>
      <c r="AK573" s="2"/>
      <c r="AL573">
        <v>10</v>
      </c>
      <c r="AM573">
        <v>10</v>
      </c>
      <c r="AN573">
        <v>10</v>
      </c>
      <c r="AO573">
        <v>10</v>
      </c>
      <c r="AP573" s="2"/>
      <c r="AR573" s="2" t="s">
        <v>96</v>
      </c>
      <c r="AS573" s="2" t="s">
        <v>71</v>
      </c>
      <c r="AT573" s="2" t="s">
        <v>70</v>
      </c>
      <c r="AU573">
        <v>6</v>
      </c>
      <c r="AV573">
        <v>6</v>
      </c>
      <c r="AW573">
        <v>6</v>
      </c>
      <c r="AX573">
        <v>6</v>
      </c>
      <c r="AY573">
        <v>1</v>
      </c>
      <c r="AZ573">
        <v>8</v>
      </c>
      <c r="BA573">
        <v>5</v>
      </c>
      <c r="BB573">
        <v>6</v>
      </c>
      <c r="BC573">
        <v>10</v>
      </c>
      <c r="BD573">
        <v>1</v>
      </c>
      <c r="BF573">
        <v>9</v>
      </c>
      <c r="BG573">
        <v>9</v>
      </c>
      <c r="BH573">
        <v>9</v>
      </c>
      <c r="BI573">
        <v>9</v>
      </c>
      <c r="BJ573">
        <v>1</v>
      </c>
      <c r="BK573">
        <v>5</v>
      </c>
      <c r="BL573" s="2" t="s">
        <v>83</v>
      </c>
      <c r="BM573" s="2" t="s">
        <v>903</v>
      </c>
    </row>
    <row r="574" spans="1:65">
      <c r="A574" s="1">
        <v>44455</v>
      </c>
      <c r="B574">
        <v>12</v>
      </c>
      <c r="C574" s="2" t="s">
        <v>904</v>
      </c>
      <c r="D574" s="2" t="s">
        <v>93</v>
      </c>
      <c r="E574" s="2" t="s">
        <v>905</v>
      </c>
      <c r="G574">
        <v>2</v>
      </c>
      <c r="H574">
        <v>1</v>
      </c>
      <c r="I574">
        <v>1</v>
      </c>
      <c r="J574">
        <v>1</v>
      </c>
      <c r="K574" s="2" t="s">
        <v>65</v>
      </c>
      <c r="M574">
        <v>8</v>
      </c>
      <c r="N574">
        <v>9</v>
      </c>
      <c r="O574">
        <v>10</v>
      </c>
      <c r="P574">
        <v>3</v>
      </c>
      <c r="Q574">
        <v>5</v>
      </c>
      <c r="R574">
        <v>10</v>
      </c>
      <c r="S574" s="2" t="s">
        <v>121</v>
      </c>
      <c r="T574">
        <v>10</v>
      </c>
      <c r="U574">
        <v>8</v>
      </c>
      <c r="V574">
        <v>2</v>
      </c>
      <c r="W574">
        <v>10</v>
      </c>
      <c r="X574">
        <v>10</v>
      </c>
      <c r="Y574">
        <v>10</v>
      </c>
      <c r="Z574">
        <v>10</v>
      </c>
      <c r="AA574" s="2" t="s">
        <v>67</v>
      </c>
      <c r="AB574">
        <v>8</v>
      </c>
      <c r="AC574">
        <v>10</v>
      </c>
      <c r="AD574">
        <v>8</v>
      </c>
      <c r="AE574">
        <v>1</v>
      </c>
      <c r="AF574">
        <v>5</v>
      </c>
      <c r="AG574" s="2" t="s">
        <v>68</v>
      </c>
      <c r="AH574" s="2" t="s">
        <v>316</v>
      </c>
      <c r="AI574">
        <v>1</v>
      </c>
      <c r="AJ574">
        <v>1</v>
      </c>
      <c r="AK574" s="2" t="s">
        <v>103</v>
      </c>
      <c r="AP574" s="2" t="s">
        <v>89</v>
      </c>
      <c r="AR574" s="2" t="s">
        <v>125</v>
      </c>
      <c r="AS574" s="2" t="s">
        <v>69</v>
      </c>
      <c r="AT574" s="2" t="s">
        <v>91</v>
      </c>
      <c r="AU574">
        <v>10</v>
      </c>
      <c r="AV574">
        <v>10</v>
      </c>
      <c r="AX574">
        <v>10</v>
      </c>
      <c r="AZ574">
        <v>10</v>
      </c>
      <c r="BA574">
        <v>10</v>
      </c>
      <c r="BC574">
        <v>10</v>
      </c>
      <c r="BF574">
        <v>10</v>
      </c>
      <c r="BG574">
        <v>10</v>
      </c>
      <c r="BH574">
        <v>10</v>
      </c>
      <c r="BI574">
        <v>10</v>
      </c>
      <c r="BK574">
        <v>4</v>
      </c>
      <c r="BL574" s="2" t="s">
        <v>83</v>
      </c>
      <c r="BM574" s="2" t="s">
        <v>906</v>
      </c>
    </row>
    <row r="575" spans="1:65">
      <c r="A575" s="1">
        <v>44455</v>
      </c>
      <c r="B575">
        <v>12</v>
      </c>
      <c r="C575" s="2"/>
      <c r="D575" s="2"/>
      <c r="E575" s="2"/>
      <c r="K575" s="2"/>
      <c r="S575" s="2" t="s">
        <v>66</v>
      </c>
      <c r="T575">
        <v>9</v>
      </c>
      <c r="U575">
        <v>9</v>
      </c>
      <c r="V575">
        <v>6</v>
      </c>
      <c r="W575">
        <v>9</v>
      </c>
      <c r="X575">
        <v>9</v>
      </c>
      <c r="Y575">
        <v>6</v>
      </c>
      <c r="Z575">
        <v>6</v>
      </c>
      <c r="AA575" s="2" t="s">
        <v>67</v>
      </c>
      <c r="AB575">
        <v>9</v>
      </c>
      <c r="AC575">
        <v>10</v>
      </c>
      <c r="AD575">
        <v>5</v>
      </c>
      <c r="AE575">
        <v>5</v>
      </c>
      <c r="AF575">
        <v>10</v>
      </c>
      <c r="AG575" s="2"/>
      <c r="AH575" s="2"/>
      <c r="AK575" s="2"/>
      <c r="AP575" s="2"/>
      <c r="AR575" s="2"/>
      <c r="AS575" s="2"/>
      <c r="AT575" s="2"/>
      <c r="BL575" s="2"/>
      <c r="BM575" s="2"/>
    </row>
    <row r="576" spans="1:65">
      <c r="A576" s="1">
        <v>44455</v>
      </c>
      <c r="B576">
        <v>12</v>
      </c>
      <c r="C576" s="2"/>
      <c r="D576" s="2"/>
      <c r="E576" s="2"/>
      <c r="K576" s="2"/>
      <c r="S576" s="2" t="s">
        <v>121</v>
      </c>
      <c r="T576">
        <v>7</v>
      </c>
      <c r="U576">
        <v>5</v>
      </c>
      <c r="V576">
        <v>5</v>
      </c>
      <c r="W576">
        <v>10</v>
      </c>
      <c r="X576">
        <v>1</v>
      </c>
      <c r="Y576">
        <v>9</v>
      </c>
      <c r="Z576">
        <v>10</v>
      </c>
      <c r="AA576" s="2" t="s">
        <v>128</v>
      </c>
      <c r="AB576">
        <v>2</v>
      </c>
      <c r="AC576">
        <v>3</v>
      </c>
      <c r="AD576">
        <v>2</v>
      </c>
      <c r="AE576">
        <v>1</v>
      </c>
      <c r="AF576">
        <v>7</v>
      </c>
      <c r="AG576" s="2" t="s">
        <v>101</v>
      </c>
      <c r="AH576" s="2"/>
      <c r="AK576" s="2"/>
      <c r="AL576">
        <v>10</v>
      </c>
      <c r="AM576">
        <v>5</v>
      </c>
      <c r="AN576">
        <v>7</v>
      </c>
      <c r="AO576">
        <v>1</v>
      </c>
      <c r="AP576" s="2" t="s">
        <v>89</v>
      </c>
      <c r="AR576" s="2" t="s">
        <v>97</v>
      </c>
      <c r="AS576" s="2" t="s">
        <v>82</v>
      </c>
      <c r="AT576" s="2" t="s">
        <v>70</v>
      </c>
      <c r="BK576">
        <v>2</v>
      </c>
      <c r="BL576" s="2" t="s">
        <v>907</v>
      </c>
      <c r="BM576" s="2" t="s">
        <v>908</v>
      </c>
    </row>
    <row r="577" spans="1:65">
      <c r="A577" s="1">
        <v>44456</v>
      </c>
      <c r="B577">
        <v>13</v>
      </c>
      <c r="C577" s="2" t="s">
        <v>909</v>
      </c>
      <c r="D577" s="2" t="s">
        <v>93</v>
      </c>
      <c r="E577" s="2" t="s">
        <v>910</v>
      </c>
      <c r="G577">
        <v>5</v>
      </c>
      <c r="H577">
        <v>4</v>
      </c>
      <c r="J577">
        <v>4</v>
      </c>
      <c r="K577" s="2" t="s">
        <v>65</v>
      </c>
      <c r="S577" s="2"/>
      <c r="AA577" s="2"/>
      <c r="AG577" s="2"/>
      <c r="AH577" s="2"/>
      <c r="AK577" s="2"/>
      <c r="AL577">
        <v>10</v>
      </c>
      <c r="AP577" s="2"/>
      <c r="AR577" s="2"/>
      <c r="AS577" s="2"/>
      <c r="AT577" s="2"/>
      <c r="BK577">
        <v>4</v>
      </c>
      <c r="BL577" s="2" t="s">
        <v>83</v>
      </c>
      <c r="BM577" s="2" t="s">
        <v>83</v>
      </c>
    </row>
    <row r="578" spans="1:65">
      <c r="A578" s="1">
        <v>44456</v>
      </c>
      <c r="B578">
        <v>13</v>
      </c>
      <c r="C578" s="2" t="s">
        <v>83</v>
      </c>
      <c r="D578" s="2" t="s">
        <v>75</v>
      </c>
      <c r="E578" s="2" t="s">
        <v>83</v>
      </c>
      <c r="K578" s="2" t="s">
        <v>65</v>
      </c>
      <c r="M578">
        <v>7</v>
      </c>
      <c r="N578">
        <v>8</v>
      </c>
      <c r="O578">
        <v>5</v>
      </c>
      <c r="P578">
        <v>6</v>
      </c>
      <c r="Q578">
        <v>7</v>
      </c>
      <c r="R578">
        <v>8</v>
      </c>
      <c r="S578" s="2" t="s">
        <v>95</v>
      </c>
      <c r="T578">
        <v>10</v>
      </c>
      <c r="U578">
        <v>7</v>
      </c>
      <c r="V578">
        <v>5</v>
      </c>
      <c r="W578">
        <v>10</v>
      </c>
      <c r="X578">
        <v>9</v>
      </c>
      <c r="Y578">
        <v>7</v>
      </c>
      <c r="Z578">
        <v>8</v>
      </c>
      <c r="AA578" s="2" t="s">
        <v>67</v>
      </c>
      <c r="AG578" s="2" t="s">
        <v>101</v>
      </c>
      <c r="AH578" s="2"/>
      <c r="AI578">
        <v>9</v>
      </c>
      <c r="AJ578">
        <v>5</v>
      </c>
      <c r="AK578" s="2" t="s">
        <v>103</v>
      </c>
      <c r="AL578">
        <v>9</v>
      </c>
      <c r="AM578">
        <v>5</v>
      </c>
      <c r="AN578">
        <v>5</v>
      </c>
      <c r="AO578">
        <v>5</v>
      </c>
      <c r="AP578" s="2"/>
      <c r="AR578" s="2" t="s">
        <v>70</v>
      </c>
      <c r="AS578" s="2" t="s">
        <v>71</v>
      </c>
      <c r="AT578" s="2" t="s">
        <v>96</v>
      </c>
      <c r="BL578" s="2"/>
      <c r="BM578" s="2"/>
    </row>
    <row r="579" spans="1:65">
      <c r="A579" s="1">
        <v>44456</v>
      </c>
      <c r="B579">
        <v>13</v>
      </c>
      <c r="C579" s="2" t="s">
        <v>266</v>
      </c>
      <c r="D579" s="2" t="s">
        <v>85</v>
      </c>
      <c r="E579" s="2" t="s">
        <v>692</v>
      </c>
      <c r="G579">
        <v>4</v>
      </c>
      <c r="H579">
        <v>8</v>
      </c>
      <c r="I579">
        <v>7</v>
      </c>
      <c r="J579">
        <v>8</v>
      </c>
      <c r="K579" s="2" t="s">
        <v>77</v>
      </c>
      <c r="M579">
        <v>10</v>
      </c>
      <c r="N579">
        <v>8</v>
      </c>
      <c r="O579">
        <v>10</v>
      </c>
      <c r="P579">
        <v>9</v>
      </c>
      <c r="R579">
        <v>8</v>
      </c>
      <c r="S579" s="2" t="s">
        <v>95</v>
      </c>
      <c r="T579">
        <v>10</v>
      </c>
      <c r="U579">
        <v>9</v>
      </c>
      <c r="V579">
        <v>2</v>
      </c>
      <c r="W579">
        <v>10</v>
      </c>
      <c r="X579">
        <v>9</v>
      </c>
      <c r="Y579">
        <v>9</v>
      </c>
      <c r="Z579">
        <v>9</v>
      </c>
      <c r="AA579" s="2" t="s">
        <v>87</v>
      </c>
      <c r="AB579">
        <v>5</v>
      </c>
      <c r="AC579">
        <v>7</v>
      </c>
      <c r="AD579">
        <v>5</v>
      </c>
      <c r="AE579">
        <v>5</v>
      </c>
      <c r="AF579">
        <v>9</v>
      </c>
      <c r="AG579" s="2" t="s">
        <v>146</v>
      </c>
      <c r="AH579" s="2"/>
      <c r="AI579">
        <v>4</v>
      </c>
      <c r="AJ579">
        <v>5</v>
      </c>
      <c r="AK579" s="2" t="s">
        <v>106</v>
      </c>
      <c r="AP579" s="2" t="s">
        <v>89</v>
      </c>
      <c r="AR579" s="2" t="s">
        <v>82</v>
      </c>
      <c r="AS579" s="2" t="s">
        <v>91</v>
      </c>
      <c r="AT579" s="2" t="s">
        <v>90</v>
      </c>
      <c r="AU579">
        <v>9</v>
      </c>
      <c r="AV579">
        <v>5</v>
      </c>
      <c r="AW579">
        <v>9</v>
      </c>
      <c r="AX579">
        <v>5</v>
      </c>
      <c r="AY579">
        <v>1</v>
      </c>
      <c r="AZ579">
        <v>9</v>
      </c>
      <c r="BA579">
        <v>6</v>
      </c>
      <c r="BB579">
        <v>9</v>
      </c>
      <c r="BC579">
        <v>6</v>
      </c>
      <c r="BD579">
        <v>1</v>
      </c>
      <c r="BF579">
        <v>6</v>
      </c>
      <c r="BG579">
        <v>9</v>
      </c>
      <c r="BH579">
        <v>9</v>
      </c>
      <c r="BI579">
        <v>9</v>
      </c>
      <c r="BJ579">
        <v>1</v>
      </c>
      <c r="BK579">
        <v>5</v>
      </c>
      <c r="BL579" s="2" t="s">
        <v>911</v>
      </c>
      <c r="BM579" s="2" t="s">
        <v>83</v>
      </c>
    </row>
    <row r="580" spans="1:65">
      <c r="A580" s="1">
        <v>44456</v>
      </c>
      <c r="B580">
        <v>13</v>
      </c>
      <c r="C580" s="2" t="s">
        <v>912</v>
      </c>
      <c r="D580" s="2" t="s">
        <v>85</v>
      </c>
      <c r="E580" s="2" t="s">
        <v>913</v>
      </c>
      <c r="G580">
        <v>7</v>
      </c>
      <c r="H580">
        <v>9</v>
      </c>
      <c r="I580">
        <v>7</v>
      </c>
      <c r="J580">
        <v>8</v>
      </c>
      <c r="K580" s="2" t="s">
        <v>65</v>
      </c>
      <c r="M580">
        <v>5</v>
      </c>
      <c r="N580">
        <v>9</v>
      </c>
      <c r="O580">
        <v>10</v>
      </c>
      <c r="P580">
        <v>10</v>
      </c>
      <c r="Q580">
        <v>5</v>
      </c>
      <c r="R580">
        <v>10</v>
      </c>
      <c r="S580" s="2" t="s">
        <v>66</v>
      </c>
      <c r="T580">
        <v>8</v>
      </c>
      <c r="U580">
        <v>10</v>
      </c>
      <c r="V580">
        <v>8</v>
      </c>
      <c r="W580">
        <v>9</v>
      </c>
      <c r="X580">
        <v>1</v>
      </c>
      <c r="Y580">
        <v>1</v>
      </c>
      <c r="Z580">
        <v>10</v>
      </c>
      <c r="AA580" s="2" t="s">
        <v>87</v>
      </c>
      <c r="AB580">
        <v>10</v>
      </c>
      <c r="AC580">
        <v>10</v>
      </c>
      <c r="AD580">
        <v>10</v>
      </c>
      <c r="AE580">
        <v>10</v>
      </c>
      <c r="AF580">
        <v>10</v>
      </c>
      <c r="AG580" s="2" t="s">
        <v>68</v>
      </c>
      <c r="AH580" s="2"/>
      <c r="AI580">
        <v>7</v>
      </c>
      <c r="AJ580">
        <v>8</v>
      </c>
      <c r="AK580" s="2" t="s">
        <v>79</v>
      </c>
      <c r="AL580">
        <v>9</v>
      </c>
      <c r="AM580">
        <v>7</v>
      </c>
      <c r="AN580">
        <v>8</v>
      </c>
      <c r="AO580">
        <v>6</v>
      </c>
      <c r="AP580" s="2" t="s">
        <v>80</v>
      </c>
      <c r="AR580" s="2" t="s">
        <v>91</v>
      </c>
      <c r="AS580" s="2" t="s">
        <v>82</v>
      </c>
      <c r="AT580" s="2" t="s">
        <v>90</v>
      </c>
      <c r="AU580">
        <v>7</v>
      </c>
      <c r="AV580">
        <v>8</v>
      </c>
      <c r="AW580">
        <v>9</v>
      </c>
      <c r="AX580">
        <v>7</v>
      </c>
      <c r="AY580">
        <v>5</v>
      </c>
      <c r="AZ580">
        <v>8</v>
      </c>
      <c r="BA580">
        <v>7</v>
      </c>
      <c r="BB580">
        <v>9</v>
      </c>
      <c r="BC580">
        <v>9</v>
      </c>
      <c r="BD580">
        <v>1</v>
      </c>
      <c r="BF580">
        <v>7</v>
      </c>
      <c r="BG580">
        <v>8</v>
      </c>
      <c r="BH580">
        <v>7</v>
      </c>
      <c r="BI580">
        <v>9</v>
      </c>
      <c r="BJ580">
        <v>1</v>
      </c>
      <c r="BK580">
        <v>5</v>
      </c>
      <c r="BL580" s="2" t="s">
        <v>83</v>
      </c>
      <c r="BM580" s="2" t="s">
        <v>83</v>
      </c>
    </row>
    <row r="581" spans="1:65">
      <c r="A581" s="1">
        <v>44456</v>
      </c>
      <c r="B581">
        <v>13</v>
      </c>
      <c r="C581" s="2" t="s">
        <v>914</v>
      </c>
      <c r="D581" s="2" t="s">
        <v>85</v>
      </c>
      <c r="E581" s="2" t="s">
        <v>901</v>
      </c>
      <c r="G581">
        <v>5</v>
      </c>
      <c r="H581">
        <v>10</v>
      </c>
      <c r="I581">
        <v>8</v>
      </c>
      <c r="J581">
        <v>9</v>
      </c>
      <c r="K581" s="2" t="s">
        <v>77</v>
      </c>
      <c r="M581">
        <v>7</v>
      </c>
      <c r="N581">
        <v>10</v>
      </c>
      <c r="O581">
        <v>8</v>
      </c>
      <c r="P581">
        <v>8</v>
      </c>
      <c r="Q581">
        <v>5</v>
      </c>
      <c r="R581">
        <v>5</v>
      </c>
      <c r="S581" s="2" t="s">
        <v>95</v>
      </c>
      <c r="T581">
        <v>10</v>
      </c>
      <c r="U581">
        <v>5</v>
      </c>
      <c r="V581">
        <v>1</v>
      </c>
      <c r="W581">
        <v>10</v>
      </c>
      <c r="AA581" s="2" t="s">
        <v>87</v>
      </c>
      <c r="AB581">
        <v>8</v>
      </c>
      <c r="AC581">
        <v>7</v>
      </c>
      <c r="AD581">
        <v>10</v>
      </c>
      <c r="AE581">
        <v>10</v>
      </c>
      <c r="AF581">
        <v>5</v>
      </c>
      <c r="AG581" s="2" t="s">
        <v>101</v>
      </c>
      <c r="AH581" s="2"/>
      <c r="AK581" s="2" t="s">
        <v>88</v>
      </c>
      <c r="AP581" s="2" t="s">
        <v>102</v>
      </c>
      <c r="AR581" s="2" t="s">
        <v>96</v>
      </c>
      <c r="AS581" s="2" t="s">
        <v>71</v>
      </c>
      <c r="AT581" s="2" t="s">
        <v>69</v>
      </c>
      <c r="BF581">
        <v>6</v>
      </c>
      <c r="BG581">
        <v>10</v>
      </c>
      <c r="BH581">
        <v>10</v>
      </c>
      <c r="BI581">
        <v>6</v>
      </c>
      <c r="BK581">
        <v>4</v>
      </c>
      <c r="BL581" s="2" t="s">
        <v>83</v>
      </c>
      <c r="BM581" s="2" t="s">
        <v>83</v>
      </c>
    </row>
    <row r="582" spans="1:65">
      <c r="A582" s="1">
        <v>44456</v>
      </c>
      <c r="B582">
        <v>13</v>
      </c>
      <c r="C582" s="2" t="s">
        <v>766</v>
      </c>
      <c r="D582" s="2" t="s">
        <v>93</v>
      </c>
      <c r="E582" s="2" t="s">
        <v>416</v>
      </c>
      <c r="G582">
        <v>9</v>
      </c>
      <c r="H582">
        <v>6</v>
      </c>
      <c r="I582">
        <v>6</v>
      </c>
      <c r="J582">
        <v>6</v>
      </c>
      <c r="K582" s="2" t="s">
        <v>77</v>
      </c>
      <c r="M582">
        <v>10</v>
      </c>
      <c r="N582">
        <v>5</v>
      </c>
      <c r="O582">
        <v>10</v>
      </c>
      <c r="P582">
        <v>8</v>
      </c>
      <c r="Q582">
        <v>10</v>
      </c>
      <c r="R582">
        <v>8</v>
      </c>
      <c r="S582" s="2" t="s">
        <v>95</v>
      </c>
      <c r="T582">
        <v>10</v>
      </c>
      <c r="U582">
        <v>8</v>
      </c>
      <c r="V582">
        <v>7</v>
      </c>
      <c r="W582">
        <v>10</v>
      </c>
      <c r="X582">
        <v>10</v>
      </c>
      <c r="Y582">
        <v>8</v>
      </c>
      <c r="Z582">
        <v>3</v>
      </c>
      <c r="AA582" s="2"/>
      <c r="AB582">
        <v>8</v>
      </c>
      <c r="AC582">
        <v>4</v>
      </c>
      <c r="AD582">
        <v>10</v>
      </c>
      <c r="AE582">
        <v>10</v>
      </c>
      <c r="AF582">
        <v>10</v>
      </c>
      <c r="AG582" s="2"/>
      <c r="AH582" s="2"/>
      <c r="AK582" s="2"/>
      <c r="AL582">
        <v>7</v>
      </c>
      <c r="AM582">
        <v>5</v>
      </c>
      <c r="AN582">
        <v>5</v>
      </c>
      <c r="AO582">
        <v>5</v>
      </c>
      <c r="AP582" s="2" t="s">
        <v>102</v>
      </c>
      <c r="AR582" s="2" t="s">
        <v>70</v>
      </c>
      <c r="AS582" s="2" t="s">
        <v>71</v>
      </c>
      <c r="AT582" s="2" t="s">
        <v>90</v>
      </c>
      <c r="AU582">
        <v>5</v>
      </c>
      <c r="AV582">
        <v>3</v>
      </c>
      <c r="AW582">
        <v>10</v>
      </c>
      <c r="AX582">
        <v>9</v>
      </c>
      <c r="AY582">
        <v>1</v>
      </c>
      <c r="BK582">
        <v>4</v>
      </c>
      <c r="BL582" s="2" t="s">
        <v>83</v>
      </c>
      <c r="BM582" s="2" t="s">
        <v>83</v>
      </c>
    </row>
    <row r="583" spans="1:65">
      <c r="A583" s="1">
        <v>44456</v>
      </c>
      <c r="B583">
        <v>13</v>
      </c>
      <c r="C583" s="2" t="s">
        <v>915</v>
      </c>
      <c r="D583" s="2" t="s">
        <v>93</v>
      </c>
      <c r="E583" s="2" t="s">
        <v>582</v>
      </c>
      <c r="K583" s="2"/>
      <c r="S583" s="2"/>
      <c r="AA583" s="2"/>
      <c r="AG583" s="2"/>
      <c r="AH583" s="2"/>
      <c r="AK583" s="2"/>
      <c r="AP583" s="2"/>
      <c r="AR583" s="2"/>
      <c r="AS583" s="2"/>
      <c r="AT583" s="2"/>
      <c r="BL583" s="2"/>
      <c r="BM583" s="2"/>
    </row>
    <row r="584" spans="1:65">
      <c r="A584" s="1">
        <v>44456</v>
      </c>
      <c r="B584">
        <v>13</v>
      </c>
      <c r="C584" s="2" t="s">
        <v>916</v>
      </c>
      <c r="D584" s="2" t="s">
        <v>85</v>
      </c>
      <c r="E584" s="2" t="s">
        <v>917</v>
      </c>
      <c r="G584">
        <v>5</v>
      </c>
      <c r="H584">
        <v>7</v>
      </c>
      <c r="I584">
        <v>4</v>
      </c>
      <c r="J584">
        <v>6</v>
      </c>
      <c r="K584" s="2" t="s">
        <v>65</v>
      </c>
      <c r="M584">
        <v>7</v>
      </c>
      <c r="N584">
        <v>4</v>
      </c>
      <c r="O584">
        <v>7</v>
      </c>
      <c r="P584">
        <v>7</v>
      </c>
      <c r="Q584">
        <v>7</v>
      </c>
      <c r="R584">
        <v>7</v>
      </c>
      <c r="S584" s="2" t="s">
        <v>66</v>
      </c>
      <c r="T584">
        <v>8</v>
      </c>
      <c r="U584">
        <v>8</v>
      </c>
      <c r="V584">
        <v>6</v>
      </c>
      <c r="W584">
        <v>9</v>
      </c>
      <c r="X584">
        <v>6</v>
      </c>
      <c r="Y584">
        <v>7</v>
      </c>
      <c r="Z584">
        <v>8</v>
      </c>
      <c r="AA584" s="2" t="s">
        <v>87</v>
      </c>
      <c r="AB584">
        <v>5</v>
      </c>
      <c r="AC584">
        <v>6</v>
      </c>
      <c r="AD584">
        <v>6</v>
      </c>
      <c r="AE584">
        <v>5</v>
      </c>
      <c r="AF584">
        <v>6</v>
      </c>
      <c r="AG584" s="2" t="s">
        <v>146</v>
      </c>
      <c r="AH584" s="2"/>
      <c r="AI584">
        <v>4</v>
      </c>
      <c r="AJ584">
        <v>8</v>
      </c>
      <c r="AK584" s="2" t="s">
        <v>88</v>
      </c>
      <c r="AL584">
        <v>7</v>
      </c>
      <c r="AM584">
        <v>5</v>
      </c>
      <c r="AN584">
        <v>6</v>
      </c>
      <c r="AO584">
        <v>5</v>
      </c>
      <c r="AP584" s="2" t="s">
        <v>89</v>
      </c>
      <c r="AR584" s="2" t="s">
        <v>91</v>
      </c>
      <c r="AS584" s="2" t="s">
        <v>70</v>
      </c>
      <c r="AT584" s="2" t="s">
        <v>97</v>
      </c>
      <c r="AU584">
        <v>6</v>
      </c>
      <c r="AV584">
        <v>5</v>
      </c>
      <c r="AW584">
        <v>7</v>
      </c>
      <c r="AX584">
        <v>6</v>
      </c>
      <c r="AY584">
        <v>1</v>
      </c>
      <c r="AZ584">
        <v>8</v>
      </c>
      <c r="BA584">
        <v>6</v>
      </c>
      <c r="BB584">
        <v>8</v>
      </c>
      <c r="BC584">
        <v>8</v>
      </c>
      <c r="BD584">
        <v>1</v>
      </c>
      <c r="BF584">
        <v>5</v>
      </c>
      <c r="BG584">
        <v>6</v>
      </c>
      <c r="BH584">
        <v>8</v>
      </c>
      <c r="BI584">
        <v>8</v>
      </c>
      <c r="BJ584">
        <v>1</v>
      </c>
      <c r="BK584">
        <v>4</v>
      </c>
      <c r="BL584" s="2" t="s">
        <v>918</v>
      </c>
      <c r="BM584" s="2" t="s">
        <v>919</v>
      </c>
    </row>
    <row r="585" spans="1:65">
      <c r="A585" s="1">
        <v>44456</v>
      </c>
      <c r="B585">
        <v>13</v>
      </c>
      <c r="C585" s="2"/>
      <c r="D585" s="2"/>
      <c r="E585" s="2"/>
      <c r="K585" s="2"/>
      <c r="S585" s="2"/>
      <c r="X585">
        <v>2</v>
      </c>
      <c r="Y585">
        <v>4</v>
      </c>
      <c r="Z585">
        <v>9</v>
      </c>
      <c r="AA585" s="2"/>
      <c r="AG585" s="2"/>
      <c r="AH585" s="2"/>
      <c r="AK585" s="2"/>
      <c r="AP585" s="2"/>
      <c r="AR585" s="2"/>
      <c r="AS585" s="2"/>
      <c r="AT585" s="2"/>
      <c r="BL585" s="2"/>
      <c r="BM585" s="2"/>
    </row>
    <row r="586" spans="1:65">
      <c r="A586" s="1">
        <v>44456</v>
      </c>
      <c r="B586">
        <v>13</v>
      </c>
      <c r="C586" s="2"/>
      <c r="D586" s="2"/>
      <c r="E586" s="2"/>
      <c r="G586">
        <v>3</v>
      </c>
      <c r="H586">
        <v>7</v>
      </c>
      <c r="I586">
        <v>6</v>
      </c>
      <c r="J586">
        <v>7</v>
      </c>
      <c r="K586" s="2" t="s">
        <v>77</v>
      </c>
      <c r="S586" s="2"/>
      <c r="AA586" s="2"/>
      <c r="AG586" s="2"/>
      <c r="AH586" s="2"/>
      <c r="AK586" s="2"/>
      <c r="AP586" s="2"/>
      <c r="AR586" s="2"/>
      <c r="AS586" s="2"/>
      <c r="AT586" s="2"/>
      <c r="BL586" s="2"/>
      <c r="BM586" s="2"/>
    </row>
    <row r="587" spans="1:65">
      <c r="A587" s="1">
        <v>44456</v>
      </c>
      <c r="B587">
        <v>13</v>
      </c>
      <c r="C587" s="2" t="s">
        <v>920</v>
      </c>
      <c r="D587" s="2" t="s">
        <v>93</v>
      </c>
      <c r="E587" s="2" t="s">
        <v>921</v>
      </c>
      <c r="G587">
        <v>3</v>
      </c>
      <c r="H587">
        <v>3</v>
      </c>
      <c r="I587">
        <v>8</v>
      </c>
      <c r="J587">
        <v>8</v>
      </c>
      <c r="K587" s="2" t="s">
        <v>65</v>
      </c>
      <c r="S587" s="2"/>
      <c r="AA587" s="2"/>
      <c r="AG587" s="2"/>
      <c r="AH587" s="2"/>
      <c r="AK587" s="2"/>
      <c r="AP587" s="2" t="s">
        <v>89</v>
      </c>
      <c r="AR587" s="2"/>
      <c r="AS587" s="2"/>
      <c r="AT587" s="2"/>
      <c r="BF587">
        <v>8</v>
      </c>
      <c r="BG587">
        <v>8</v>
      </c>
      <c r="BH587">
        <v>7</v>
      </c>
      <c r="BI587">
        <v>9</v>
      </c>
      <c r="BJ587">
        <v>1</v>
      </c>
      <c r="BL587" s="2"/>
      <c r="BM587" s="2"/>
    </row>
    <row r="588" spans="1:65">
      <c r="A588" s="1">
        <v>44456</v>
      </c>
      <c r="B588">
        <v>13</v>
      </c>
      <c r="C588" s="2" t="s">
        <v>922</v>
      </c>
      <c r="D588" s="2" t="s">
        <v>85</v>
      </c>
      <c r="E588" s="2" t="s">
        <v>923</v>
      </c>
      <c r="G588">
        <v>1</v>
      </c>
      <c r="H588">
        <v>10</v>
      </c>
      <c r="I588">
        <v>1</v>
      </c>
      <c r="J588">
        <v>10</v>
      </c>
      <c r="K588" s="2" t="s">
        <v>77</v>
      </c>
      <c r="M588">
        <v>8</v>
      </c>
      <c r="N588">
        <v>10</v>
      </c>
      <c r="O588">
        <v>10</v>
      </c>
      <c r="P588">
        <v>9</v>
      </c>
      <c r="Q588">
        <v>7</v>
      </c>
      <c r="R588">
        <v>8</v>
      </c>
      <c r="S588" s="2" t="s">
        <v>95</v>
      </c>
      <c r="T588">
        <v>9</v>
      </c>
      <c r="U588">
        <v>9</v>
      </c>
      <c r="V588">
        <v>9</v>
      </c>
      <c r="W588">
        <v>10</v>
      </c>
      <c r="X588">
        <v>1</v>
      </c>
      <c r="Y588">
        <v>10</v>
      </c>
      <c r="Z588">
        <v>10</v>
      </c>
      <c r="AA588" s="2" t="s">
        <v>87</v>
      </c>
      <c r="AB588">
        <v>1</v>
      </c>
      <c r="AC588">
        <v>9</v>
      </c>
      <c r="AD588">
        <v>9</v>
      </c>
      <c r="AE588">
        <v>9</v>
      </c>
      <c r="AF588">
        <v>10</v>
      </c>
      <c r="AG588" s="2"/>
      <c r="AH588" s="2"/>
      <c r="AK588" s="2" t="s">
        <v>88</v>
      </c>
      <c r="AL588">
        <v>10</v>
      </c>
      <c r="AM588">
        <v>6</v>
      </c>
      <c r="AN588">
        <v>9</v>
      </c>
      <c r="AO588">
        <v>1</v>
      </c>
      <c r="AP588" s="2" t="s">
        <v>89</v>
      </c>
      <c r="AR588" s="2"/>
      <c r="AS588" s="2"/>
      <c r="AT588" s="2"/>
      <c r="AU588">
        <v>9</v>
      </c>
      <c r="AV588">
        <v>1</v>
      </c>
      <c r="AW588">
        <v>8</v>
      </c>
      <c r="AX588">
        <v>8</v>
      </c>
      <c r="AY588">
        <v>1</v>
      </c>
      <c r="AZ588">
        <v>9</v>
      </c>
      <c r="BA588">
        <v>1</v>
      </c>
      <c r="BB588">
        <v>9</v>
      </c>
      <c r="BC588">
        <v>10</v>
      </c>
      <c r="BD588">
        <v>1</v>
      </c>
      <c r="BF588">
        <v>8</v>
      </c>
      <c r="BG588">
        <v>8</v>
      </c>
      <c r="BH588">
        <v>8</v>
      </c>
      <c r="BI588">
        <v>8</v>
      </c>
      <c r="BJ588">
        <v>1</v>
      </c>
      <c r="BK588">
        <v>4</v>
      </c>
      <c r="BL588" s="2" t="s">
        <v>924</v>
      </c>
      <c r="BM588" s="2" t="s">
        <v>83</v>
      </c>
    </row>
    <row r="589" spans="1:65">
      <c r="A589" s="1">
        <v>44456</v>
      </c>
      <c r="B589">
        <v>13</v>
      </c>
      <c r="C589" s="2"/>
      <c r="D589" s="2"/>
      <c r="E589" s="2"/>
      <c r="G589">
        <v>6</v>
      </c>
      <c r="H589">
        <v>10</v>
      </c>
      <c r="I589">
        <v>1</v>
      </c>
      <c r="J589">
        <v>8</v>
      </c>
      <c r="K589" s="2" t="s">
        <v>65</v>
      </c>
      <c r="M589">
        <v>10</v>
      </c>
      <c r="N589">
        <v>1</v>
      </c>
      <c r="O589">
        <v>1</v>
      </c>
      <c r="P589">
        <v>1</v>
      </c>
      <c r="Q589">
        <v>10</v>
      </c>
      <c r="R589">
        <v>1</v>
      </c>
      <c r="S589" s="2" t="s">
        <v>95</v>
      </c>
      <c r="T589">
        <v>10</v>
      </c>
      <c r="U589">
        <v>10</v>
      </c>
      <c r="V589">
        <v>1</v>
      </c>
      <c r="W589">
        <v>10</v>
      </c>
      <c r="X589">
        <v>1</v>
      </c>
      <c r="Y589">
        <v>1</v>
      </c>
      <c r="Z589">
        <v>1</v>
      </c>
      <c r="AA589" s="2" t="s">
        <v>128</v>
      </c>
      <c r="AG589" s="2"/>
      <c r="AH589" s="2"/>
      <c r="AI589">
        <v>1</v>
      </c>
      <c r="AJ589">
        <v>1</v>
      </c>
      <c r="AK589" s="2" t="s">
        <v>103</v>
      </c>
      <c r="AP589" s="2" t="s">
        <v>89</v>
      </c>
      <c r="AR589" s="2"/>
      <c r="AS589" s="2"/>
      <c r="AT589" s="2"/>
      <c r="BL589" s="2"/>
      <c r="BM589" s="2"/>
    </row>
    <row r="590" spans="1:65">
      <c r="A590" s="1">
        <v>44456</v>
      </c>
      <c r="B590">
        <v>13</v>
      </c>
      <c r="C590" s="2" t="s">
        <v>469</v>
      </c>
      <c r="D590" s="2" t="s">
        <v>93</v>
      </c>
      <c r="E590" s="2" t="s">
        <v>925</v>
      </c>
      <c r="G590">
        <v>10</v>
      </c>
      <c r="H590">
        <v>5</v>
      </c>
      <c r="I590">
        <v>5</v>
      </c>
      <c r="J590">
        <v>5</v>
      </c>
      <c r="K590" s="2" t="s">
        <v>77</v>
      </c>
      <c r="M590">
        <v>10</v>
      </c>
      <c r="N590">
        <v>10</v>
      </c>
      <c r="O590">
        <v>10</v>
      </c>
      <c r="P590">
        <v>5</v>
      </c>
      <c r="Q590">
        <v>10</v>
      </c>
      <c r="R590">
        <v>10</v>
      </c>
      <c r="S590" s="2"/>
      <c r="AA590" s="2"/>
      <c r="AG590" s="2"/>
      <c r="AH590" s="2"/>
      <c r="AK590" s="2"/>
      <c r="AP590" s="2"/>
      <c r="AR590" s="2"/>
      <c r="AS590" s="2"/>
      <c r="AT590" s="2"/>
      <c r="BL590" s="2"/>
      <c r="BM590" s="2"/>
    </row>
    <row r="591" spans="1:65">
      <c r="A591" s="1">
        <v>44456</v>
      </c>
      <c r="B591">
        <v>13</v>
      </c>
      <c r="C591" s="2" t="s">
        <v>130</v>
      </c>
      <c r="D591" s="2" t="s">
        <v>93</v>
      </c>
      <c r="E591" s="2" t="s">
        <v>926</v>
      </c>
      <c r="G591">
        <v>6</v>
      </c>
      <c r="H591">
        <v>6</v>
      </c>
      <c r="I591">
        <v>7</v>
      </c>
      <c r="J591">
        <v>6</v>
      </c>
      <c r="K591" s="2" t="s">
        <v>77</v>
      </c>
      <c r="M591">
        <v>7</v>
      </c>
      <c r="N591">
        <v>7</v>
      </c>
      <c r="O591">
        <v>7</v>
      </c>
      <c r="P591">
        <v>5</v>
      </c>
      <c r="Q591">
        <v>5</v>
      </c>
      <c r="R591">
        <v>9</v>
      </c>
      <c r="S591" s="2" t="s">
        <v>95</v>
      </c>
      <c r="T591">
        <v>10</v>
      </c>
      <c r="U591">
        <v>8</v>
      </c>
      <c r="V591">
        <v>8</v>
      </c>
      <c r="W591">
        <v>10</v>
      </c>
      <c r="X591">
        <v>7</v>
      </c>
      <c r="Y591">
        <v>7</v>
      </c>
      <c r="Z591">
        <v>7</v>
      </c>
      <c r="AA591" s="2" t="s">
        <v>67</v>
      </c>
      <c r="AB591">
        <v>8</v>
      </c>
      <c r="AC591">
        <v>7</v>
      </c>
      <c r="AD591">
        <v>6</v>
      </c>
      <c r="AE591">
        <v>4</v>
      </c>
      <c r="AF591">
        <v>6</v>
      </c>
      <c r="AG591" s="2" t="s">
        <v>146</v>
      </c>
      <c r="AH591" s="2"/>
      <c r="AI591">
        <v>7</v>
      </c>
      <c r="AJ591">
        <v>8</v>
      </c>
      <c r="AK591" s="2" t="s">
        <v>103</v>
      </c>
      <c r="AL591">
        <v>7</v>
      </c>
      <c r="AM591">
        <v>5</v>
      </c>
      <c r="AN591">
        <v>5</v>
      </c>
      <c r="AO591">
        <v>3</v>
      </c>
      <c r="AP591" s="2" t="s">
        <v>89</v>
      </c>
      <c r="AR591" s="2" t="s">
        <v>125</v>
      </c>
      <c r="AS591" s="2" t="s">
        <v>81</v>
      </c>
      <c r="AT591" s="2" t="s">
        <v>70</v>
      </c>
      <c r="AU591">
        <v>7</v>
      </c>
      <c r="AV591">
        <v>3</v>
      </c>
      <c r="AW591">
        <v>7</v>
      </c>
      <c r="AX591">
        <v>4</v>
      </c>
      <c r="AY591">
        <v>1</v>
      </c>
      <c r="AZ591">
        <v>8</v>
      </c>
      <c r="BA591">
        <v>4</v>
      </c>
      <c r="BB591">
        <v>8</v>
      </c>
      <c r="BC591">
        <v>6</v>
      </c>
      <c r="BD591">
        <v>1</v>
      </c>
      <c r="BF591">
        <v>8</v>
      </c>
      <c r="BG591">
        <v>8</v>
      </c>
      <c r="BH591">
        <v>8</v>
      </c>
      <c r="BI591">
        <v>3</v>
      </c>
      <c r="BJ591">
        <v>1</v>
      </c>
      <c r="BK591">
        <v>4</v>
      </c>
      <c r="BL591" s="2" t="s">
        <v>83</v>
      </c>
      <c r="BM591" s="2" t="s">
        <v>83</v>
      </c>
    </row>
    <row r="592" spans="1:65">
      <c r="A592" s="1">
        <v>44456</v>
      </c>
      <c r="B592">
        <v>13</v>
      </c>
      <c r="C592" s="2" t="s">
        <v>927</v>
      </c>
      <c r="D592" s="2" t="s">
        <v>85</v>
      </c>
      <c r="E592" s="2" t="s">
        <v>928</v>
      </c>
      <c r="G592">
        <v>9</v>
      </c>
      <c r="H592">
        <v>10</v>
      </c>
      <c r="I592">
        <v>10</v>
      </c>
      <c r="J592">
        <v>10</v>
      </c>
      <c r="K592" s="2" t="s">
        <v>77</v>
      </c>
      <c r="M592">
        <v>9</v>
      </c>
      <c r="N592">
        <v>5</v>
      </c>
      <c r="O592">
        <v>9</v>
      </c>
      <c r="P592">
        <v>9</v>
      </c>
      <c r="Q592">
        <v>6</v>
      </c>
      <c r="R592">
        <v>5</v>
      </c>
      <c r="S592" s="2" t="s">
        <v>66</v>
      </c>
      <c r="T592">
        <v>10</v>
      </c>
      <c r="U592">
        <v>7</v>
      </c>
      <c r="V592">
        <v>3</v>
      </c>
      <c r="W592">
        <v>10</v>
      </c>
      <c r="X592">
        <v>7</v>
      </c>
      <c r="Y592">
        <v>10</v>
      </c>
      <c r="Z592">
        <v>9</v>
      </c>
      <c r="AA592" s="2" t="s">
        <v>87</v>
      </c>
      <c r="AG592" s="2" t="s">
        <v>68</v>
      </c>
      <c r="AH592" s="2"/>
      <c r="AI592">
        <v>5</v>
      </c>
      <c r="AJ592">
        <v>5</v>
      </c>
      <c r="AK592" s="2" t="s">
        <v>88</v>
      </c>
      <c r="AL592">
        <v>7</v>
      </c>
      <c r="AM592">
        <v>5</v>
      </c>
      <c r="AN592">
        <v>5</v>
      </c>
      <c r="AO592">
        <v>5</v>
      </c>
      <c r="AP592" s="2" t="s">
        <v>89</v>
      </c>
      <c r="AR592" s="2" t="s">
        <v>81</v>
      </c>
      <c r="AS592" s="2" t="s">
        <v>97</v>
      </c>
      <c r="AT592" s="2" t="s">
        <v>125</v>
      </c>
      <c r="AU592">
        <v>8</v>
      </c>
      <c r="AV592">
        <v>5</v>
      </c>
      <c r="AW592">
        <v>7</v>
      </c>
      <c r="AX592">
        <v>8</v>
      </c>
      <c r="AZ592">
        <v>7</v>
      </c>
      <c r="BA592">
        <v>5</v>
      </c>
      <c r="BB592">
        <v>9</v>
      </c>
      <c r="BC592">
        <v>9</v>
      </c>
      <c r="BF592">
        <v>7</v>
      </c>
      <c r="BG592">
        <v>7</v>
      </c>
      <c r="BH592">
        <v>7</v>
      </c>
      <c r="BI592">
        <v>4</v>
      </c>
      <c r="BL592" s="2"/>
      <c r="BM592" s="2"/>
    </row>
    <row r="593" spans="1:65">
      <c r="A593" s="1">
        <v>44456</v>
      </c>
      <c r="B593">
        <v>13</v>
      </c>
      <c r="C593" s="2" t="s">
        <v>929</v>
      </c>
      <c r="D593" s="2" t="s">
        <v>93</v>
      </c>
      <c r="E593" s="2" t="s">
        <v>930</v>
      </c>
      <c r="G593">
        <v>1</v>
      </c>
      <c r="H593">
        <v>1</v>
      </c>
      <c r="I593">
        <v>1</v>
      </c>
      <c r="J593">
        <v>1</v>
      </c>
      <c r="K593" s="2"/>
      <c r="M593">
        <v>5</v>
      </c>
      <c r="N593">
        <v>7</v>
      </c>
      <c r="O593">
        <v>10</v>
      </c>
      <c r="P593">
        <v>1</v>
      </c>
      <c r="R593">
        <v>1</v>
      </c>
      <c r="S593" s="2" t="s">
        <v>95</v>
      </c>
      <c r="T593">
        <v>10</v>
      </c>
      <c r="U593">
        <v>8</v>
      </c>
      <c r="V593">
        <v>2</v>
      </c>
      <c r="W593">
        <v>8</v>
      </c>
      <c r="X593">
        <v>2</v>
      </c>
      <c r="Y593">
        <v>7</v>
      </c>
      <c r="Z593">
        <v>5</v>
      </c>
      <c r="AA593" s="2" t="s">
        <v>87</v>
      </c>
      <c r="AB593">
        <v>5</v>
      </c>
      <c r="AC593">
        <v>8</v>
      </c>
      <c r="AD593">
        <v>6</v>
      </c>
      <c r="AE593">
        <v>2</v>
      </c>
      <c r="AG593" s="2" t="s">
        <v>146</v>
      </c>
      <c r="AH593" s="2"/>
      <c r="AI593">
        <v>8</v>
      </c>
      <c r="AJ593">
        <v>1</v>
      </c>
      <c r="AK593" s="2" t="s">
        <v>79</v>
      </c>
      <c r="AL593">
        <v>6</v>
      </c>
      <c r="AM593">
        <v>8</v>
      </c>
      <c r="AN593">
        <v>7</v>
      </c>
      <c r="AO593">
        <v>1</v>
      </c>
      <c r="AP593" s="2" t="s">
        <v>80</v>
      </c>
      <c r="AR593" s="2" t="s">
        <v>91</v>
      </c>
      <c r="AS593" s="2" t="s">
        <v>82</v>
      </c>
      <c r="AT593" s="2" t="s">
        <v>96</v>
      </c>
      <c r="AU593">
        <v>7</v>
      </c>
      <c r="AV593">
        <v>6</v>
      </c>
      <c r="AW593">
        <v>6</v>
      </c>
      <c r="AX593">
        <v>6</v>
      </c>
      <c r="AY593">
        <v>1</v>
      </c>
      <c r="AZ593">
        <v>7</v>
      </c>
      <c r="BA593">
        <v>5</v>
      </c>
      <c r="BB593">
        <v>6</v>
      </c>
      <c r="BC593">
        <v>6</v>
      </c>
      <c r="BD593">
        <v>1</v>
      </c>
      <c r="BF593">
        <v>8</v>
      </c>
      <c r="BG593">
        <v>6</v>
      </c>
      <c r="BH593">
        <v>8</v>
      </c>
      <c r="BI593">
        <v>5</v>
      </c>
      <c r="BJ593">
        <v>1</v>
      </c>
      <c r="BK593">
        <v>4</v>
      </c>
      <c r="BL593" s="2" t="s">
        <v>83</v>
      </c>
      <c r="BM593" s="2" t="s">
        <v>83</v>
      </c>
    </row>
    <row r="594" spans="1:65">
      <c r="A594" s="1">
        <v>44456</v>
      </c>
      <c r="B594">
        <v>13</v>
      </c>
      <c r="C594" s="2" t="s">
        <v>849</v>
      </c>
      <c r="D594" s="2" t="s">
        <v>85</v>
      </c>
      <c r="E594" s="2" t="s">
        <v>931</v>
      </c>
      <c r="G594">
        <v>8</v>
      </c>
      <c r="H594">
        <v>2</v>
      </c>
      <c r="I594">
        <v>2</v>
      </c>
      <c r="J594">
        <v>2</v>
      </c>
      <c r="K594" s="2" t="s">
        <v>65</v>
      </c>
      <c r="M594">
        <v>2</v>
      </c>
      <c r="N594">
        <v>2</v>
      </c>
      <c r="O594">
        <v>9</v>
      </c>
      <c r="P594">
        <v>9</v>
      </c>
      <c r="Q594">
        <v>2</v>
      </c>
      <c r="R594">
        <v>9</v>
      </c>
      <c r="S594" s="2" t="s">
        <v>95</v>
      </c>
      <c r="T594">
        <v>10</v>
      </c>
      <c r="U594">
        <v>2</v>
      </c>
      <c r="V594">
        <v>10</v>
      </c>
      <c r="W594">
        <v>10</v>
      </c>
      <c r="X594">
        <v>2</v>
      </c>
      <c r="Y594">
        <v>10</v>
      </c>
      <c r="Z594">
        <v>10</v>
      </c>
      <c r="AA594" s="2" t="s">
        <v>87</v>
      </c>
      <c r="AB594">
        <v>2</v>
      </c>
      <c r="AC594">
        <v>10</v>
      </c>
      <c r="AD594">
        <v>5</v>
      </c>
      <c r="AE594">
        <v>7</v>
      </c>
      <c r="AF594">
        <v>10</v>
      </c>
      <c r="AG594" s="2" t="s">
        <v>68</v>
      </c>
      <c r="AH594" s="2"/>
      <c r="AI594">
        <v>7</v>
      </c>
      <c r="AJ594">
        <v>2</v>
      </c>
      <c r="AK594" s="2" t="s">
        <v>103</v>
      </c>
      <c r="AL594">
        <v>10</v>
      </c>
      <c r="AM594">
        <v>4</v>
      </c>
      <c r="AN594">
        <v>10</v>
      </c>
      <c r="AO594">
        <v>6</v>
      </c>
      <c r="AP594" s="2"/>
      <c r="AR594" s="2" t="s">
        <v>71</v>
      </c>
      <c r="AS594" s="2" t="s">
        <v>82</v>
      </c>
      <c r="AT594" s="2" t="s">
        <v>91</v>
      </c>
      <c r="BF594">
        <v>10</v>
      </c>
      <c r="BG594">
        <v>10</v>
      </c>
      <c r="BH594">
        <v>10</v>
      </c>
      <c r="BI594">
        <v>10</v>
      </c>
      <c r="BJ594">
        <v>1</v>
      </c>
      <c r="BL594" s="2"/>
      <c r="BM594" s="2"/>
    </row>
    <row r="595" spans="1:65">
      <c r="A595" s="1">
        <v>44456</v>
      </c>
      <c r="B595">
        <v>13</v>
      </c>
      <c r="C595" s="2" t="s">
        <v>403</v>
      </c>
      <c r="D595" s="2" t="s">
        <v>93</v>
      </c>
      <c r="E595" s="2" t="s">
        <v>932</v>
      </c>
      <c r="K595" s="2" t="s">
        <v>65</v>
      </c>
      <c r="S595" s="2"/>
      <c r="T595">
        <v>8</v>
      </c>
      <c r="U595">
        <v>5</v>
      </c>
      <c r="V595">
        <v>8</v>
      </c>
      <c r="W595">
        <v>8</v>
      </c>
      <c r="AA595" s="2"/>
      <c r="AG595" s="2"/>
      <c r="AH595" s="2"/>
      <c r="AK595" s="2"/>
      <c r="AP595" s="2"/>
      <c r="AR595" s="2"/>
      <c r="AS595" s="2"/>
      <c r="AT595" s="2"/>
      <c r="BL595" s="2"/>
      <c r="BM595" s="2"/>
    </row>
    <row r="596" spans="1:65">
      <c r="A596" s="1">
        <v>44456</v>
      </c>
      <c r="B596">
        <v>13</v>
      </c>
      <c r="C596" s="2" t="s">
        <v>751</v>
      </c>
      <c r="D596" s="2" t="s">
        <v>93</v>
      </c>
      <c r="E596" s="2" t="s">
        <v>783</v>
      </c>
      <c r="G596">
        <v>10</v>
      </c>
      <c r="H596">
        <v>10</v>
      </c>
      <c r="I596">
        <v>10</v>
      </c>
      <c r="J596">
        <v>10</v>
      </c>
      <c r="K596" s="2" t="s">
        <v>77</v>
      </c>
      <c r="M596">
        <v>10</v>
      </c>
      <c r="N596">
        <v>8</v>
      </c>
      <c r="O596">
        <v>10</v>
      </c>
      <c r="P596">
        <v>5</v>
      </c>
      <c r="Q596">
        <v>9</v>
      </c>
      <c r="R596">
        <v>8</v>
      </c>
      <c r="S596" s="2" t="s">
        <v>66</v>
      </c>
      <c r="T596">
        <v>10</v>
      </c>
      <c r="U596">
        <v>10</v>
      </c>
      <c r="V596">
        <v>10</v>
      </c>
      <c r="W596">
        <v>10</v>
      </c>
      <c r="X596">
        <v>5</v>
      </c>
      <c r="Y596">
        <v>8</v>
      </c>
      <c r="Z596">
        <v>7</v>
      </c>
      <c r="AA596" s="2" t="s">
        <v>87</v>
      </c>
      <c r="AB596">
        <v>6</v>
      </c>
      <c r="AC596">
        <v>6</v>
      </c>
      <c r="AD596">
        <v>10</v>
      </c>
      <c r="AE596">
        <v>10</v>
      </c>
      <c r="AF596">
        <v>10</v>
      </c>
      <c r="AG596" s="2" t="s">
        <v>101</v>
      </c>
      <c r="AH596" s="2"/>
      <c r="AI596">
        <v>8</v>
      </c>
      <c r="AJ596">
        <v>8</v>
      </c>
      <c r="AK596" s="2" t="s">
        <v>88</v>
      </c>
      <c r="AL596">
        <v>3</v>
      </c>
      <c r="AM596">
        <v>10</v>
      </c>
      <c r="AN596">
        <v>10</v>
      </c>
      <c r="AO596">
        <v>1</v>
      </c>
      <c r="AP596" s="2" t="s">
        <v>102</v>
      </c>
      <c r="AR596" s="2" t="s">
        <v>97</v>
      </c>
      <c r="AS596" s="2" t="s">
        <v>81</v>
      </c>
      <c r="AT596" s="2" t="s">
        <v>70</v>
      </c>
      <c r="AU596">
        <v>8</v>
      </c>
      <c r="AV596">
        <v>3</v>
      </c>
      <c r="AW596">
        <v>9</v>
      </c>
      <c r="AX596">
        <v>8</v>
      </c>
      <c r="AY596">
        <v>1</v>
      </c>
      <c r="AZ596">
        <v>9</v>
      </c>
      <c r="BA596">
        <v>2</v>
      </c>
      <c r="BB596">
        <v>9</v>
      </c>
      <c r="BC596">
        <v>10</v>
      </c>
      <c r="BD596">
        <v>1</v>
      </c>
      <c r="BF596">
        <v>9</v>
      </c>
      <c r="BG596">
        <v>9</v>
      </c>
      <c r="BH596">
        <v>8</v>
      </c>
      <c r="BI596">
        <v>10</v>
      </c>
      <c r="BJ596">
        <v>1</v>
      </c>
      <c r="BK596">
        <v>4</v>
      </c>
      <c r="BL596" s="2" t="s">
        <v>933</v>
      </c>
      <c r="BM596" s="2" t="s">
        <v>934</v>
      </c>
    </row>
    <row r="597" spans="1:65">
      <c r="A597" s="1">
        <v>44456</v>
      </c>
      <c r="B597">
        <v>13</v>
      </c>
      <c r="C597" s="2" t="s">
        <v>935</v>
      </c>
      <c r="D597" s="2" t="s">
        <v>93</v>
      </c>
      <c r="E597" s="2" t="s">
        <v>936</v>
      </c>
      <c r="G597">
        <v>4</v>
      </c>
      <c r="H597">
        <v>4</v>
      </c>
      <c r="I597">
        <v>4</v>
      </c>
      <c r="J597">
        <v>5</v>
      </c>
      <c r="K597" s="2" t="s">
        <v>65</v>
      </c>
      <c r="M597">
        <v>9</v>
      </c>
      <c r="N597">
        <v>8</v>
      </c>
      <c r="O597">
        <v>8</v>
      </c>
      <c r="P597">
        <v>8</v>
      </c>
      <c r="Q597">
        <v>7</v>
      </c>
      <c r="R597">
        <v>7</v>
      </c>
      <c r="S597" s="2" t="s">
        <v>66</v>
      </c>
      <c r="X597">
        <v>10</v>
      </c>
      <c r="Y597">
        <v>4</v>
      </c>
      <c r="Z597">
        <v>1</v>
      </c>
      <c r="AA597" s="2"/>
      <c r="AB597">
        <v>7</v>
      </c>
      <c r="AC597">
        <v>7</v>
      </c>
      <c r="AD597">
        <v>7</v>
      </c>
      <c r="AE597">
        <v>2</v>
      </c>
      <c r="AF597">
        <v>6</v>
      </c>
      <c r="AG597" s="2"/>
      <c r="AH597" s="2"/>
      <c r="AK597" s="2" t="s">
        <v>88</v>
      </c>
      <c r="AL597">
        <v>7</v>
      </c>
      <c r="AN597">
        <v>6</v>
      </c>
      <c r="AO597">
        <v>1</v>
      </c>
      <c r="AP597" s="2"/>
      <c r="AR597" s="2"/>
      <c r="AS597" s="2"/>
      <c r="AT597" s="2"/>
      <c r="AV597">
        <v>1</v>
      </c>
      <c r="AW597">
        <v>5</v>
      </c>
      <c r="AX597">
        <v>5</v>
      </c>
      <c r="AY597">
        <v>1</v>
      </c>
      <c r="BL597" s="2"/>
      <c r="BM597" s="2"/>
    </row>
    <row r="598" spans="1:65">
      <c r="A598" s="1">
        <v>44456</v>
      </c>
      <c r="B598">
        <v>13</v>
      </c>
      <c r="C598" s="2" t="s">
        <v>937</v>
      </c>
      <c r="D598" s="2" t="s">
        <v>163</v>
      </c>
      <c r="E598" s="2" t="s">
        <v>938</v>
      </c>
      <c r="G598">
        <v>10</v>
      </c>
      <c r="H598">
        <v>10</v>
      </c>
      <c r="I598">
        <v>10</v>
      </c>
      <c r="J598">
        <v>10</v>
      </c>
      <c r="K598" s="2" t="s">
        <v>65</v>
      </c>
      <c r="M598">
        <v>8</v>
      </c>
      <c r="N598">
        <v>8</v>
      </c>
      <c r="O598">
        <v>8</v>
      </c>
      <c r="P598">
        <v>7</v>
      </c>
      <c r="Q598">
        <v>7</v>
      </c>
      <c r="R598">
        <v>8</v>
      </c>
      <c r="S598" s="2" t="s">
        <v>66</v>
      </c>
      <c r="T598">
        <v>8</v>
      </c>
      <c r="U598">
        <v>6</v>
      </c>
      <c r="V598">
        <v>7</v>
      </c>
      <c r="W598">
        <v>8</v>
      </c>
      <c r="X598">
        <v>5</v>
      </c>
      <c r="Y598">
        <v>7</v>
      </c>
      <c r="Z598">
        <v>9</v>
      </c>
      <c r="AA598" s="2" t="s">
        <v>87</v>
      </c>
      <c r="AB598">
        <v>1</v>
      </c>
      <c r="AC598">
        <v>7</v>
      </c>
      <c r="AD598">
        <v>7</v>
      </c>
      <c r="AE598">
        <v>9</v>
      </c>
      <c r="AF598">
        <v>6</v>
      </c>
      <c r="AG598" s="2" t="s">
        <v>68</v>
      </c>
      <c r="AH598" s="2"/>
      <c r="AI598">
        <v>7</v>
      </c>
      <c r="AJ598">
        <v>7</v>
      </c>
      <c r="AK598" s="2" t="s">
        <v>79</v>
      </c>
      <c r="AL598">
        <v>8</v>
      </c>
      <c r="AM598">
        <v>7</v>
      </c>
      <c r="AN598">
        <v>7</v>
      </c>
      <c r="AO598">
        <v>7</v>
      </c>
      <c r="AP598" s="2" t="s">
        <v>89</v>
      </c>
      <c r="AR598" s="2" t="s">
        <v>97</v>
      </c>
      <c r="AS598" s="2" t="s">
        <v>71</v>
      </c>
      <c r="AT598" s="2" t="s">
        <v>96</v>
      </c>
      <c r="AU598">
        <v>7</v>
      </c>
      <c r="AV598">
        <v>7</v>
      </c>
      <c r="AW598">
        <v>8</v>
      </c>
      <c r="AX598">
        <v>8</v>
      </c>
      <c r="AY598">
        <v>7</v>
      </c>
      <c r="BF598">
        <v>8</v>
      </c>
      <c r="BG598">
        <v>8</v>
      </c>
      <c r="BH598">
        <v>8</v>
      </c>
      <c r="BI598">
        <v>9</v>
      </c>
      <c r="BJ598">
        <v>1</v>
      </c>
      <c r="BK598">
        <v>4</v>
      </c>
      <c r="BL598" s="2" t="s">
        <v>939</v>
      </c>
      <c r="BM598" s="2" t="s">
        <v>940</v>
      </c>
    </row>
    <row r="599" spans="1:65">
      <c r="A599" s="1">
        <v>44456</v>
      </c>
      <c r="B599">
        <v>13</v>
      </c>
      <c r="C599" s="2" t="s">
        <v>111</v>
      </c>
      <c r="D599" s="2" t="s">
        <v>93</v>
      </c>
      <c r="E599" s="2" t="s">
        <v>941</v>
      </c>
      <c r="K599" s="2"/>
      <c r="M599">
        <v>7</v>
      </c>
      <c r="N599">
        <v>5</v>
      </c>
      <c r="O599">
        <v>6</v>
      </c>
      <c r="P599">
        <v>6</v>
      </c>
      <c r="Q599">
        <v>6</v>
      </c>
      <c r="R599">
        <v>6</v>
      </c>
      <c r="S599" s="2"/>
      <c r="AA599" s="2"/>
      <c r="AG599" s="2"/>
      <c r="AH599" s="2"/>
      <c r="AK599" s="2"/>
      <c r="AP599" s="2" t="s">
        <v>80</v>
      </c>
      <c r="AR599" s="2"/>
      <c r="AS599" s="2"/>
      <c r="AT599" s="2"/>
      <c r="BL599" s="2"/>
      <c r="BM599" s="2"/>
    </row>
    <row r="600" spans="1:65">
      <c r="A600" s="1">
        <v>44456</v>
      </c>
      <c r="B600">
        <v>13</v>
      </c>
      <c r="C600" s="2" t="s">
        <v>942</v>
      </c>
      <c r="D600" s="2" t="s">
        <v>85</v>
      </c>
      <c r="E600" s="2" t="s">
        <v>943</v>
      </c>
      <c r="G600">
        <v>5</v>
      </c>
      <c r="H600">
        <v>8</v>
      </c>
      <c r="I600">
        <v>5</v>
      </c>
      <c r="J600">
        <v>7</v>
      </c>
      <c r="K600" s="2" t="s">
        <v>65</v>
      </c>
      <c r="M600">
        <v>5</v>
      </c>
      <c r="N600">
        <v>3</v>
      </c>
      <c r="O600">
        <v>5</v>
      </c>
      <c r="P600">
        <v>5</v>
      </c>
      <c r="Q600">
        <v>5</v>
      </c>
      <c r="R600">
        <v>7</v>
      </c>
      <c r="S600" s="2" t="s">
        <v>66</v>
      </c>
      <c r="T600">
        <v>5</v>
      </c>
      <c r="U600">
        <v>3</v>
      </c>
      <c r="V600">
        <v>7</v>
      </c>
      <c r="W600">
        <v>10</v>
      </c>
      <c r="X600">
        <v>5</v>
      </c>
      <c r="Y600">
        <v>5</v>
      </c>
      <c r="Z600">
        <v>7</v>
      </c>
      <c r="AA600" s="2" t="s">
        <v>128</v>
      </c>
      <c r="AB600">
        <v>6</v>
      </c>
      <c r="AC600">
        <v>8</v>
      </c>
      <c r="AD600">
        <v>5</v>
      </c>
      <c r="AE600">
        <v>5</v>
      </c>
      <c r="AF600">
        <v>8</v>
      </c>
      <c r="AG600" s="2" t="s">
        <v>68</v>
      </c>
      <c r="AH600" s="2"/>
      <c r="AI600">
        <v>5</v>
      </c>
      <c r="AJ600">
        <v>5</v>
      </c>
      <c r="AK600" s="2" t="s">
        <v>88</v>
      </c>
      <c r="AL600">
        <v>6</v>
      </c>
      <c r="AM600">
        <v>4</v>
      </c>
      <c r="AN600">
        <v>7</v>
      </c>
      <c r="AO600">
        <v>5</v>
      </c>
      <c r="AP600" s="2" t="s">
        <v>80</v>
      </c>
      <c r="AR600" s="2" t="s">
        <v>96</v>
      </c>
      <c r="AS600" s="2" t="s">
        <v>82</v>
      </c>
      <c r="AT600" s="2" t="s">
        <v>71</v>
      </c>
      <c r="AU600">
        <v>7</v>
      </c>
      <c r="AV600">
        <v>6</v>
      </c>
      <c r="AW600">
        <v>7</v>
      </c>
      <c r="AX600">
        <v>7</v>
      </c>
      <c r="AY600">
        <v>1</v>
      </c>
      <c r="AZ600">
        <v>7</v>
      </c>
      <c r="BA600">
        <v>5</v>
      </c>
      <c r="BB600">
        <v>7</v>
      </c>
      <c r="BC600">
        <v>7</v>
      </c>
      <c r="BD600">
        <v>1</v>
      </c>
      <c r="BF600">
        <v>7</v>
      </c>
      <c r="BG600">
        <v>7</v>
      </c>
      <c r="BH600">
        <v>6</v>
      </c>
      <c r="BI600">
        <v>7</v>
      </c>
      <c r="BJ600">
        <v>1</v>
      </c>
      <c r="BK600">
        <v>4</v>
      </c>
      <c r="BL600" s="2" t="s">
        <v>83</v>
      </c>
      <c r="BM600" s="2" t="s">
        <v>83</v>
      </c>
    </row>
    <row r="601" spans="1:65">
      <c r="A601" s="1">
        <v>44456</v>
      </c>
      <c r="B601">
        <v>13</v>
      </c>
      <c r="C601" s="2" t="s">
        <v>944</v>
      </c>
      <c r="D601" s="2" t="s">
        <v>85</v>
      </c>
      <c r="E601" s="2" t="s">
        <v>945</v>
      </c>
      <c r="G601">
        <v>9</v>
      </c>
      <c r="H601">
        <v>3</v>
      </c>
      <c r="I601">
        <v>4</v>
      </c>
      <c r="J601">
        <v>4</v>
      </c>
      <c r="K601" s="2" t="s">
        <v>65</v>
      </c>
      <c r="M601">
        <v>5</v>
      </c>
      <c r="N601">
        <v>7</v>
      </c>
      <c r="O601">
        <v>7</v>
      </c>
      <c r="P601">
        <v>6</v>
      </c>
      <c r="Q601">
        <v>4</v>
      </c>
      <c r="R601">
        <v>7</v>
      </c>
      <c r="S601" s="2" t="s">
        <v>66</v>
      </c>
      <c r="T601">
        <v>8</v>
      </c>
      <c r="U601">
        <v>8</v>
      </c>
      <c r="V601">
        <v>8</v>
      </c>
      <c r="W601">
        <v>8</v>
      </c>
      <c r="X601">
        <v>5</v>
      </c>
      <c r="Y601">
        <v>7</v>
      </c>
      <c r="Z601">
        <v>10</v>
      </c>
      <c r="AA601" s="2" t="s">
        <v>87</v>
      </c>
      <c r="AB601">
        <v>10</v>
      </c>
      <c r="AC601">
        <v>3</v>
      </c>
      <c r="AD601">
        <v>7</v>
      </c>
      <c r="AE601">
        <v>7</v>
      </c>
      <c r="AF601">
        <v>8</v>
      </c>
      <c r="AG601" s="2" t="s">
        <v>68</v>
      </c>
      <c r="AH601" s="2"/>
      <c r="AI601">
        <v>9</v>
      </c>
      <c r="AJ601">
        <v>8</v>
      </c>
      <c r="AK601" s="2" t="s">
        <v>88</v>
      </c>
      <c r="AL601">
        <v>10</v>
      </c>
      <c r="AM601">
        <v>6</v>
      </c>
      <c r="AN601">
        <v>2</v>
      </c>
      <c r="AO601">
        <v>1</v>
      </c>
      <c r="AP601" s="2"/>
      <c r="AR601" s="2"/>
      <c r="AS601" s="2"/>
      <c r="AT601" s="2"/>
      <c r="BF601">
        <v>10</v>
      </c>
      <c r="BG601">
        <v>10</v>
      </c>
      <c r="BH601">
        <v>5</v>
      </c>
      <c r="BI601">
        <v>10</v>
      </c>
      <c r="BJ601">
        <v>10</v>
      </c>
      <c r="BL601" s="2"/>
      <c r="BM601" s="2"/>
    </row>
    <row r="602" spans="1:65">
      <c r="A602" s="1">
        <v>44456</v>
      </c>
      <c r="B602">
        <v>13</v>
      </c>
      <c r="C602" s="2" t="s">
        <v>171</v>
      </c>
      <c r="D602" s="2" t="s">
        <v>85</v>
      </c>
      <c r="E602" s="2" t="s">
        <v>853</v>
      </c>
      <c r="G602">
        <v>1</v>
      </c>
      <c r="H602">
        <v>7</v>
      </c>
      <c r="I602">
        <v>2</v>
      </c>
      <c r="J602">
        <v>10</v>
      </c>
      <c r="K602" s="2" t="s">
        <v>65</v>
      </c>
      <c r="M602">
        <v>7</v>
      </c>
      <c r="N602">
        <v>2</v>
      </c>
      <c r="O602">
        <v>5</v>
      </c>
      <c r="P602">
        <v>9</v>
      </c>
      <c r="R602">
        <v>9</v>
      </c>
      <c r="S602" s="2" t="s">
        <v>66</v>
      </c>
      <c r="T602">
        <v>10</v>
      </c>
      <c r="W602">
        <v>10</v>
      </c>
      <c r="X602">
        <v>1</v>
      </c>
      <c r="Y602">
        <v>10</v>
      </c>
      <c r="Z602">
        <v>10</v>
      </c>
      <c r="AA602" s="2"/>
      <c r="AB602">
        <v>1</v>
      </c>
      <c r="AC602">
        <v>1</v>
      </c>
      <c r="AD602">
        <v>10</v>
      </c>
      <c r="AE602">
        <v>1</v>
      </c>
      <c r="AF602">
        <v>10</v>
      </c>
      <c r="AG602" s="2" t="s">
        <v>68</v>
      </c>
      <c r="AH602" s="2"/>
      <c r="AI602">
        <v>1</v>
      </c>
      <c r="AJ602">
        <v>10</v>
      </c>
      <c r="AK602" s="2" t="s">
        <v>88</v>
      </c>
      <c r="AP602" s="2"/>
      <c r="AR602" s="2"/>
      <c r="AS602" s="2"/>
      <c r="AT602" s="2"/>
      <c r="BL602" s="2"/>
      <c r="BM602" s="2"/>
    </row>
    <row r="603" spans="1:65">
      <c r="A603" s="1">
        <v>44456</v>
      </c>
      <c r="B603">
        <v>13</v>
      </c>
      <c r="C603" s="2" t="s">
        <v>946</v>
      </c>
      <c r="D603" s="2" t="s">
        <v>85</v>
      </c>
      <c r="E603" s="2" t="s">
        <v>947</v>
      </c>
      <c r="G603">
        <v>9</v>
      </c>
      <c r="H603">
        <v>9</v>
      </c>
      <c r="I603">
        <v>9</v>
      </c>
      <c r="J603">
        <v>9</v>
      </c>
      <c r="K603" s="2" t="s">
        <v>65</v>
      </c>
      <c r="S603" s="2"/>
      <c r="T603">
        <v>7</v>
      </c>
      <c r="U603">
        <v>7</v>
      </c>
      <c r="V603">
        <v>7</v>
      </c>
      <c r="W603">
        <v>8</v>
      </c>
      <c r="X603">
        <v>3</v>
      </c>
      <c r="Y603">
        <v>6</v>
      </c>
      <c r="Z603">
        <v>7</v>
      </c>
      <c r="AA603" s="2" t="s">
        <v>128</v>
      </c>
      <c r="AG603" s="2" t="s">
        <v>68</v>
      </c>
      <c r="AH603" s="2"/>
      <c r="AI603">
        <v>8</v>
      </c>
      <c r="AJ603">
        <v>7</v>
      </c>
      <c r="AK603" s="2" t="s">
        <v>103</v>
      </c>
      <c r="AL603">
        <v>8</v>
      </c>
      <c r="AM603">
        <v>5</v>
      </c>
      <c r="AN603">
        <v>8</v>
      </c>
      <c r="AO603">
        <v>5</v>
      </c>
      <c r="AP603" s="2"/>
      <c r="AR603" s="2" t="s">
        <v>70</v>
      </c>
      <c r="AS603" s="2" t="s">
        <v>82</v>
      </c>
      <c r="AT603" s="2" t="s">
        <v>90</v>
      </c>
      <c r="AU603">
        <v>8</v>
      </c>
      <c r="AV603">
        <v>6</v>
      </c>
      <c r="AW603">
        <v>8</v>
      </c>
      <c r="AX603">
        <v>5</v>
      </c>
      <c r="AY603">
        <v>1</v>
      </c>
      <c r="AZ603">
        <v>6</v>
      </c>
      <c r="BA603">
        <v>3</v>
      </c>
      <c r="BB603">
        <v>7</v>
      </c>
      <c r="BC603">
        <v>5</v>
      </c>
      <c r="BD603">
        <v>1</v>
      </c>
      <c r="BF603">
        <v>7</v>
      </c>
      <c r="BG603">
        <v>8</v>
      </c>
      <c r="BH603">
        <v>8</v>
      </c>
      <c r="BI603">
        <v>7</v>
      </c>
      <c r="BJ603">
        <v>1</v>
      </c>
      <c r="BK603">
        <v>4</v>
      </c>
      <c r="BL603" s="2" t="s">
        <v>83</v>
      </c>
      <c r="BM603" s="2" t="s">
        <v>83</v>
      </c>
    </row>
    <row r="604" spans="1:65">
      <c r="A604" s="1">
        <v>44456</v>
      </c>
      <c r="B604">
        <v>13</v>
      </c>
      <c r="C604" s="2" t="s">
        <v>263</v>
      </c>
      <c r="D604" s="2" t="s">
        <v>93</v>
      </c>
      <c r="E604" s="2" t="s">
        <v>932</v>
      </c>
      <c r="G604">
        <v>8</v>
      </c>
      <c r="H604">
        <v>8</v>
      </c>
      <c r="I604">
        <v>9</v>
      </c>
      <c r="J604">
        <v>8</v>
      </c>
      <c r="K604" s="2" t="s">
        <v>77</v>
      </c>
      <c r="S604" s="2"/>
      <c r="T604">
        <v>10</v>
      </c>
      <c r="U604">
        <v>6</v>
      </c>
      <c r="V604">
        <v>10</v>
      </c>
      <c r="W604">
        <v>10</v>
      </c>
      <c r="X604">
        <v>4</v>
      </c>
      <c r="Y604">
        <v>8</v>
      </c>
      <c r="Z604">
        <v>10</v>
      </c>
      <c r="AA604" s="2" t="s">
        <v>87</v>
      </c>
      <c r="AB604">
        <v>3</v>
      </c>
      <c r="AC604">
        <v>7</v>
      </c>
      <c r="AD604">
        <v>1</v>
      </c>
      <c r="AE604">
        <v>7</v>
      </c>
      <c r="AF604">
        <v>7</v>
      </c>
      <c r="AG604" s="2" t="s">
        <v>101</v>
      </c>
      <c r="AH604" s="2"/>
      <c r="AI604">
        <v>3</v>
      </c>
      <c r="AJ604">
        <v>7</v>
      </c>
      <c r="AK604" s="2" t="s">
        <v>88</v>
      </c>
      <c r="AP604" s="2" t="s">
        <v>89</v>
      </c>
      <c r="AR604" s="2" t="s">
        <v>71</v>
      </c>
      <c r="AS604" s="2" t="s">
        <v>82</v>
      </c>
      <c r="AT604" s="2" t="s">
        <v>91</v>
      </c>
      <c r="AU604">
        <v>6</v>
      </c>
      <c r="AV604">
        <v>8</v>
      </c>
      <c r="AW604">
        <v>9</v>
      </c>
      <c r="AX604">
        <v>9</v>
      </c>
      <c r="AZ604">
        <v>5</v>
      </c>
      <c r="BA604">
        <v>3</v>
      </c>
      <c r="BB604">
        <v>8</v>
      </c>
      <c r="BC604">
        <v>10</v>
      </c>
      <c r="BF604">
        <v>7</v>
      </c>
      <c r="BG604">
        <v>8</v>
      </c>
      <c r="BH604">
        <v>9</v>
      </c>
      <c r="BI604">
        <v>7</v>
      </c>
      <c r="BL604" s="2"/>
      <c r="BM604" s="2"/>
    </row>
    <row r="605" spans="1:65">
      <c r="A605" s="1">
        <v>44456</v>
      </c>
      <c r="B605">
        <v>13</v>
      </c>
      <c r="C605" s="2" t="s">
        <v>948</v>
      </c>
      <c r="D605" s="2" t="s">
        <v>115</v>
      </c>
      <c r="E605" s="2" t="s">
        <v>949</v>
      </c>
      <c r="G605">
        <v>9</v>
      </c>
      <c r="H605">
        <v>10</v>
      </c>
      <c r="I605">
        <v>8</v>
      </c>
      <c r="J605">
        <v>5</v>
      </c>
      <c r="K605" s="2" t="s">
        <v>77</v>
      </c>
      <c r="M605">
        <v>6</v>
      </c>
      <c r="N605">
        <v>5</v>
      </c>
      <c r="O605">
        <v>7</v>
      </c>
      <c r="P605">
        <v>3</v>
      </c>
      <c r="Q605">
        <v>1</v>
      </c>
      <c r="R605">
        <v>10</v>
      </c>
      <c r="S605" s="2" t="s">
        <v>66</v>
      </c>
      <c r="T605">
        <v>10</v>
      </c>
      <c r="U605">
        <v>5</v>
      </c>
      <c r="V605">
        <v>1</v>
      </c>
      <c r="W605">
        <v>10</v>
      </c>
      <c r="X605">
        <v>1</v>
      </c>
      <c r="Y605">
        <v>5</v>
      </c>
      <c r="Z605">
        <v>10</v>
      </c>
      <c r="AA605" s="2" t="s">
        <v>67</v>
      </c>
      <c r="AB605">
        <v>8</v>
      </c>
      <c r="AC605">
        <v>1</v>
      </c>
      <c r="AD605">
        <v>5</v>
      </c>
      <c r="AE605">
        <v>1</v>
      </c>
      <c r="AF605">
        <v>5</v>
      </c>
      <c r="AG605" s="2" t="s">
        <v>68</v>
      </c>
      <c r="AH605" s="2"/>
      <c r="AI605">
        <v>6</v>
      </c>
      <c r="AJ605">
        <v>1</v>
      </c>
      <c r="AK605" s="2" t="s">
        <v>103</v>
      </c>
      <c r="AL605">
        <v>10</v>
      </c>
      <c r="AM605">
        <v>5</v>
      </c>
      <c r="AN605">
        <v>10</v>
      </c>
      <c r="AO605">
        <v>1</v>
      </c>
      <c r="AP605" s="2" t="s">
        <v>89</v>
      </c>
      <c r="AR605" s="2" t="s">
        <v>91</v>
      </c>
      <c r="AS605" s="2" t="s">
        <v>70</v>
      </c>
      <c r="AT605" s="2" t="s">
        <v>69</v>
      </c>
      <c r="AU605">
        <v>9</v>
      </c>
      <c r="AV605">
        <v>5</v>
      </c>
      <c r="AW605">
        <v>5</v>
      </c>
      <c r="AX605">
        <v>9</v>
      </c>
      <c r="AY605">
        <v>1</v>
      </c>
      <c r="AZ605">
        <v>10</v>
      </c>
      <c r="BA605">
        <v>6</v>
      </c>
      <c r="BB605">
        <v>2</v>
      </c>
      <c r="BC605">
        <v>10</v>
      </c>
      <c r="BD605">
        <v>1</v>
      </c>
      <c r="BF605">
        <v>5</v>
      </c>
      <c r="BG605">
        <v>10</v>
      </c>
      <c r="BH605">
        <v>10</v>
      </c>
      <c r="BI605">
        <v>9</v>
      </c>
      <c r="BJ605">
        <v>1</v>
      </c>
      <c r="BL605" s="2"/>
      <c r="BM605" s="2"/>
    </row>
    <row r="606" spans="1:65">
      <c r="A606" s="1">
        <v>44456</v>
      </c>
      <c r="B606">
        <v>13</v>
      </c>
      <c r="C606" s="2" t="s">
        <v>246</v>
      </c>
      <c r="D606" s="2" t="s">
        <v>75</v>
      </c>
      <c r="E606" s="2" t="s">
        <v>950</v>
      </c>
      <c r="K606" s="2"/>
      <c r="S606" s="2"/>
      <c r="AA606" s="2"/>
      <c r="AG606" s="2"/>
      <c r="AH606" s="2"/>
      <c r="AK606" s="2"/>
      <c r="AP606" s="2"/>
      <c r="AR606" s="2"/>
      <c r="AS606" s="2"/>
      <c r="AT606" s="2"/>
      <c r="BL606" s="2"/>
      <c r="BM606" s="2"/>
    </row>
    <row r="607" spans="1:65">
      <c r="A607" s="1">
        <v>44456</v>
      </c>
      <c r="B607">
        <v>13</v>
      </c>
      <c r="C607" s="2" t="s">
        <v>289</v>
      </c>
      <c r="D607" s="2" t="s">
        <v>85</v>
      </c>
      <c r="E607" s="2" t="s">
        <v>951</v>
      </c>
      <c r="G607">
        <v>7</v>
      </c>
      <c r="H607">
        <v>7</v>
      </c>
      <c r="I607">
        <v>7</v>
      </c>
      <c r="J607">
        <v>6</v>
      </c>
      <c r="K607" s="2" t="s">
        <v>65</v>
      </c>
      <c r="S607" s="2"/>
      <c r="T607">
        <v>10</v>
      </c>
      <c r="U607">
        <v>8</v>
      </c>
      <c r="V607">
        <v>8</v>
      </c>
      <c r="W607">
        <v>7</v>
      </c>
      <c r="AA607" s="2"/>
      <c r="AB607">
        <v>3</v>
      </c>
      <c r="AC607">
        <v>6</v>
      </c>
      <c r="AD607">
        <v>6</v>
      </c>
      <c r="AE607">
        <v>5</v>
      </c>
      <c r="AF607">
        <v>2</v>
      </c>
      <c r="AG607" s="2"/>
      <c r="AH607" s="2"/>
      <c r="AK607" s="2"/>
      <c r="AP607" s="2"/>
      <c r="AR607" s="2" t="s">
        <v>91</v>
      </c>
      <c r="AS607" s="2" t="s">
        <v>70</v>
      </c>
      <c r="AT607" s="2" t="s">
        <v>97</v>
      </c>
      <c r="BL607" s="2"/>
      <c r="BM607" s="2"/>
    </row>
    <row r="608" spans="1:65">
      <c r="A608" s="1">
        <v>44456</v>
      </c>
      <c r="B608">
        <v>13</v>
      </c>
      <c r="C608" s="2" t="s">
        <v>952</v>
      </c>
      <c r="D608" s="2" t="s">
        <v>163</v>
      </c>
      <c r="E608" s="2" t="s">
        <v>953</v>
      </c>
      <c r="K608" s="2"/>
      <c r="S608" s="2"/>
      <c r="AA608" s="2"/>
      <c r="AG608" s="2"/>
      <c r="AH608" s="2"/>
      <c r="AK608" s="2"/>
      <c r="AP608" s="2"/>
      <c r="AR608" s="2"/>
      <c r="AS608" s="2"/>
      <c r="AT608" s="2"/>
      <c r="BL608" s="2"/>
      <c r="BM608" s="2"/>
    </row>
    <row r="609" spans="1:65">
      <c r="A609" s="1">
        <v>44456</v>
      </c>
      <c r="B609">
        <v>13</v>
      </c>
      <c r="C609" s="2" t="s">
        <v>954</v>
      </c>
      <c r="D609" s="2" t="s">
        <v>136</v>
      </c>
      <c r="E609" s="2" t="s">
        <v>166</v>
      </c>
      <c r="K609" s="2"/>
      <c r="S609" s="2"/>
      <c r="AA609" s="2"/>
      <c r="AG609" s="2"/>
      <c r="AH609" s="2"/>
      <c r="AK609" s="2"/>
      <c r="AP609" s="2"/>
      <c r="AR609" s="2"/>
      <c r="AS609" s="2"/>
      <c r="AT609" s="2"/>
      <c r="BL609" s="2"/>
      <c r="BM609" s="2"/>
    </row>
    <row r="610" spans="1:65">
      <c r="A610" s="1">
        <v>44456</v>
      </c>
      <c r="B610">
        <v>13</v>
      </c>
      <c r="C610" s="2" t="s">
        <v>955</v>
      </c>
      <c r="D610" s="2" t="s">
        <v>85</v>
      </c>
      <c r="E610" s="2" t="s">
        <v>956</v>
      </c>
      <c r="G610">
        <v>7</v>
      </c>
      <c r="H610">
        <v>7</v>
      </c>
      <c r="I610">
        <v>7</v>
      </c>
      <c r="J610">
        <v>6</v>
      </c>
      <c r="K610" s="2" t="s">
        <v>65</v>
      </c>
      <c r="M610">
        <v>6</v>
      </c>
      <c r="N610">
        <v>3</v>
      </c>
      <c r="O610">
        <v>6</v>
      </c>
      <c r="P610">
        <v>4</v>
      </c>
      <c r="Q610">
        <v>6</v>
      </c>
      <c r="R610">
        <v>6</v>
      </c>
      <c r="S610" s="2" t="s">
        <v>66</v>
      </c>
      <c r="T610">
        <v>7</v>
      </c>
      <c r="U610">
        <v>4</v>
      </c>
      <c r="V610">
        <v>2</v>
      </c>
      <c r="W610">
        <v>7</v>
      </c>
      <c r="X610">
        <v>3</v>
      </c>
      <c r="Y610">
        <v>6</v>
      </c>
      <c r="Z610">
        <v>6</v>
      </c>
      <c r="AA610" s="2"/>
      <c r="AG610" s="2"/>
      <c r="AH610" s="2"/>
      <c r="AK610" s="2"/>
      <c r="AP610" s="2"/>
      <c r="AR610" s="2"/>
      <c r="AS610" s="2"/>
      <c r="AT610" s="2"/>
      <c r="BL610" s="2"/>
      <c r="BM610" s="2"/>
    </row>
    <row r="611" spans="1:65">
      <c r="A611" s="1">
        <v>44456</v>
      </c>
      <c r="B611">
        <v>13</v>
      </c>
      <c r="C611" s="2"/>
      <c r="D611" s="2"/>
      <c r="E611" s="2"/>
      <c r="G611">
        <v>7</v>
      </c>
      <c r="H611">
        <v>7</v>
      </c>
      <c r="I611">
        <v>7</v>
      </c>
      <c r="J611">
        <v>7</v>
      </c>
      <c r="K611" s="2" t="s">
        <v>65</v>
      </c>
      <c r="M611">
        <v>7</v>
      </c>
      <c r="N611">
        <v>6</v>
      </c>
      <c r="O611">
        <v>8</v>
      </c>
      <c r="P611">
        <v>8</v>
      </c>
      <c r="Q611">
        <v>1</v>
      </c>
      <c r="R611">
        <v>9</v>
      </c>
      <c r="S611" s="2" t="s">
        <v>66</v>
      </c>
      <c r="T611">
        <v>9</v>
      </c>
      <c r="U611">
        <v>3</v>
      </c>
      <c r="V611">
        <v>1</v>
      </c>
      <c r="W611">
        <v>9</v>
      </c>
      <c r="X611">
        <v>9</v>
      </c>
      <c r="Y611">
        <v>9</v>
      </c>
      <c r="Z611">
        <v>5</v>
      </c>
      <c r="AA611" s="2" t="s">
        <v>87</v>
      </c>
      <c r="AB611">
        <v>2</v>
      </c>
      <c r="AC611">
        <v>5</v>
      </c>
      <c r="AD611">
        <v>1</v>
      </c>
      <c r="AE611">
        <v>7</v>
      </c>
      <c r="AF611">
        <v>6</v>
      </c>
      <c r="AG611" s="2" t="s">
        <v>68</v>
      </c>
      <c r="AH611" s="2"/>
      <c r="AI611">
        <v>9</v>
      </c>
      <c r="AJ611">
        <v>2</v>
      </c>
      <c r="AK611" s="2" t="s">
        <v>79</v>
      </c>
      <c r="AL611">
        <v>7</v>
      </c>
      <c r="AM611">
        <v>7</v>
      </c>
      <c r="AN611">
        <v>7</v>
      </c>
      <c r="AO611">
        <v>7</v>
      </c>
      <c r="AP611" s="2" t="s">
        <v>89</v>
      </c>
      <c r="AR611" s="2" t="s">
        <v>70</v>
      </c>
      <c r="AS611" s="2" t="s">
        <v>96</v>
      </c>
      <c r="AT611" s="2" t="s">
        <v>82</v>
      </c>
      <c r="AX611">
        <v>8</v>
      </c>
      <c r="AY611">
        <v>1</v>
      </c>
      <c r="BC611">
        <v>8</v>
      </c>
      <c r="BF611">
        <v>3</v>
      </c>
      <c r="BG611">
        <v>8</v>
      </c>
      <c r="BH611">
        <v>8</v>
      </c>
      <c r="BI611">
        <v>8</v>
      </c>
      <c r="BJ611">
        <v>2</v>
      </c>
      <c r="BL611" s="2"/>
      <c r="BM611" s="2"/>
    </row>
    <row r="612" spans="1:65">
      <c r="A612" s="1">
        <v>44456</v>
      </c>
      <c r="B612">
        <v>13</v>
      </c>
      <c r="C612" s="2" t="s">
        <v>957</v>
      </c>
      <c r="D612" s="2" t="s">
        <v>115</v>
      </c>
      <c r="E612" s="2" t="s">
        <v>310</v>
      </c>
      <c r="K612" s="2" t="s">
        <v>65</v>
      </c>
      <c r="M612">
        <v>8</v>
      </c>
      <c r="N612">
        <v>5</v>
      </c>
      <c r="O612">
        <v>8</v>
      </c>
      <c r="P612">
        <v>4</v>
      </c>
      <c r="Q612">
        <v>5</v>
      </c>
      <c r="R612">
        <v>8</v>
      </c>
      <c r="S612" s="2"/>
      <c r="T612">
        <v>10</v>
      </c>
      <c r="U612">
        <v>3</v>
      </c>
      <c r="V612">
        <v>8</v>
      </c>
      <c r="W612">
        <v>9</v>
      </c>
      <c r="X612">
        <v>5</v>
      </c>
      <c r="Y612">
        <v>8</v>
      </c>
      <c r="Z612">
        <v>10</v>
      </c>
      <c r="AA612" s="2"/>
      <c r="AB612">
        <v>3</v>
      </c>
      <c r="AC612">
        <v>5</v>
      </c>
      <c r="AD612">
        <v>7</v>
      </c>
      <c r="AE612">
        <v>7</v>
      </c>
      <c r="AF612">
        <v>5</v>
      </c>
      <c r="AG612" s="2" t="s">
        <v>68</v>
      </c>
      <c r="AH612" s="2"/>
      <c r="AI612">
        <v>5</v>
      </c>
      <c r="AJ612">
        <v>5</v>
      </c>
      <c r="AK612" s="2" t="s">
        <v>103</v>
      </c>
      <c r="AL612">
        <v>7</v>
      </c>
      <c r="AM612">
        <v>5</v>
      </c>
      <c r="AN612">
        <v>6</v>
      </c>
      <c r="AO612">
        <v>4</v>
      </c>
      <c r="AP612" s="2"/>
      <c r="AR612" s="2" t="s">
        <v>69</v>
      </c>
      <c r="AS612" s="2" t="s">
        <v>82</v>
      </c>
      <c r="AT612" s="2"/>
      <c r="AZ612">
        <v>1</v>
      </c>
      <c r="BA612">
        <v>3</v>
      </c>
      <c r="BB612">
        <v>7</v>
      </c>
      <c r="BC612">
        <v>1</v>
      </c>
      <c r="BD612">
        <v>1</v>
      </c>
      <c r="BF612">
        <v>7</v>
      </c>
      <c r="BG612">
        <v>7</v>
      </c>
      <c r="BH612">
        <v>7</v>
      </c>
      <c r="BI612">
        <v>7</v>
      </c>
      <c r="BJ612">
        <v>1</v>
      </c>
      <c r="BK612">
        <v>3</v>
      </c>
      <c r="BL612" s="2" t="s">
        <v>958</v>
      </c>
      <c r="BM612" s="2" t="s">
        <v>83</v>
      </c>
    </row>
    <row r="613" spans="1:65">
      <c r="A613" s="1">
        <v>44456</v>
      </c>
      <c r="B613">
        <v>13</v>
      </c>
      <c r="C613" s="2" t="s">
        <v>959</v>
      </c>
      <c r="D613" s="2" t="s">
        <v>136</v>
      </c>
      <c r="E613" s="2" t="s">
        <v>960</v>
      </c>
      <c r="G613">
        <v>8</v>
      </c>
      <c r="H613">
        <v>8</v>
      </c>
      <c r="I613">
        <v>9</v>
      </c>
      <c r="J613">
        <v>3</v>
      </c>
      <c r="K613" s="2" t="s">
        <v>77</v>
      </c>
      <c r="M613">
        <v>9</v>
      </c>
      <c r="N613">
        <v>6</v>
      </c>
      <c r="O613">
        <v>7</v>
      </c>
      <c r="P613">
        <v>9</v>
      </c>
      <c r="Q613">
        <v>5</v>
      </c>
      <c r="R613">
        <v>3</v>
      </c>
      <c r="S613" s="2" t="s">
        <v>95</v>
      </c>
      <c r="T613">
        <v>10</v>
      </c>
      <c r="U613">
        <v>5</v>
      </c>
      <c r="V613">
        <v>7</v>
      </c>
      <c r="W613">
        <v>10</v>
      </c>
      <c r="X613">
        <v>8</v>
      </c>
      <c r="Y613">
        <v>5</v>
      </c>
      <c r="Z613">
        <v>5</v>
      </c>
      <c r="AA613" s="2" t="s">
        <v>67</v>
      </c>
      <c r="AB613">
        <v>3</v>
      </c>
      <c r="AC613">
        <v>7</v>
      </c>
      <c r="AD613">
        <v>3</v>
      </c>
      <c r="AE613">
        <v>6</v>
      </c>
      <c r="AF613">
        <v>9</v>
      </c>
      <c r="AG613" s="2" t="s">
        <v>101</v>
      </c>
      <c r="AH613" s="2"/>
      <c r="AI613">
        <v>6</v>
      </c>
      <c r="AJ613">
        <v>3</v>
      </c>
      <c r="AK613" s="2" t="s">
        <v>88</v>
      </c>
      <c r="AL613">
        <v>8</v>
      </c>
      <c r="AM613">
        <v>5</v>
      </c>
      <c r="AN613">
        <v>7</v>
      </c>
      <c r="AO613">
        <v>2</v>
      </c>
      <c r="AP613" s="2" t="s">
        <v>102</v>
      </c>
      <c r="AR613" s="2" t="s">
        <v>82</v>
      </c>
      <c r="AS613" s="2" t="s">
        <v>91</v>
      </c>
      <c r="AT613" s="2" t="s">
        <v>70</v>
      </c>
      <c r="AU613">
        <v>7</v>
      </c>
      <c r="AV613">
        <v>3</v>
      </c>
      <c r="AW613">
        <v>7</v>
      </c>
      <c r="AX613">
        <v>7</v>
      </c>
      <c r="AZ613">
        <v>7</v>
      </c>
      <c r="BA613">
        <v>2</v>
      </c>
      <c r="BB613">
        <v>7</v>
      </c>
      <c r="BC613">
        <v>8</v>
      </c>
      <c r="BF613">
        <v>4</v>
      </c>
      <c r="BG613">
        <v>6</v>
      </c>
      <c r="BH613">
        <v>7</v>
      </c>
      <c r="BI613">
        <v>5</v>
      </c>
      <c r="BK613">
        <v>5</v>
      </c>
      <c r="BL613" s="2" t="s">
        <v>83</v>
      </c>
      <c r="BM613" s="2" t="s">
        <v>83</v>
      </c>
    </row>
    <row r="614" spans="1:65">
      <c r="A614" s="1">
        <v>44456</v>
      </c>
      <c r="B614">
        <v>13</v>
      </c>
      <c r="C614" s="2" t="s">
        <v>263</v>
      </c>
      <c r="D614" s="2" t="s">
        <v>85</v>
      </c>
      <c r="E614" s="2" t="s">
        <v>961</v>
      </c>
      <c r="G614">
        <v>5</v>
      </c>
      <c r="H614">
        <v>8</v>
      </c>
      <c r="I614">
        <v>5</v>
      </c>
      <c r="J614">
        <v>9</v>
      </c>
      <c r="K614" s="2" t="s">
        <v>77</v>
      </c>
      <c r="M614">
        <v>9</v>
      </c>
      <c r="N614">
        <v>9</v>
      </c>
      <c r="O614">
        <v>10</v>
      </c>
      <c r="P614">
        <v>5</v>
      </c>
      <c r="Q614">
        <v>10</v>
      </c>
      <c r="R614">
        <v>1</v>
      </c>
      <c r="S614" s="2" t="s">
        <v>66</v>
      </c>
      <c r="T614">
        <v>10</v>
      </c>
      <c r="U614">
        <v>5</v>
      </c>
      <c r="V614">
        <v>1</v>
      </c>
      <c r="W614">
        <v>10</v>
      </c>
      <c r="X614">
        <v>1</v>
      </c>
      <c r="Y614">
        <v>10</v>
      </c>
      <c r="Z614">
        <v>10</v>
      </c>
      <c r="AA614" s="2" t="s">
        <v>87</v>
      </c>
      <c r="AB614">
        <v>1</v>
      </c>
      <c r="AC614">
        <v>8</v>
      </c>
      <c r="AD614">
        <v>10</v>
      </c>
      <c r="AE614">
        <v>1</v>
      </c>
      <c r="AF614">
        <v>5</v>
      </c>
      <c r="AG614" s="2" t="s">
        <v>68</v>
      </c>
      <c r="AH614" s="2"/>
      <c r="AI614">
        <v>10</v>
      </c>
      <c r="AJ614">
        <v>5</v>
      </c>
      <c r="AK614" s="2" t="s">
        <v>88</v>
      </c>
      <c r="AL614">
        <v>5</v>
      </c>
      <c r="AM614">
        <v>5</v>
      </c>
      <c r="AN614">
        <v>5</v>
      </c>
      <c r="AO614">
        <v>5</v>
      </c>
      <c r="AP614" s="2" t="s">
        <v>89</v>
      </c>
      <c r="AR614" s="2" t="s">
        <v>69</v>
      </c>
      <c r="AS614" s="2" t="s">
        <v>91</v>
      </c>
      <c r="AT614" s="2" t="s">
        <v>71</v>
      </c>
      <c r="AU614">
        <v>10</v>
      </c>
      <c r="AV614">
        <v>6</v>
      </c>
      <c r="AW614">
        <v>10</v>
      </c>
      <c r="AX614">
        <v>9</v>
      </c>
      <c r="AY614">
        <v>1</v>
      </c>
      <c r="BF614">
        <v>7</v>
      </c>
      <c r="BG614">
        <v>7</v>
      </c>
      <c r="BH614">
        <v>7</v>
      </c>
      <c r="BI614">
        <v>8</v>
      </c>
      <c r="BJ614">
        <v>1</v>
      </c>
      <c r="BK614">
        <v>5</v>
      </c>
      <c r="BL614" s="2" t="s">
        <v>83</v>
      </c>
      <c r="BM614" s="2" t="s">
        <v>83</v>
      </c>
    </row>
    <row r="615" spans="1:65">
      <c r="A615" s="1">
        <v>44456</v>
      </c>
      <c r="B615">
        <v>13</v>
      </c>
      <c r="C615" s="2"/>
      <c r="D615" s="2"/>
      <c r="E615" s="2"/>
      <c r="G615">
        <v>1</v>
      </c>
      <c r="H615">
        <v>3</v>
      </c>
      <c r="I615">
        <v>7</v>
      </c>
      <c r="J615">
        <v>3</v>
      </c>
      <c r="K615" s="2" t="s">
        <v>77</v>
      </c>
      <c r="M615">
        <v>10</v>
      </c>
      <c r="N615">
        <v>5</v>
      </c>
      <c r="O615">
        <v>9</v>
      </c>
      <c r="P615">
        <v>5</v>
      </c>
      <c r="Q615">
        <v>2</v>
      </c>
      <c r="R615">
        <v>9</v>
      </c>
      <c r="S615" s="2" t="s">
        <v>66</v>
      </c>
      <c r="T615">
        <v>10</v>
      </c>
      <c r="U615">
        <v>10</v>
      </c>
      <c r="V615">
        <v>10</v>
      </c>
      <c r="W615">
        <v>10</v>
      </c>
      <c r="X615">
        <v>10</v>
      </c>
      <c r="Y615">
        <v>5</v>
      </c>
      <c r="Z615">
        <v>5</v>
      </c>
      <c r="AA615" s="2" t="s">
        <v>78</v>
      </c>
      <c r="AB615">
        <v>6</v>
      </c>
      <c r="AC615">
        <v>8</v>
      </c>
      <c r="AD615">
        <v>9</v>
      </c>
      <c r="AE615">
        <v>8</v>
      </c>
      <c r="AF615">
        <v>5</v>
      </c>
      <c r="AG615" s="2" t="s">
        <v>146</v>
      </c>
      <c r="AH615" s="2"/>
      <c r="AI615">
        <v>5</v>
      </c>
      <c r="AJ615">
        <v>10</v>
      </c>
      <c r="AK615" s="2" t="s">
        <v>79</v>
      </c>
      <c r="AL615">
        <v>10</v>
      </c>
      <c r="AM615">
        <v>5</v>
      </c>
      <c r="AN615">
        <v>5</v>
      </c>
      <c r="AO615">
        <v>5</v>
      </c>
      <c r="AP615" s="2" t="s">
        <v>89</v>
      </c>
      <c r="AR615" s="2" t="s">
        <v>91</v>
      </c>
      <c r="AS615" s="2" t="s">
        <v>82</v>
      </c>
      <c r="AT615" s="2" t="s">
        <v>71</v>
      </c>
      <c r="AU615">
        <v>5</v>
      </c>
      <c r="AV615">
        <v>5</v>
      </c>
      <c r="AW615">
        <v>8</v>
      </c>
      <c r="AX615">
        <v>5</v>
      </c>
      <c r="AY615">
        <v>5</v>
      </c>
      <c r="AZ615">
        <v>8</v>
      </c>
      <c r="BA615">
        <v>5</v>
      </c>
      <c r="BB615">
        <v>9</v>
      </c>
      <c r="BC615">
        <v>9</v>
      </c>
      <c r="BD615">
        <v>5</v>
      </c>
      <c r="BF615">
        <v>10</v>
      </c>
      <c r="BG615">
        <v>10</v>
      </c>
      <c r="BH615">
        <v>10</v>
      </c>
      <c r="BI615">
        <v>10</v>
      </c>
      <c r="BJ615">
        <v>5</v>
      </c>
      <c r="BL615" s="2"/>
      <c r="BM615" s="2"/>
    </row>
    <row r="616" spans="1:65">
      <c r="A616" s="1">
        <v>44456</v>
      </c>
      <c r="B616">
        <v>13</v>
      </c>
      <c r="C616" s="2" t="s">
        <v>962</v>
      </c>
      <c r="D616" s="2" t="s">
        <v>136</v>
      </c>
      <c r="E616" s="2" t="s">
        <v>523</v>
      </c>
      <c r="K616" s="2"/>
      <c r="S616" s="2"/>
      <c r="AA616" s="2"/>
      <c r="AG616" s="2"/>
      <c r="AH616" s="2"/>
      <c r="AK616" s="2"/>
      <c r="AP616" s="2"/>
      <c r="AR616" s="2"/>
      <c r="AS616" s="2"/>
      <c r="AT616" s="2"/>
      <c r="BL616" s="2"/>
      <c r="BM616" s="2"/>
    </row>
    <row r="617" spans="1:65">
      <c r="A617" s="1">
        <v>44456</v>
      </c>
      <c r="B617">
        <v>13</v>
      </c>
      <c r="C617" s="2" t="s">
        <v>389</v>
      </c>
      <c r="D617" s="2" t="s">
        <v>85</v>
      </c>
      <c r="E617" s="2" t="s">
        <v>705</v>
      </c>
      <c r="G617">
        <v>6</v>
      </c>
      <c r="K617" s="2" t="s">
        <v>65</v>
      </c>
      <c r="M617">
        <v>6</v>
      </c>
      <c r="N617">
        <v>6</v>
      </c>
      <c r="O617">
        <v>6</v>
      </c>
      <c r="P617">
        <v>6</v>
      </c>
      <c r="Q617">
        <v>6</v>
      </c>
      <c r="R617">
        <v>6</v>
      </c>
      <c r="S617" s="2"/>
      <c r="T617">
        <v>6</v>
      </c>
      <c r="U617">
        <v>6</v>
      </c>
      <c r="V617">
        <v>6</v>
      </c>
      <c r="W617">
        <v>8</v>
      </c>
      <c r="X617">
        <v>7</v>
      </c>
      <c r="Y617">
        <v>7</v>
      </c>
      <c r="Z617">
        <v>9</v>
      </c>
      <c r="AA617" s="2"/>
      <c r="AG617" s="2"/>
      <c r="AH617" s="2"/>
      <c r="AI617">
        <v>4</v>
      </c>
      <c r="AK617" s="2"/>
      <c r="AL617">
        <v>7</v>
      </c>
      <c r="AM617">
        <v>6</v>
      </c>
      <c r="AN617">
        <v>6</v>
      </c>
      <c r="AP617" s="2"/>
      <c r="AR617" s="2"/>
      <c r="AS617" s="2"/>
      <c r="AT617" s="2"/>
      <c r="BL617" s="2"/>
      <c r="BM617" s="2"/>
    </row>
    <row r="618" spans="1:65">
      <c r="A618" s="1">
        <v>44456</v>
      </c>
      <c r="B618">
        <v>13</v>
      </c>
      <c r="C618" s="2" t="s">
        <v>963</v>
      </c>
      <c r="D618" s="2" t="s">
        <v>93</v>
      </c>
      <c r="E618" s="2" t="s">
        <v>964</v>
      </c>
      <c r="G618">
        <v>7</v>
      </c>
      <c r="H618">
        <v>7</v>
      </c>
      <c r="I618">
        <v>7</v>
      </c>
      <c r="J618">
        <v>8</v>
      </c>
      <c r="K618" s="2" t="s">
        <v>65</v>
      </c>
      <c r="M618">
        <v>8</v>
      </c>
      <c r="N618">
        <v>8</v>
      </c>
      <c r="O618">
        <v>8</v>
      </c>
      <c r="P618">
        <v>8</v>
      </c>
      <c r="Q618">
        <v>5</v>
      </c>
      <c r="R618">
        <v>9</v>
      </c>
      <c r="S618" s="2" t="s">
        <v>95</v>
      </c>
      <c r="T618">
        <v>8</v>
      </c>
      <c r="U618">
        <v>8</v>
      </c>
      <c r="V618">
        <v>8</v>
      </c>
      <c r="W618">
        <v>8</v>
      </c>
      <c r="X618">
        <v>2</v>
      </c>
      <c r="Y618">
        <v>8</v>
      </c>
      <c r="Z618">
        <v>8</v>
      </c>
      <c r="AA618" s="2" t="s">
        <v>87</v>
      </c>
      <c r="AB618">
        <v>6</v>
      </c>
      <c r="AC618">
        <v>9</v>
      </c>
      <c r="AD618">
        <v>9</v>
      </c>
      <c r="AE618">
        <v>9</v>
      </c>
      <c r="AF618">
        <v>8</v>
      </c>
      <c r="AG618" s="2" t="s">
        <v>106</v>
      </c>
      <c r="AH618" s="2"/>
      <c r="AI618">
        <v>10</v>
      </c>
      <c r="AJ618">
        <v>3</v>
      </c>
      <c r="AK618" s="2" t="s">
        <v>88</v>
      </c>
      <c r="AL618">
        <v>7</v>
      </c>
      <c r="AM618">
        <v>8</v>
      </c>
      <c r="AN618">
        <v>8</v>
      </c>
      <c r="AO618">
        <v>8</v>
      </c>
      <c r="AP618" s="2" t="s">
        <v>102</v>
      </c>
      <c r="AR618" s="2" t="s">
        <v>91</v>
      </c>
      <c r="AS618" s="2" t="s">
        <v>82</v>
      </c>
      <c r="AT618" s="2" t="s">
        <v>70</v>
      </c>
      <c r="AU618">
        <v>8</v>
      </c>
      <c r="AV618">
        <v>8</v>
      </c>
      <c r="AW618">
        <v>9</v>
      </c>
      <c r="AX618">
        <v>8</v>
      </c>
      <c r="AY618">
        <v>5</v>
      </c>
      <c r="BF618">
        <v>8</v>
      </c>
      <c r="BG618">
        <v>8</v>
      </c>
      <c r="BH618">
        <v>8</v>
      </c>
      <c r="BI618">
        <v>8</v>
      </c>
      <c r="BJ618">
        <v>1</v>
      </c>
      <c r="BK618">
        <v>5</v>
      </c>
      <c r="BL618" s="2" t="s">
        <v>965</v>
      </c>
      <c r="BM618" s="2" t="s">
        <v>83</v>
      </c>
    </row>
    <row r="619" spans="1:65">
      <c r="A619" s="1">
        <v>44456</v>
      </c>
      <c r="B619">
        <v>13</v>
      </c>
      <c r="C619" s="2"/>
      <c r="D619" s="2"/>
      <c r="E619" s="2"/>
      <c r="G619">
        <v>4</v>
      </c>
      <c r="H619">
        <v>5</v>
      </c>
      <c r="I619">
        <v>7</v>
      </c>
      <c r="J619">
        <v>4</v>
      </c>
      <c r="K619" s="2" t="s">
        <v>65</v>
      </c>
      <c r="M619">
        <v>6</v>
      </c>
      <c r="N619">
        <v>7</v>
      </c>
      <c r="O619">
        <v>7</v>
      </c>
      <c r="P619">
        <v>6</v>
      </c>
      <c r="Q619">
        <v>7</v>
      </c>
      <c r="R619">
        <v>5</v>
      </c>
      <c r="S619" s="2" t="s">
        <v>95</v>
      </c>
      <c r="T619">
        <v>9</v>
      </c>
      <c r="U619">
        <v>7</v>
      </c>
      <c r="V619">
        <v>4</v>
      </c>
      <c r="W619">
        <v>8</v>
      </c>
      <c r="X619">
        <v>1</v>
      </c>
      <c r="Y619">
        <v>1</v>
      </c>
      <c r="Z619">
        <v>1</v>
      </c>
      <c r="AA619" s="2"/>
      <c r="AG619" s="2"/>
      <c r="AH619" s="2"/>
      <c r="AK619" s="2"/>
      <c r="AP619" s="2"/>
      <c r="AR619" s="2"/>
      <c r="AS619" s="2"/>
      <c r="AT619" s="2"/>
      <c r="BL619" s="2"/>
      <c r="BM619" s="2"/>
    </row>
    <row r="620" spans="1:65">
      <c r="A620" s="1">
        <v>44456</v>
      </c>
      <c r="B620">
        <v>13</v>
      </c>
      <c r="C620" s="2"/>
      <c r="D620" s="2"/>
      <c r="E620" s="2"/>
      <c r="G620">
        <v>7</v>
      </c>
      <c r="H620">
        <v>7</v>
      </c>
      <c r="I620">
        <v>3</v>
      </c>
      <c r="J620">
        <v>4</v>
      </c>
      <c r="K620" s="2" t="s">
        <v>65</v>
      </c>
      <c r="M620">
        <v>6</v>
      </c>
      <c r="N620">
        <v>8</v>
      </c>
      <c r="O620">
        <v>7</v>
      </c>
      <c r="P620">
        <v>2</v>
      </c>
      <c r="Q620">
        <v>9</v>
      </c>
      <c r="R620">
        <v>8</v>
      </c>
      <c r="S620" s="2" t="s">
        <v>66</v>
      </c>
      <c r="T620">
        <v>9</v>
      </c>
      <c r="U620">
        <v>7</v>
      </c>
      <c r="V620">
        <v>4</v>
      </c>
      <c r="W620">
        <v>8</v>
      </c>
      <c r="X620">
        <v>4</v>
      </c>
      <c r="Y620">
        <v>7</v>
      </c>
      <c r="Z620">
        <v>9</v>
      </c>
      <c r="AA620" s="2" t="s">
        <v>87</v>
      </c>
      <c r="AB620">
        <v>2</v>
      </c>
      <c r="AC620">
        <v>2</v>
      </c>
      <c r="AD620">
        <v>2</v>
      </c>
      <c r="AE620">
        <v>2</v>
      </c>
      <c r="AF620">
        <v>7</v>
      </c>
      <c r="AG620" s="2" t="s">
        <v>68</v>
      </c>
      <c r="AH620" s="2"/>
      <c r="AI620">
        <v>4</v>
      </c>
      <c r="AJ620">
        <v>5</v>
      </c>
      <c r="AK620" s="2" t="s">
        <v>79</v>
      </c>
      <c r="AL620">
        <v>7</v>
      </c>
      <c r="AM620">
        <v>5</v>
      </c>
      <c r="AN620">
        <v>7</v>
      </c>
      <c r="AO620">
        <v>5</v>
      </c>
      <c r="AP620" s="2" t="s">
        <v>89</v>
      </c>
      <c r="AR620" s="2"/>
      <c r="AS620" s="2"/>
      <c r="AT620" s="2"/>
      <c r="AU620">
        <v>3</v>
      </c>
      <c r="AV620">
        <v>3</v>
      </c>
      <c r="AW620">
        <v>3</v>
      </c>
      <c r="AX620">
        <v>3</v>
      </c>
      <c r="AY620">
        <v>5</v>
      </c>
      <c r="AZ620">
        <v>7</v>
      </c>
      <c r="BA620">
        <v>7</v>
      </c>
      <c r="BB620">
        <v>7</v>
      </c>
      <c r="BC620">
        <v>7</v>
      </c>
      <c r="BD620">
        <v>1</v>
      </c>
      <c r="BF620">
        <v>4</v>
      </c>
      <c r="BG620">
        <v>8</v>
      </c>
      <c r="BH620">
        <v>8</v>
      </c>
      <c r="BI620">
        <v>3</v>
      </c>
      <c r="BJ620">
        <v>1</v>
      </c>
      <c r="BL620" s="2"/>
      <c r="BM620" s="2"/>
    </row>
    <row r="621" spans="1:65">
      <c r="A621" s="1">
        <v>44456</v>
      </c>
      <c r="B621">
        <v>13</v>
      </c>
      <c r="C621" s="2"/>
      <c r="D621" s="2"/>
      <c r="E621" s="2"/>
      <c r="G621">
        <v>10</v>
      </c>
      <c r="H621">
        <v>1</v>
      </c>
      <c r="I621">
        <v>2</v>
      </c>
      <c r="J621">
        <v>7</v>
      </c>
      <c r="K621" s="2" t="s">
        <v>77</v>
      </c>
      <c r="M621">
        <v>7</v>
      </c>
      <c r="N621">
        <v>1</v>
      </c>
      <c r="O621">
        <v>10</v>
      </c>
      <c r="P621">
        <v>5</v>
      </c>
      <c r="Q621">
        <v>5</v>
      </c>
      <c r="R621">
        <v>10</v>
      </c>
      <c r="S621" s="2" t="s">
        <v>95</v>
      </c>
      <c r="T621">
        <v>1</v>
      </c>
      <c r="U621">
        <v>1</v>
      </c>
      <c r="V621">
        <v>3</v>
      </c>
      <c r="W621">
        <v>3</v>
      </c>
      <c r="X621">
        <v>10</v>
      </c>
      <c r="Y621">
        <v>1</v>
      </c>
      <c r="Z621">
        <v>1</v>
      </c>
      <c r="AA621" s="2" t="s">
        <v>78</v>
      </c>
      <c r="AB621">
        <v>1</v>
      </c>
      <c r="AC621">
        <v>10</v>
      </c>
      <c r="AD621">
        <v>1</v>
      </c>
      <c r="AE621">
        <v>1</v>
      </c>
      <c r="AF621">
        <v>2</v>
      </c>
      <c r="AG621" s="2" t="s">
        <v>68</v>
      </c>
      <c r="AH621" s="2"/>
      <c r="AI621">
        <v>1</v>
      </c>
      <c r="AJ621">
        <v>10</v>
      </c>
      <c r="AK621" s="2"/>
      <c r="AL621">
        <v>7</v>
      </c>
      <c r="AM621">
        <v>6</v>
      </c>
      <c r="AN621">
        <v>5</v>
      </c>
      <c r="AO621">
        <v>1</v>
      </c>
      <c r="AP621" s="2" t="s">
        <v>102</v>
      </c>
      <c r="AR621" s="2" t="s">
        <v>69</v>
      </c>
      <c r="AS621" s="2" t="s">
        <v>71</v>
      </c>
      <c r="AT621" s="2" t="s">
        <v>81</v>
      </c>
      <c r="AU621">
        <v>5</v>
      </c>
      <c r="AV621">
        <v>1</v>
      </c>
      <c r="AW621">
        <v>3</v>
      </c>
      <c r="AX621">
        <v>2</v>
      </c>
      <c r="AY621">
        <v>1</v>
      </c>
      <c r="AZ621">
        <v>3</v>
      </c>
      <c r="BA621">
        <v>1</v>
      </c>
      <c r="BB621">
        <v>2</v>
      </c>
      <c r="BC621">
        <v>2</v>
      </c>
      <c r="BD621">
        <v>1</v>
      </c>
      <c r="BF621">
        <v>10</v>
      </c>
      <c r="BG621">
        <v>10</v>
      </c>
      <c r="BH621">
        <v>10</v>
      </c>
      <c r="BI621">
        <v>6</v>
      </c>
      <c r="BJ621">
        <v>1</v>
      </c>
      <c r="BK621">
        <v>3</v>
      </c>
      <c r="BL621" s="2" t="s">
        <v>83</v>
      </c>
      <c r="BM621" s="2" t="s">
        <v>83</v>
      </c>
    </row>
    <row r="622" spans="1:65">
      <c r="A622" s="1">
        <v>44456</v>
      </c>
      <c r="B622">
        <v>13</v>
      </c>
      <c r="C622" s="2"/>
      <c r="D622" s="2"/>
      <c r="E622" s="2"/>
      <c r="G622">
        <v>8</v>
      </c>
      <c r="H622">
        <v>6</v>
      </c>
      <c r="I622">
        <v>8</v>
      </c>
      <c r="J622">
        <v>7</v>
      </c>
      <c r="K622" s="2" t="s">
        <v>77</v>
      </c>
      <c r="M622">
        <v>7</v>
      </c>
      <c r="N622">
        <v>5</v>
      </c>
      <c r="O622">
        <v>9</v>
      </c>
      <c r="P622">
        <v>7</v>
      </c>
      <c r="Q622">
        <v>1</v>
      </c>
      <c r="R622">
        <v>1</v>
      </c>
      <c r="S622" s="2" t="s">
        <v>66</v>
      </c>
      <c r="T622">
        <v>8</v>
      </c>
      <c r="U622">
        <v>9</v>
      </c>
      <c r="V622">
        <v>2</v>
      </c>
      <c r="W622">
        <v>10</v>
      </c>
      <c r="X622">
        <v>9</v>
      </c>
      <c r="Y622">
        <v>5</v>
      </c>
      <c r="Z622">
        <v>6</v>
      </c>
      <c r="AA622" s="2"/>
      <c r="AG622" s="2"/>
      <c r="AH622" s="2"/>
      <c r="AK622" s="2"/>
      <c r="AP622" s="2"/>
      <c r="AR622" s="2"/>
      <c r="AS622" s="2"/>
      <c r="AT622" s="2"/>
      <c r="BL622" s="2"/>
      <c r="BM622" s="2"/>
    </row>
    <row r="623" spans="1:65">
      <c r="A623" s="1">
        <v>44456</v>
      </c>
      <c r="B623">
        <v>13</v>
      </c>
      <c r="C623" s="2"/>
      <c r="D623" s="2"/>
      <c r="E623" s="2"/>
      <c r="G623">
        <v>3</v>
      </c>
      <c r="H623">
        <v>7</v>
      </c>
      <c r="I623">
        <v>4</v>
      </c>
      <c r="J623">
        <v>8</v>
      </c>
      <c r="K623" s="2" t="s">
        <v>77</v>
      </c>
      <c r="M623">
        <v>8</v>
      </c>
      <c r="N623">
        <v>10</v>
      </c>
      <c r="O623">
        <v>10</v>
      </c>
      <c r="P623">
        <v>10</v>
      </c>
      <c r="Q623">
        <v>8</v>
      </c>
      <c r="R623">
        <v>8</v>
      </c>
      <c r="S623" s="2" t="s">
        <v>95</v>
      </c>
      <c r="T623">
        <v>9</v>
      </c>
      <c r="U623">
        <v>4</v>
      </c>
      <c r="V623">
        <v>1</v>
      </c>
      <c r="W623">
        <v>5</v>
      </c>
      <c r="X623">
        <v>1</v>
      </c>
      <c r="Y623">
        <v>5</v>
      </c>
      <c r="Z623">
        <v>10</v>
      </c>
      <c r="AA623" s="2" t="s">
        <v>87</v>
      </c>
      <c r="AB623">
        <v>3</v>
      </c>
      <c r="AC623">
        <v>3</v>
      </c>
      <c r="AD623">
        <v>1</v>
      </c>
      <c r="AE623">
        <v>3</v>
      </c>
      <c r="AF623">
        <v>10</v>
      </c>
      <c r="AG623" s="2" t="s">
        <v>68</v>
      </c>
      <c r="AH623" s="2"/>
      <c r="AI623">
        <v>1</v>
      </c>
      <c r="AJ623">
        <v>1</v>
      </c>
      <c r="AK623" s="2" t="s">
        <v>103</v>
      </c>
      <c r="AL623">
        <v>10</v>
      </c>
      <c r="AM623">
        <v>4</v>
      </c>
      <c r="AN623">
        <v>6</v>
      </c>
      <c r="AO623">
        <v>1</v>
      </c>
      <c r="AP623" s="2" t="s">
        <v>89</v>
      </c>
      <c r="AR623" s="2" t="s">
        <v>70</v>
      </c>
      <c r="AS623" s="2" t="s">
        <v>97</v>
      </c>
      <c r="AT623" s="2" t="s">
        <v>96</v>
      </c>
      <c r="AU623">
        <v>8</v>
      </c>
      <c r="AV623">
        <v>3</v>
      </c>
      <c r="AW623">
        <v>4</v>
      </c>
      <c r="AX623">
        <v>10</v>
      </c>
      <c r="AZ623">
        <v>6</v>
      </c>
      <c r="BA623">
        <v>2</v>
      </c>
      <c r="BB623">
        <v>2</v>
      </c>
      <c r="BC623">
        <v>9</v>
      </c>
      <c r="BF623">
        <v>10</v>
      </c>
      <c r="BG623">
        <v>10</v>
      </c>
      <c r="BH623">
        <v>10</v>
      </c>
      <c r="BI623">
        <v>10</v>
      </c>
      <c r="BJ623">
        <v>1</v>
      </c>
      <c r="BL623" s="2"/>
      <c r="BM623" s="2"/>
    </row>
    <row r="624" spans="1:65">
      <c r="A624" s="1">
        <v>44456</v>
      </c>
      <c r="B624">
        <v>13</v>
      </c>
      <c r="C624" s="2"/>
      <c r="D624" s="2"/>
      <c r="E624" s="2"/>
      <c r="G624">
        <v>6</v>
      </c>
      <c r="H624">
        <v>6</v>
      </c>
      <c r="I624">
        <v>6</v>
      </c>
      <c r="J624">
        <v>7</v>
      </c>
      <c r="K624" s="2" t="s">
        <v>65</v>
      </c>
      <c r="M624">
        <v>6</v>
      </c>
      <c r="N624">
        <v>7</v>
      </c>
      <c r="O624">
        <v>7</v>
      </c>
      <c r="P624">
        <v>7</v>
      </c>
      <c r="Q624">
        <v>8</v>
      </c>
      <c r="R624">
        <v>8</v>
      </c>
      <c r="S624" s="2" t="s">
        <v>66</v>
      </c>
      <c r="T624">
        <v>9</v>
      </c>
      <c r="U624">
        <v>9</v>
      </c>
      <c r="V624">
        <v>6</v>
      </c>
      <c r="W624">
        <v>9</v>
      </c>
      <c r="X624">
        <v>6</v>
      </c>
      <c r="Y624">
        <v>6</v>
      </c>
      <c r="Z624">
        <v>6</v>
      </c>
      <c r="AA624" s="2" t="s">
        <v>128</v>
      </c>
      <c r="AB624">
        <v>5</v>
      </c>
      <c r="AC624">
        <v>5</v>
      </c>
      <c r="AD624">
        <v>6</v>
      </c>
      <c r="AE624">
        <v>6</v>
      </c>
      <c r="AF624">
        <v>6</v>
      </c>
      <c r="AG624" s="2" t="s">
        <v>68</v>
      </c>
      <c r="AH624" s="2"/>
      <c r="AI624">
        <v>6</v>
      </c>
      <c r="AJ624">
        <v>6</v>
      </c>
      <c r="AK624" s="2" t="s">
        <v>79</v>
      </c>
      <c r="AL624">
        <v>5</v>
      </c>
      <c r="AM624">
        <v>5</v>
      </c>
      <c r="AN624">
        <v>5</v>
      </c>
      <c r="AO624">
        <v>3</v>
      </c>
      <c r="AP624" s="2" t="s">
        <v>89</v>
      </c>
      <c r="AR624" s="2" t="s">
        <v>82</v>
      </c>
      <c r="AS624" s="2" t="s">
        <v>125</v>
      </c>
      <c r="AT624" s="2" t="s">
        <v>71</v>
      </c>
      <c r="AU624">
        <v>7</v>
      </c>
      <c r="AV624">
        <v>7</v>
      </c>
      <c r="AW624">
        <v>8</v>
      </c>
      <c r="AX624">
        <v>8</v>
      </c>
      <c r="AY624">
        <v>1</v>
      </c>
      <c r="AZ624">
        <v>6</v>
      </c>
      <c r="BA624">
        <v>6</v>
      </c>
      <c r="BB624">
        <v>8</v>
      </c>
      <c r="BC624">
        <v>7</v>
      </c>
      <c r="BD624">
        <v>1</v>
      </c>
      <c r="BF624">
        <v>5</v>
      </c>
      <c r="BG624">
        <v>6</v>
      </c>
      <c r="BH624">
        <v>8</v>
      </c>
      <c r="BI624">
        <v>6</v>
      </c>
      <c r="BJ624">
        <v>1</v>
      </c>
      <c r="BK624">
        <v>5</v>
      </c>
      <c r="BL624" s="2" t="s">
        <v>83</v>
      </c>
      <c r="BM624" s="2" t="s">
        <v>83</v>
      </c>
    </row>
    <row r="625" spans="1:65">
      <c r="A625" s="1">
        <v>44456</v>
      </c>
      <c r="B625">
        <v>13</v>
      </c>
      <c r="C625" s="2"/>
      <c r="D625" s="2"/>
      <c r="E625" s="2"/>
      <c r="G625">
        <v>8</v>
      </c>
      <c r="H625">
        <v>6</v>
      </c>
      <c r="I625">
        <v>4</v>
      </c>
      <c r="J625">
        <v>7</v>
      </c>
      <c r="K625" s="2" t="s">
        <v>65</v>
      </c>
      <c r="M625">
        <v>8</v>
      </c>
      <c r="N625">
        <v>8</v>
      </c>
      <c r="O625">
        <v>8</v>
      </c>
      <c r="P625">
        <v>6</v>
      </c>
      <c r="Q625">
        <v>6</v>
      </c>
      <c r="R625">
        <v>8</v>
      </c>
      <c r="S625" s="2" t="s">
        <v>95</v>
      </c>
      <c r="T625">
        <v>10</v>
      </c>
      <c r="U625">
        <v>8</v>
      </c>
      <c r="V625">
        <v>8</v>
      </c>
      <c r="W625">
        <v>9</v>
      </c>
      <c r="X625">
        <v>8</v>
      </c>
      <c r="Y625">
        <v>8</v>
      </c>
      <c r="Z625">
        <v>7</v>
      </c>
      <c r="AA625" s="2" t="s">
        <v>67</v>
      </c>
      <c r="AB625">
        <v>7</v>
      </c>
      <c r="AC625">
        <v>8</v>
      </c>
      <c r="AD625">
        <v>9</v>
      </c>
      <c r="AE625">
        <v>9</v>
      </c>
      <c r="AF625">
        <v>8</v>
      </c>
      <c r="AG625" s="2" t="s">
        <v>146</v>
      </c>
      <c r="AH625" s="2"/>
      <c r="AI625">
        <v>8</v>
      </c>
      <c r="AJ625">
        <v>8</v>
      </c>
      <c r="AK625" s="2" t="s">
        <v>88</v>
      </c>
      <c r="AL625">
        <v>8</v>
      </c>
      <c r="AM625">
        <v>8</v>
      </c>
      <c r="AN625">
        <v>8</v>
      </c>
      <c r="AO625">
        <v>4</v>
      </c>
      <c r="AP625" s="2" t="s">
        <v>80</v>
      </c>
      <c r="AR625" s="2" t="s">
        <v>70</v>
      </c>
      <c r="AS625" s="2" t="s">
        <v>71</v>
      </c>
      <c r="AT625" s="2" t="s">
        <v>91</v>
      </c>
      <c r="AU625">
        <v>8</v>
      </c>
      <c r="AV625">
        <v>8</v>
      </c>
      <c r="AW625">
        <v>10</v>
      </c>
      <c r="AX625">
        <v>10</v>
      </c>
      <c r="AY625">
        <v>1</v>
      </c>
      <c r="AZ625">
        <v>10</v>
      </c>
      <c r="BA625">
        <v>9</v>
      </c>
      <c r="BB625">
        <v>10</v>
      </c>
      <c r="BC625">
        <v>10</v>
      </c>
      <c r="BD625">
        <v>9</v>
      </c>
      <c r="BF625">
        <v>10</v>
      </c>
      <c r="BG625">
        <v>10</v>
      </c>
      <c r="BH625">
        <v>10</v>
      </c>
      <c r="BI625">
        <v>9</v>
      </c>
      <c r="BJ625">
        <v>1</v>
      </c>
      <c r="BK625">
        <v>4</v>
      </c>
      <c r="BL625" s="2" t="s">
        <v>83</v>
      </c>
      <c r="BM625" s="2" t="s">
        <v>83</v>
      </c>
    </row>
    <row r="626" spans="1:65">
      <c r="A626" s="1">
        <v>44456</v>
      </c>
      <c r="B626">
        <v>13</v>
      </c>
      <c r="C626" s="2"/>
      <c r="D626" s="2"/>
      <c r="E626" s="2"/>
      <c r="G626">
        <v>10</v>
      </c>
      <c r="H626">
        <v>3</v>
      </c>
      <c r="I626">
        <v>10</v>
      </c>
      <c r="J626">
        <v>3</v>
      </c>
      <c r="K626" s="2" t="s">
        <v>65</v>
      </c>
      <c r="M626">
        <v>8</v>
      </c>
      <c r="N626">
        <v>8</v>
      </c>
      <c r="O626">
        <v>7</v>
      </c>
      <c r="P626">
        <v>3</v>
      </c>
      <c r="Q626">
        <v>6</v>
      </c>
      <c r="R626">
        <v>8</v>
      </c>
      <c r="S626" s="2" t="s">
        <v>95</v>
      </c>
      <c r="T626">
        <v>10</v>
      </c>
      <c r="U626">
        <v>6</v>
      </c>
      <c r="V626">
        <v>7</v>
      </c>
      <c r="W626">
        <v>7</v>
      </c>
      <c r="AA626" s="2"/>
      <c r="AG626" s="2"/>
      <c r="AH626" s="2"/>
      <c r="AK626" s="2"/>
      <c r="AP626" s="2"/>
      <c r="AR626" s="2"/>
      <c r="AS626" s="2"/>
      <c r="AT626" s="2"/>
      <c r="BL626" s="2"/>
      <c r="BM626" s="2"/>
    </row>
    <row r="627" spans="1:65">
      <c r="A627" s="1">
        <v>44456</v>
      </c>
      <c r="B627">
        <v>13</v>
      </c>
      <c r="C627" s="2"/>
      <c r="D627" s="2"/>
      <c r="E627" s="2"/>
      <c r="K627" s="2" t="s">
        <v>65</v>
      </c>
      <c r="M627">
        <v>7</v>
      </c>
      <c r="N627">
        <v>3</v>
      </c>
      <c r="O627">
        <v>8</v>
      </c>
      <c r="P627">
        <v>5</v>
      </c>
      <c r="Q627">
        <v>9</v>
      </c>
      <c r="R627">
        <v>1</v>
      </c>
      <c r="S627" s="2" t="s">
        <v>95</v>
      </c>
      <c r="T627">
        <v>8</v>
      </c>
      <c r="U627">
        <v>6</v>
      </c>
      <c r="V627">
        <v>2</v>
      </c>
      <c r="W627">
        <v>9</v>
      </c>
      <c r="X627">
        <v>2</v>
      </c>
      <c r="Y627">
        <v>4</v>
      </c>
      <c r="Z627">
        <v>9</v>
      </c>
      <c r="AA627" s="2" t="s">
        <v>87</v>
      </c>
      <c r="AB627">
        <v>2</v>
      </c>
      <c r="AC627">
        <v>8</v>
      </c>
      <c r="AD627">
        <v>8</v>
      </c>
      <c r="AE627">
        <v>8</v>
      </c>
      <c r="AF627">
        <v>5</v>
      </c>
      <c r="AG627" s="2" t="s">
        <v>101</v>
      </c>
      <c r="AH627" s="2"/>
      <c r="AI627">
        <v>4</v>
      </c>
      <c r="AJ627">
        <v>6</v>
      </c>
      <c r="AK627" s="2" t="s">
        <v>103</v>
      </c>
      <c r="AL627">
        <v>3</v>
      </c>
      <c r="AM627">
        <v>8</v>
      </c>
      <c r="AN627">
        <v>10</v>
      </c>
      <c r="AO627">
        <v>7</v>
      </c>
      <c r="AP627" s="2" t="s">
        <v>102</v>
      </c>
      <c r="AR627" s="2" t="s">
        <v>69</v>
      </c>
      <c r="AS627" s="2" t="s">
        <v>70</v>
      </c>
      <c r="AT627" s="2" t="s">
        <v>71</v>
      </c>
      <c r="BF627">
        <v>8</v>
      </c>
      <c r="BG627">
        <v>8</v>
      </c>
      <c r="BH627">
        <v>6</v>
      </c>
      <c r="BI627">
        <v>8</v>
      </c>
      <c r="BJ627">
        <v>1</v>
      </c>
      <c r="BK627">
        <v>3</v>
      </c>
      <c r="BL627" s="2" t="s">
        <v>966</v>
      </c>
      <c r="BM627" s="2" t="s">
        <v>83</v>
      </c>
    </row>
    <row r="628" spans="1:65">
      <c r="A628" s="1">
        <v>44456</v>
      </c>
      <c r="B628">
        <v>13</v>
      </c>
      <c r="C628" s="2"/>
      <c r="D628" s="2"/>
      <c r="E628" s="2"/>
      <c r="K628" s="2" t="s">
        <v>65</v>
      </c>
      <c r="M628">
        <v>5</v>
      </c>
      <c r="N628">
        <v>6</v>
      </c>
      <c r="O628">
        <v>7</v>
      </c>
      <c r="P628">
        <v>8</v>
      </c>
      <c r="Q628">
        <v>3</v>
      </c>
      <c r="R628">
        <v>8</v>
      </c>
      <c r="S628" s="2" t="s">
        <v>95</v>
      </c>
      <c r="T628">
        <v>6</v>
      </c>
      <c r="U628">
        <v>7</v>
      </c>
      <c r="V628">
        <v>7</v>
      </c>
      <c r="W628">
        <v>7</v>
      </c>
      <c r="AA628" s="2"/>
      <c r="AG628" s="2" t="s">
        <v>101</v>
      </c>
      <c r="AH628" s="2"/>
      <c r="AK628" s="2" t="s">
        <v>88</v>
      </c>
      <c r="AL628">
        <v>7</v>
      </c>
      <c r="AM628">
        <v>6</v>
      </c>
      <c r="AN628">
        <v>7</v>
      </c>
      <c r="AO628">
        <v>7</v>
      </c>
      <c r="AP628" s="2"/>
      <c r="AR628" s="2" t="s">
        <v>81</v>
      </c>
      <c r="AS628" s="2" t="s">
        <v>125</v>
      </c>
      <c r="AT628" s="2" t="s">
        <v>96</v>
      </c>
      <c r="AU628">
        <v>6</v>
      </c>
      <c r="AV628">
        <v>6</v>
      </c>
      <c r="AW628">
        <v>7</v>
      </c>
      <c r="AX628">
        <v>8</v>
      </c>
      <c r="AY628">
        <v>1</v>
      </c>
      <c r="AZ628">
        <v>7</v>
      </c>
      <c r="BA628">
        <v>4</v>
      </c>
      <c r="BB628">
        <v>8</v>
      </c>
      <c r="BC628">
        <v>8</v>
      </c>
      <c r="BD628">
        <v>1</v>
      </c>
      <c r="BL628" s="2"/>
      <c r="BM628" s="2"/>
    </row>
    <row r="629" spans="1:65">
      <c r="A629" s="1">
        <v>44456</v>
      </c>
      <c r="B629">
        <v>13</v>
      </c>
      <c r="C629" s="2"/>
      <c r="D629" s="2"/>
      <c r="E629" s="2"/>
      <c r="K629" s="2" t="s">
        <v>77</v>
      </c>
      <c r="S629" s="2"/>
      <c r="AA629" s="2"/>
      <c r="AG629" s="2"/>
      <c r="AH629" s="2"/>
      <c r="AK629" s="2"/>
      <c r="AP629" s="2"/>
      <c r="AR629" s="2"/>
      <c r="AS629" s="2"/>
      <c r="AT629" s="2"/>
      <c r="BL629" s="2"/>
      <c r="BM629" s="2"/>
    </row>
    <row r="630" spans="1:65">
      <c r="A630" s="1">
        <v>44456</v>
      </c>
      <c r="B630">
        <v>13</v>
      </c>
      <c r="C630" s="2"/>
      <c r="D630" s="2"/>
      <c r="E630" s="2"/>
      <c r="K630" s="2"/>
      <c r="S630" s="2"/>
      <c r="U630">
        <v>1</v>
      </c>
      <c r="V630">
        <v>7</v>
      </c>
      <c r="W630">
        <v>8</v>
      </c>
      <c r="AA630" s="2" t="s">
        <v>87</v>
      </c>
      <c r="AG630" s="2" t="s">
        <v>101</v>
      </c>
      <c r="AH630" s="2"/>
      <c r="AK630" s="2" t="s">
        <v>88</v>
      </c>
      <c r="AP630" s="2"/>
      <c r="AR630" s="2"/>
      <c r="AS630" s="2"/>
      <c r="AT630" s="2"/>
      <c r="AU630">
        <v>9</v>
      </c>
      <c r="AV630">
        <v>1</v>
      </c>
      <c r="AW630">
        <v>1</v>
      </c>
      <c r="AX630">
        <v>9</v>
      </c>
      <c r="AY630">
        <v>1</v>
      </c>
      <c r="AZ630">
        <v>9</v>
      </c>
      <c r="BA630">
        <v>1</v>
      </c>
      <c r="BB630">
        <v>1</v>
      </c>
      <c r="BC630">
        <v>9</v>
      </c>
      <c r="BD630">
        <v>1</v>
      </c>
      <c r="BF630">
        <v>8</v>
      </c>
      <c r="BG630">
        <v>8</v>
      </c>
      <c r="BH630">
        <v>6</v>
      </c>
      <c r="BI630">
        <v>7</v>
      </c>
      <c r="BJ630">
        <v>1</v>
      </c>
      <c r="BL630" s="2"/>
      <c r="BM630" s="2"/>
    </row>
    <row r="631" spans="1:65">
      <c r="A631" s="1">
        <v>44456</v>
      </c>
      <c r="B631">
        <v>13</v>
      </c>
      <c r="C631" s="2"/>
      <c r="D631" s="2"/>
      <c r="E631" s="2"/>
      <c r="K631" s="2"/>
      <c r="S631" s="2"/>
      <c r="T631">
        <v>8</v>
      </c>
      <c r="U631">
        <v>7</v>
      </c>
      <c r="V631">
        <v>5</v>
      </c>
      <c r="W631">
        <v>7</v>
      </c>
      <c r="X631">
        <v>8</v>
      </c>
      <c r="Y631">
        <v>6</v>
      </c>
      <c r="Z631">
        <v>6</v>
      </c>
      <c r="AA631" s="2"/>
      <c r="AG631" s="2"/>
      <c r="AH631" s="2"/>
      <c r="AK631" s="2"/>
      <c r="AP631" s="2"/>
      <c r="AR631" s="2" t="s">
        <v>70</v>
      </c>
      <c r="AS631" s="2" t="s">
        <v>96</v>
      </c>
      <c r="AT631" s="2" t="s">
        <v>71</v>
      </c>
      <c r="AV631">
        <v>7</v>
      </c>
      <c r="AW631">
        <v>9</v>
      </c>
      <c r="AX631">
        <v>9</v>
      </c>
      <c r="BF631">
        <v>1</v>
      </c>
      <c r="BG631">
        <v>8</v>
      </c>
      <c r="BH631">
        <v>8</v>
      </c>
      <c r="BI631">
        <v>4</v>
      </c>
      <c r="BK631">
        <v>4</v>
      </c>
      <c r="BL631" s="2" t="s">
        <v>967</v>
      </c>
      <c r="BM631" s="2" t="s">
        <v>350</v>
      </c>
    </row>
    <row r="632" spans="1:65">
      <c r="A632" s="1">
        <v>44456</v>
      </c>
      <c r="B632">
        <v>13</v>
      </c>
      <c r="C632" s="2"/>
      <c r="D632" s="2"/>
      <c r="E632" s="2"/>
      <c r="K632" s="2"/>
      <c r="S632" s="2"/>
      <c r="AA632" s="2" t="s">
        <v>87</v>
      </c>
      <c r="AG632" s="2"/>
      <c r="AH632" s="2"/>
      <c r="AK632" s="2"/>
      <c r="AP632" s="2"/>
      <c r="AR632" s="2"/>
      <c r="AS632" s="2"/>
      <c r="AT632" s="2"/>
      <c r="BL632" s="2"/>
      <c r="BM632" s="2"/>
    </row>
    <row r="633" spans="1:65">
      <c r="A633" s="1">
        <v>44459</v>
      </c>
      <c r="B633">
        <v>14</v>
      </c>
      <c r="C633" s="2" t="s">
        <v>968</v>
      </c>
      <c r="D633" s="2" t="s">
        <v>85</v>
      </c>
      <c r="E633" s="2" t="s">
        <v>969</v>
      </c>
      <c r="G633">
        <v>8</v>
      </c>
      <c r="H633">
        <v>10</v>
      </c>
      <c r="I633">
        <v>9</v>
      </c>
      <c r="J633">
        <v>9</v>
      </c>
      <c r="K633" s="2" t="s">
        <v>65</v>
      </c>
      <c r="M633">
        <v>9</v>
      </c>
      <c r="N633">
        <v>8</v>
      </c>
      <c r="O633">
        <v>9</v>
      </c>
      <c r="P633">
        <v>5</v>
      </c>
      <c r="Q633">
        <v>7</v>
      </c>
      <c r="R633">
        <v>7</v>
      </c>
      <c r="S633" s="2" t="s">
        <v>66</v>
      </c>
      <c r="T633">
        <v>10</v>
      </c>
      <c r="U633">
        <v>8</v>
      </c>
      <c r="V633">
        <v>6</v>
      </c>
      <c r="W633">
        <v>9</v>
      </c>
      <c r="X633">
        <v>3</v>
      </c>
      <c r="Y633">
        <v>4</v>
      </c>
      <c r="Z633">
        <v>9</v>
      </c>
      <c r="AA633" s="2" t="s">
        <v>128</v>
      </c>
      <c r="AG633" s="2" t="s">
        <v>68</v>
      </c>
      <c r="AH633" s="2"/>
      <c r="AI633">
        <v>4</v>
      </c>
      <c r="AJ633">
        <v>7</v>
      </c>
      <c r="AK633" s="2" t="s">
        <v>88</v>
      </c>
      <c r="AP633" s="2"/>
      <c r="AR633" s="2"/>
      <c r="AS633" s="2"/>
      <c r="AT633" s="2"/>
      <c r="AZ633">
        <v>8</v>
      </c>
      <c r="BA633">
        <v>7</v>
      </c>
      <c r="BB633">
        <v>8</v>
      </c>
      <c r="BC633">
        <v>10</v>
      </c>
      <c r="BF633">
        <v>7</v>
      </c>
      <c r="BG633">
        <v>9</v>
      </c>
      <c r="BH633">
        <v>10</v>
      </c>
      <c r="BI633">
        <v>9</v>
      </c>
      <c r="BK633">
        <v>4</v>
      </c>
      <c r="BL633" s="2" t="s">
        <v>970</v>
      </c>
      <c r="BM633" s="2" t="s">
        <v>971</v>
      </c>
    </row>
    <row r="634" spans="1:65">
      <c r="A634" s="1">
        <v>44459</v>
      </c>
      <c r="B634">
        <v>14</v>
      </c>
      <c r="C634" s="2" t="s">
        <v>972</v>
      </c>
      <c r="D634" s="2" t="s">
        <v>93</v>
      </c>
      <c r="E634" s="2" t="s">
        <v>973</v>
      </c>
      <c r="G634">
        <v>10</v>
      </c>
      <c r="H634">
        <v>9</v>
      </c>
      <c r="I634">
        <v>9</v>
      </c>
      <c r="J634">
        <v>9</v>
      </c>
      <c r="K634" s="2" t="s">
        <v>65</v>
      </c>
      <c r="M634">
        <v>9</v>
      </c>
      <c r="N634">
        <v>2</v>
      </c>
      <c r="O634">
        <v>9</v>
      </c>
      <c r="P634">
        <v>5</v>
      </c>
      <c r="Q634">
        <v>2</v>
      </c>
      <c r="R634">
        <v>7</v>
      </c>
      <c r="S634" s="2" t="s">
        <v>95</v>
      </c>
      <c r="T634">
        <v>10</v>
      </c>
      <c r="U634">
        <v>5</v>
      </c>
      <c r="V634">
        <v>10</v>
      </c>
      <c r="W634">
        <v>10</v>
      </c>
      <c r="X634">
        <v>10</v>
      </c>
      <c r="Y634">
        <v>8</v>
      </c>
      <c r="Z634">
        <v>2</v>
      </c>
      <c r="AA634" s="2" t="s">
        <v>67</v>
      </c>
      <c r="AB634">
        <v>4</v>
      </c>
      <c r="AC634">
        <v>9</v>
      </c>
      <c r="AD634">
        <v>3</v>
      </c>
      <c r="AE634">
        <v>5</v>
      </c>
      <c r="AF634">
        <v>8</v>
      </c>
      <c r="AG634" s="2" t="s">
        <v>68</v>
      </c>
      <c r="AH634" s="2"/>
      <c r="AI634">
        <v>6</v>
      </c>
      <c r="AJ634">
        <v>8</v>
      </c>
      <c r="AK634" s="2" t="s">
        <v>103</v>
      </c>
      <c r="AL634">
        <v>8</v>
      </c>
      <c r="AM634">
        <v>8</v>
      </c>
      <c r="AN634">
        <v>10</v>
      </c>
      <c r="AO634">
        <v>8</v>
      </c>
      <c r="AP634" s="2" t="s">
        <v>102</v>
      </c>
      <c r="AR634" s="2" t="s">
        <v>91</v>
      </c>
      <c r="AS634" s="2" t="s">
        <v>82</v>
      </c>
      <c r="AT634" s="2" t="s">
        <v>71</v>
      </c>
      <c r="AU634">
        <v>10</v>
      </c>
      <c r="AV634">
        <v>7</v>
      </c>
      <c r="AW634">
        <v>8</v>
      </c>
      <c r="AX634">
        <v>8</v>
      </c>
      <c r="AY634">
        <v>1</v>
      </c>
      <c r="AZ634">
        <v>10</v>
      </c>
      <c r="BA634">
        <v>6</v>
      </c>
      <c r="BB634">
        <v>8</v>
      </c>
      <c r="BC634">
        <v>8</v>
      </c>
      <c r="BD634">
        <v>1</v>
      </c>
      <c r="BF634">
        <v>3</v>
      </c>
      <c r="BG634">
        <v>10</v>
      </c>
      <c r="BH634">
        <v>10</v>
      </c>
      <c r="BI634">
        <v>3</v>
      </c>
      <c r="BJ634">
        <v>1</v>
      </c>
      <c r="BK634">
        <v>5</v>
      </c>
      <c r="BL634" s="2" t="s">
        <v>83</v>
      </c>
      <c r="BM634" s="2" t="s">
        <v>83</v>
      </c>
    </row>
    <row r="635" spans="1:65">
      <c r="A635" s="1">
        <v>44459</v>
      </c>
      <c r="B635">
        <v>14</v>
      </c>
      <c r="C635" s="2"/>
      <c r="D635" s="2"/>
      <c r="E635" s="2"/>
      <c r="K635" s="2"/>
      <c r="S635" s="2"/>
      <c r="AA635" s="2"/>
      <c r="AG635" s="2"/>
      <c r="AH635" s="2"/>
      <c r="AK635" s="2"/>
      <c r="AP635" s="2" t="s">
        <v>89</v>
      </c>
      <c r="AR635" s="2"/>
      <c r="AS635" s="2"/>
      <c r="AT635" s="2"/>
      <c r="BL635" s="2"/>
      <c r="BM635" s="2"/>
    </row>
    <row r="636" spans="1:65">
      <c r="A636" s="1">
        <v>44459</v>
      </c>
      <c r="B636">
        <v>14</v>
      </c>
      <c r="C636" s="2" t="s">
        <v>974</v>
      </c>
      <c r="D636" s="2" t="s">
        <v>259</v>
      </c>
      <c r="E636" s="2" t="s">
        <v>975</v>
      </c>
      <c r="G636">
        <v>9</v>
      </c>
      <c r="H636">
        <v>8</v>
      </c>
      <c r="I636">
        <v>9</v>
      </c>
      <c r="J636">
        <v>7</v>
      </c>
      <c r="K636" s="2" t="s">
        <v>77</v>
      </c>
      <c r="S636" s="2"/>
      <c r="AA636" s="2"/>
      <c r="AG636" s="2"/>
      <c r="AH636" s="2"/>
      <c r="AK636" s="2"/>
      <c r="AP636" s="2"/>
      <c r="AR636" s="2"/>
      <c r="AS636" s="2"/>
      <c r="AT636" s="2"/>
      <c r="BL636" s="2"/>
      <c r="BM636" s="2"/>
    </row>
    <row r="637" spans="1:65">
      <c r="A637" s="1">
        <v>44459</v>
      </c>
      <c r="B637">
        <v>14</v>
      </c>
      <c r="C637" s="2" t="s">
        <v>976</v>
      </c>
      <c r="D637" s="2" t="s">
        <v>85</v>
      </c>
      <c r="E637" s="2" t="s">
        <v>564</v>
      </c>
      <c r="G637">
        <v>5</v>
      </c>
      <c r="H637">
        <v>8</v>
      </c>
      <c r="I637">
        <v>7</v>
      </c>
      <c r="J637">
        <v>7</v>
      </c>
      <c r="K637" s="2" t="s">
        <v>65</v>
      </c>
      <c r="S637" s="2" t="s">
        <v>95</v>
      </c>
      <c r="T637">
        <v>9</v>
      </c>
      <c r="U637">
        <v>8</v>
      </c>
      <c r="V637">
        <v>8</v>
      </c>
      <c r="W637">
        <v>7</v>
      </c>
      <c r="AA637" s="2"/>
      <c r="AG637" s="2"/>
      <c r="AH637" s="2"/>
      <c r="AI637">
        <v>6</v>
      </c>
      <c r="AJ637">
        <v>6</v>
      </c>
      <c r="AK637" s="2" t="s">
        <v>103</v>
      </c>
      <c r="AL637">
        <v>8</v>
      </c>
      <c r="AM637">
        <v>6</v>
      </c>
      <c r="AN637">
        <v>6</v>
      </c>
      <c r="AO637">
        <v>3</v>
      </c>
      <c r="AP637" s="2"/>
      <c r="AR637" s="2"/>
      <c r="AS637" s="2"/>
      <c r="AT637" s="2"/>
      <c r="BL637" s="2"/>
      <c r="BM637" s="2"/>
    </row>
    <row r="638" spans="1:65">
      <c r="A638" s="1">
        <v>44459</v>
      </c>
      <c r="B638">
        <v>14</v>
      </c>
      <c r="C638" s="2" t="s">
        <v>977</v>
      </c>
      <c r="D638" s="2" t="s">
        <v>115</v>
      </c>
      <c r="E638" s="2" t="s">
        <v>978</v>
      </c>
      <c r="G638">
        <v>10</v>
      </c>
      <c r="H638">
        <v>10</v>
      </c>
      <c r="I638">
        <v>10</v>
      </c>
      <c r="J638">
        <v>3</v>
      </c>
      <c r="K638" s="2" t="s">
        <v>77</v>
      </c>
      <c r="M638">
        <v>3</v>
      </c>
      <c r="N638">
        <v>10</v>
      </c>
      <c r="O638">
        <v>10</v>
      </c>
      <c r="P638">
        <v>10</v>
      </c>
      <c r="Q638">
        <v>2</v>
      </c>
      <c r="R638">
        <v>10</v>
      </c>
      <c r="S638" s="2" t="s">
        <v>95</v>
      </c>
      <c r="T638">
        <v>10</v>
      </c>
      <c r="U638">
        <v>3</v>
      </c>
      <c r="V638">
        <v>9</v>
      </c>
      <c r="W638">
        <v>10</v>
      </c>
      <c r="X638">
        <v>2</v>
      </c>
      <c r="Y638">
        <v>6</v>
      </c>
      <c r="Z638">
        <v>7</v>
      </c>
      <c r="AA638" s="2" t="s">
        <v>87</v>
      </c>
      <c r="AB638">
        <v>6</v>
      </c>
      <c r="AC638">
        <v>10</v>
      </c>
      <c r="AD638">
        <v>10</v>
      </c>
      <c r="AE638">
        <v>1</v>
      </c>
      <c r="AF638">
        <v>10</v>
      </c>
      <c r="AG638" s="2" t="s">
        <v>68</v>
      </c>
      <c r="AH638" s="2"/>
      <c r="AI638">
        <v>2</v>
      </c>
      <c r="AK638" s="2"/>
      <c r="AP638" s="2"/>
      <c r="AR638" s="2" t="s">
        <v>82</v>
      </c>
      <c r="AS638" s="2" t="s">
        <v>70</v>
      </c>
      <c r="AT638" s="2" t="s">
        <v>96</v>
      </c>
      <c r="AU638">
        <v>7</v>
      </c>
      <c r="AV638">
        <v>8</v>
      </c>
      <c r="AW638">
        <v>9</v>
      </c>
      <c r="AX638">
        <v>8</v>
      </c>
      <c r="AZ638">
        <v>1</v>
      </c>
      <c r="BA638">
        <v>1</v>
      </c>
      <c r="BB638">
        <v>1</v>
      </c>
      <c r="BC638">
        <v>1</v>
      </c>
      <c r="BD638">
        <v>1</v>
      </c>
      <c r="BL638" s="2"/>
      <c r="BM638" s="2"/>
    </row>
    <row r="639" spans="1:65">
      <c r="A639" s="1">
        <v>44459</v>
      </c>
      <c r="B639">
        <v>14</v>
      </c>
      <c r="C639" s="2" t="s">
        <v>979</v>
      </c>
      <c r="D639" s="2" t="s">
        <v>85</v>
      </c>
      <c r="E639" s="2" t="s">
        <v>980</v>
      </c>
      <c r="G639">
        <v>10</v>
      </c>
      <c r="H639">
        <v>10</v>
      </c>
      <c r="I639">
        <v>10</v>
      </c>
      <c r="J639">
        <v>10</v>
      </c>
      <c r="K639" s="2" t="s">
        <v>65</v>
      </c>
      <c r="S639" s="2" t="s">
        <v>66</v>
      </c>
      <c r="T639">
        <v>6</v>
      </c>
      <c r="U639">
        <v>6</v>
      </c>
      <c r="V639">
        <v>6</v>
      </c>
      <c r="W639">
        <v>7</v>
      </c>
      <c r="X639">
        <v>5</v>
      </c>
      <c r="Y639">
        <v>8</v>
      </c>
      <c r="Z639">
        <v>10</v>
      </c>
      <c r="AA639" s="2"/>
      <c r="AG639" s="2" t="s">
        <v>68</v>
      </c>
      <c r="AH639" s="2"/>
      <c r="AK639" s="2"/>
      <c r="AP639" s="2"/>
      <c r="AR639" s="2"/>
      <c r="AS639" s="2"/>
      <c r="AT639" s="2"/>
      <c r="AU639">
        <v>6</v>
      </c>
      <c r="AV639">
        <v>7</v>
      </c>
      <c r="AW639">
        <v>8</v>
      </c>
      <c r="AX639">
        <v>5</v>
      </c>
      <c r="AY639">
        <v>1</v>
      </c>
      <c r="BF639">
        <v>5</v>
      </c>
      <c r="BG639">
        <v>7</v>
      </c>
      <c r="BH639">
        <v>7</v>
      </c>
      <c r="BI639">
        <v>7</v>
      </c>
      <c r="BJ639">
        <v>1</v>
      </c>
      <c r="BK639">
        <v>5</v>
      </c>
      <c r="BL639" s="2" t="s">
        <v>83</v>
      </c>
      <c r="BM639" s="2" t="s">
        <v>83</v>
      </c>
    </row>
    <row r="640" spans="1:65">
      <c r="A640" s="1">
        <v>44459</v>
      </c>
      <c r="B640">
        <v>14</v>
      </c>
      <c r="C640" s="2" t="s">
        <v>981</v>
      </c>
      <c r="D640" s="2" t="s">
        <v>85</v>
      </c>
      <c r="E640" s="2" t="s">
        <v>982</v>
      </c>
      <c r="G640">
        <v>8</v>
      </c>
      <c r="H640">
        <v>5</v>
      </c>
      <c r="I640">
        <v>8</v>
      </c>
      <c r="J640">
        <v>5</v>
      </c>
      <c r="K640" s="2" t="s">
        <v>65</v>
      </c>
      <c r="M640">
        <v>9</v>
      </c>
      <c r="N640">
        <v>10</v>
      </c>
      <c r="O640">
        <v>9</v>
      </c>
      <c r="P640">
        <v>8</v>
      </c>
      <c r="Q640">
        <v>9</v>
      </c>
      <c r="R640">
        <v>7</v>
      </c>
      <c r="S640" s="2" t="s">
        <v>95</v>
      </c>
      <c r="T640">
        <v>10</v>
      </c>
      <c r="U640">
        <v>5</v>
      </c>
      <c r="V640">
        <v>6</v>
      </c>
      <c r="W640">
        <v>10</v>
      </c>
      <c r="AA640" s="2"/>
      <c r="AB640">
        <v>7</v>
      </c>
      <c r="AC640">
        <v>5</v>
      </c>
      <c r="AD640">
        <v>6</v>
      </c>
      <c r="AE640">
        <v>7</v>
      </c>
      <c r="AF640">
        <v>5</v>
      </c>
      <c r="AG640" s="2" t="s">
        <v>101</v>
      </c>
      <c r="AH640" s="2"/>
      <c r="AI640">
        <v>7</v>
      </c>
      <c r="AJ640">
        <v>5</v>
      </c>
      <c r="AK640" s="2"/>
      <c r="AL640">
        <v>10</v>
      </c>
      <c r="AM640">
        <v>7</v>
      </c>
      <c r="AN640">
        <v>7</v>
      </c>
      <c r="AP640" s="2"/>
      <c r="AR640" s="2" t="s">
        <v>71</v>
      </c>
      <c r="AS640" s="2" t="s">
        <v>70</v>
      </c>
      <c r="AT640" s="2" t="s">
        <v>96</v>
      </c>
      <c r="AU640">
        <v>8</v>
      </c>
      <c r="AV640">
        <v>7</v>
      </c>
      <c r="AW640">
        <v>8</v>
      </c>
      <c r="AX640">
        <v>7</v>
      </c>
      <c r="AZ640">
        <v>9</v>
      </c>
      <c r="BA640">
        <v>8</v>
      </c>
      <c r="BB640">
        <v>9</v>
      </c>
      <c r="BC640">
        <v>8</v>
      </c>
      <c r="BF640">
        <v>8</v>
      </c>
      <c r="BG640">
        <v>9</v>
      </c>
      <c r="BI640">
        <v>7</v>
      </c>
      <c r="BL640" s="2"/>
      <c r="BM640" s="2"/>
    </row>
    <row r="641" spans="1:65">
      <c r="A641" s="1">
        <v>44459</v>
      </c>
      <c r="B641">
        <v>14</v>
      </c>
      <c r="C641" s="2" t="s">
        <v>983</v>
      </c>
      <c r="D641" s="2" t="s">
        <v>136</v>
      </c>
      <c r="E641" s="2" t="s">
        <v>984</v>
      </c>
      <c r="K641" s="2" t="s">
        <v>65</v>
      </c>
      <c r="M641">
        <v>8</v>
      </c>
      <c r="O641">
        <v>1</v>
      </c>
      <c r="P641">
        <v>8</v>
      </c>
      <c r="S641" s="2"/>
      <c r="AA641" s="2" t="s">
        <v>128</v>
      </c>
      <c r="AG641" s="2"/>
      <c r="AH641" s="2"/>
      <c r="AK641" s="2"/>
      <c r="AP641" s="2"/>
      <c r="AR641" s="2"/>
      <c r="AS641" s="2"/>
      <c r="AT641" s="2"/>
      <c r="BL641" s="2"/>
      <c r="BM641" s="2"/>
    </row>
    <row r="642" spans="1:65">
      <c r="A642" s="1">
        <v>44459</v>
      </c>
      <c r="B642">
        <v>14</v>
      </c>
      <c r="C642" s="2" t="s">
        <v>985</v>
      </c>
      <c r="D642" s="2" t="s">
        <v>85</v>
      </c>
      <c r="E642" s="2" t="s">
        <v>853</v>
      </c>
      <c r="K642" s="2"/>
      <c r="S642" s="2"/>
      <c r="AA642" s="2"/>
      <c r="AG642" s="2"/>
      <c r="AH642" s="2"/>
      <c r="AK642" s="2"/>
      <c r="AP642" s="2"/>
      <c r="AR642" s="2"/>
      <c r="AS642" s="2"/>
      <c r="AT642" s="2"/>
      <c r="BL642" s="2"/>
      <c r="BM642" s="2"/>
    </row>
    <row r="643" spans="1:65">
      <c r="A643" s="1">
        <v>44459</v>
      </c>
      <c r="B643">
        <v>14</v>
      </c>
      <c r="C643" s="2" t="s">
        <v>986</v>
      </c>
      <c r="D643" s="2" t="s">
        <v>93</v>
      </c>
      <c r="E643" s="2" t="s">
        <v>987</v>
      </c>
      <c r="G643">
        <v>10</v>
      </c>
      <c r="H643">
        <v>5</v>
      </c>
      <c r="I643">
        <v>4</v>
      </c>
      <c r="J643">
        <v>8</v>
      </c>
      <c r="K643" s="2" t="s">
        <v>65</v>
      </c>
      <c r="M643">
        <v>8</v>
      </c>
      <c r="N643">
        <v>5</v>
      </c>
      <c r="O643">
        <v>5</v>
      </c>
      <c r="P643">
        <v>10</v>
      </c>
      <c r="Q643">
        <v>4</v>
      </c>
      <c r="R643">
        <v>6</v>
      </c>
      <c r="S643" s="2"/>
      <c r="T643">
        <v>5</v>
      </c>
      <c r="U643">
        <v>3</v>
      </c>
      <c r="V643">
        <v>7</v>
      </c>
      <c r="W643">
        <v>10</v>
      </c>
      <c r="X643">
        <v>8</v>
      </c>
      <c r="Y643">
        <v>8</v>
      </c>
      <c r="Z643">
        <v>8</v>
      </c>
      <c r="AA643" s="2"/>
      <c r="AB643">
        <v>8</v>
      </c>
      <c r="AC643">
        <v>10</v>
      </c>
      <c r="AD643">
        <v>8</v>
      </c>
      <c r="AE643">
        <v>8</v>
      </c>
      <c r="AF643">
        <v>8</v>
      </c>
      <c r="AG643" s="2" t="s">
        <v>68</v>
      </c>
      <c r="AH643" s="2"/>
      <c r="AI643">
        <v>3</v>
      </c>
      <c r="AJ643">
        <v>5</v>
      </c>
      <c r="AK643" s="2" t="s">
        <v>103</v>
      </c>
      <c r="AL643">
        <v>8</v>
      </c>
      <c r="AM643">
        <v>5</v>
      </c>
      <c r="AN643">
        <v>10</v>
      </c>
      <c r="AO643">
        <v>3</v>
      </c>
      <c r="AP643" s="2"/>
      <c r="AR643" s="2" t="s">
        <v>71</v>
      </c>
      <c r="AS643" s="2" t="s">
        <v>96</v>
      </c>
      <c r="AT643" s="2" t="s">
        <v>97</v>
      </c>
      <c r="AU643">
        <v>8</v>
      </c>
      <c r="AV643">
        <v>8</v>
      </c>
      <c r="AW643">
        <v>8</v>
      </c>
      <c r="AX643">
        <v>8</v>
      </c>
      <c r="AY643">
        <v>1</v>
      </c>
      <c r="BK643">
        <v>3</v>
      </c>
      <c r="BL643" s="2" t="s">
        <v>83</v>
      </c>
      <c r="BM643" s="2" t="s">
        <v>83</v>
      </c>
    </row>
    <row r="644" spans="1:65">
      <c r="A644" s="1">
        <v>44459</v>
      </c>
      <c r="B644">
        <v>14</v>
      </c>
      <c r="C644" s="2" t="s">
        <v>273</v>
      </c>
      <c r="D644" s="2" t="s">
        <v>93</v>
      </c>
      <c r="E644" s="2" t="s">
        <v>988</v>
      </c>
      <c r="G644">
        <v>7</v>
      </c>
      <c r="H644">
        <v>8</v>
      </c>
      <c r="I644">
        <v>7</v>
      </c>
      <c r="J644">
        <v>8</v>
      </c>
      <c r="K644" s="2" t="s">
        <v>77</v>
      </c>
      <c r="M644">
        <v>8</v>
      </c>
      <c r="N644">
        <v>8</v>
      </c>
      <c r="O644">
        <v>8</v>
      </c>
      <c r="P644">
        <v>8</v>
      </c>
      <c r="Q644">
        <v>8</v>
      </c>
      <c r="R644">
        <v>8</v>
      </c>
      <c r="S644" s="2" t="s">
        <v>66</v>
      </c>
      <c r="T644">
        <v>8</v>
      </c>
      <c r="U644">
        <v>8</v>
      </c>
      <c r="V644">
        <v>8</v>
      </c>
      <c r="W644">
        <v>9</v>
      </c>
      <c r="X644">
        <v>8</v>
      </c>
      <c r="Y644">
        <v>7</v>
      </c>
      <c r="Z644">
        <v>7</v>
      </c>
      <c r="AA644" s="2" t="s">
        <v>87</v>
      </c>
      <c r="AB644">
        <v>7</v>
      </c>
      <c r="AC644">
        <v>9</v>
      </c>
      <c r="AD644">
        <v>8</v>
      </c>
      <c r="AE644">
        <v>8</v>
      </c>
      <c r="AF644">
        <v>6</v>
      </c>
      <c r="AG644" s="2" t="s">
        <v>68</v>
      </c>
      <c r="AH644" s="2"/>
      <c r="AI644">
        <v>8</v>
      </c>
      <c r="AJ644">
        <v>8</v>
      </c>
      <c r="AK644" s="2" t="s">
        <v>79</v>
      </c>
      <c r="AL644">
        <v>9</v>
      </c>
      <c r="AM644">
        <v>8</v>
      </c>
      <c r="AN644">
        <v>8</v>
      </c>
      <c r="AO644">
        <v>8</v>
      </c>
      <c r="AP644" s="2" t="s">
        <v>89</v>
      </c>
      <c r="AR644" s="2"/>
      <c r="AS644" s="2"/>
      <c r="AT644" s="2"/>
      <c r="BL644" s="2"/>
      <c r="BM644" s="2"/>
    </row>
    <row r="645" spans="1:65">
      <c r="A645" s="1">
        <v>44459</v>
      </c>
      <c r="B645">
        <v>14</v>
      </c>
      <c r="C645" s="2" t="s">
        <v>456</v>
      </c>
      <c r="D645" s="2" t="s">
        <v>93</v>
      </c>
      <c r="E645" s="2" t="s">
        <v>989</v>
      </c>
      <c r="G645">
        <v>7</v>
      </c>
      <c r="H645">
        <v>6</v>
      </c>
      <c r="I645">
        <v>7</v>
      </c>
      <c r="J645">
        <v>5</v>
      </c>
      <c r="K645" s="2" t="s">
        <v>77</v>
      </c>
      <c r="M645">
        <v>8</v>
      </c>
      <c r="N645">
        <v>8</v>
      </c>
      <c r="O645">
        <v>6</v>
      </c>
      <c r="P645">
        <v>7</v>
      </c>
      <c r="Q645">
        <v>8</v>
      </c>
      <c r="R645">
        <v>7</v>
      </c>
      <c r="S645" s="2" t="s">
        <v>66</v>
      </c>
      <c r="T645">
        <v>9</v>
      </c>
      <c r="U645">
        <v>8</v>
      </c>
      <c r="V645">
        <v>6</v>
      </c>
      <c r="W645">
        <v>8</v>
      </c>
      <c r="X645">
        <v>7</v>
      </c>
      <c r="Y645">
        <v>8</v>
      </c>
      <c r="Z645">
        <v>8</v>
      </c>
      <c r="AA645" s="2"/>
      <c r="AB645">
        <v>6</v>
      </c>
      <c r="AC645">
        <v>8</v>
      </c>
      <c r="AD645">
        <v>8</v>
      </c>
      <c r="AE645">
        <v>7</v>
      </c>
      <c r="AF645">
        <v>7</v>
      </c>
      <c r="AG645" s="2" t="s">
        <v>68</v>
      </c>
      <c r="AH645" s="2"/>
      <c r="AI645">
        <v>6</v>
      </c>
      <c r="AJ645">
        <v>5</v>
      </c>
      <c r="AK645" s="2" t="s">
        <v>103</v>
      </c>
      <c r="AL645">
        <v>7</v>
      </c>
      <c r="AM645">
        <v>6</v>
      </c>
      <c r="AN645">
        <v>6</v>
      </c>
      <c r="AO645">
        <v>6</v>
      </c>
      <c r="AP645" s="2" t="s">
        <v>89</v>
      </c>
      <c r="AR645" s="2" t="s">
        <v>91</v>
      </c>
      <c r="AS645" s="2" t="s">
        <v>71</v>
      </c>
      <c r="AT645" s="2" t="s">
        <v>96</v>
      </c>
      <c r="BL645" s="2"/>
      <c r="BM645" s="2"/>
    </row>
    <row r="646" spans="1:65">
      <c r="A646" s="1">
        <v>44459</v>
      </c>
      <c r="B646">
        <v>14</v>
      </c>
      <c r="C646" s="2" t="s">
        <v>990</v>
      </c>
      <c r="D646" s="2" t="s">
        <v>85</v>
      </c>
      <c r="E646" s="2" t="s">
        <v>414</v>
      </c>
      <c r="G646">
        <v>5</v>
      </c>
      <c r="H646">
        <v>7</v>
      </c>
      <c r="I646">
        <v>7</v>
      </c>
      <c r="J646">
        <v>7</v>
      </c>
      <c r="K646" s="2" t="s">
        <v>65</v>
      </c>
      <c r="N646">
        <v>5</v>
      </c>
      <c r="O646">
        <v>2</v>
      </c>
      <c r="P646">
        <v>5</v>
      </c>
      <c r="Q646">
        <v>5</v>
      </c>
      <c r="R646">
        <v>5</v>
      </c>
      <c r="S646" s="2" t="s">
        <v>66</v>
      </c>
      <c r="T646">
        <v>9</v>
      </c>
      <c r="U646">
        <v>1</v>
      </c>
      <c r="V646">
        <v>5</v>
      </c>
      <c r="W646">
        <v>8</v>
      </c>
      <c r="X646">
        <v>5</v>
      </c>
      <c r="Y646">
        <v>8</v>
      </c>
      <c r="Z646">
        <v>8</v>
      </c>
      <c r="AA646" s="2"/>
      <c r="AG646" s="2"/>
      <c r="AH646" s="2"/>
      <c r="AK646" s="2"/>
      <c r="AP646" s="2"/>
      <c r="AR646" s="2"/>
      <c r="AS646" s="2"/>
      <c r="AT646" s="2"/>
      <c r="BL646" s="2"/>
      <c r="BM646" s="2"/>
    </row>
    <row r="647" spans="1:65">
      <c r="A647" s="1">
        <v>44459</v>
      </c>
      <c r="B647">
        <v>14</v>
      </c>
      <c r="C647" s="2" t="s">
        <v>403</v>
      </c>
      <c r="D647" s="2" t="s">
        <v>115</v>
      </c>
      <c r="E647" s="2" t="s">
        <v>991</v>
      </c>
      <c r="G647">
        <v>8</v>
      </c>
      <c r="H647">
        <v>8</v>
      </c>
      <c r="I647">
        <v>8</v>
      </c>
      <c r="J647">
        <v>8</v>
      </c>
      <c r="K647" s="2" t="s">
        <v>65</v>
      </c>
      <c r="M647">
        <v>9</v>
      </c>
      <c r="N647">
        <v>9</v>
      </c>
      <c r="O647">
        <v>9</v>
      </c>
      <c r="P647">
        <v>9</v>
      </c>
      <c r="Q647">
        <v>5</v>
      </c>
      <c r="R647">
        <v>7</v>
      </c>
      <c r="S647" s="2" t="s">
        <v>121</v>
      </c>
      <c r="T647">
        <v>10</v>
      </c>
      <c r="U647">
        <v>8</v>
      </c>
      <c r="V647">
        <v>5</v>
      </c>
      <c r="W647">
        <v>10</v>
      </c>
      <c r="X647">
        <v>7</v>
      </c>
      <c r="Y647">
        <v>5</v>
      </c>
      <c r="Z647">
        <v>7</v>
      </c>
      <c r="AA647" s="2" t="s">
        <v>87</v>
      </c>
      <c r="AB647">
        <v>2</v>
      </c>
      <c r="AC647">
        <v>2</v>
      </c>
      <c r="AD647">
        <v>2</v>
      </c>
      <c r="AE647">
        <v>2</v>
      </c>
      <c r="AF647">
        <v>8</v>
      </c>
      <c r="AG647" s="2" t="s">
        <v>68</v>
      </c>
      <c r="AH647" s="2"/>
      <c r="AI647">
        <v>8</v>
      </c>
      <c r="AJ647">
        <v>1</v>
      </c>
      <c r="AK647" s="2" t="s">
        <v>88</v>
      </c>
      <c r="AL647">
        <v>5</v>
      </c>
      <c r="AM647">
        <v>5</v>
      </c>
      <c r="AN647">
        <v>5</v>
      </c>
      <c r="AO647">
        <v>1</v>
      </c>
      <c r="AP647" s="2"/>
      <c r="AR647" s="2" t="s">
        <v>82</v>
      </c>
      <c r="AS647" s="2" t="s">
        <v>81</v>
      </c>
      <c r="AT647" s="2" t="s">
        <v>70</v>
      </c>
      <c r="AU647">
        <v>6</v>
      </c>
      <c r="AV647">
        <v>6</v>
      </c>
      <c r="AW647">
        <v>10</v>
      </c>
      <c r="AX647">
        <v>10</v>
      </c>
      <c r="AY647">
        <v>1</v>
      </c>
      <c r="AZ647">
        <v>6</v>
      </c>
      <c r="BA647">
        <v>6</v>
      </c>
      <c r="BB647">
        <v>10</v>
      </c>
      <c r="BC647">
        <v>10</v>
      </c>
      <c r="BD647">
        <v>1</v>
      </c>
      <c r="BF647">
        <v>8</v>
      </c>
      <c r="BG647">
        <v>8</v>
      </c>
      <c r="BH647">
        <v>8</v>
      </c>
      <c r="BI647">
        <v>8</v>
      </c>
      <c r="BJ647">
        <v>1</v>
      </c>
      <c r="BK647">
        <v>4</v>
      </c>
      <c r="BL647" s="2" t="s">
        <v>83</v>
      </c>
      <c r="BM647" s="2" t="s">
        <v>83</v>
      </c>
    </row>
    <row r="648" spans="1:65">
      <c r="A648" s="1">
        <v>44459</v>
      </c>
      <c r="B648">
        <v>14</v>
      </c>
      <c r="C648" s="2" t="s">
        <v>186</v>
      </c>
      <c r="D648" s="2" t="s">
        <v>85</v>
      </c>
      <c r="E648" s="2" t="s">
        <v>992</v>
      </c>
      <c r="G648">
        <v>9</v>
      </c>
      <c r="H648">
        <v>9</v>
      </c>
      <c r="I648">
        <v>9</v>
      </c>
      <c r="J648">
        <v>9</v>
      </c>
      <c r="K648" s="2" t="s">
        <v>65</v>
      </c>
      <c r="M648">
        <v>9</v>
      </c>
      <c r="N648">
        <v>8</v>
      </c>
      <c r="O648">
        <v>9</v>
      </c>
      <c r="P648">
        <v>9</v>
      </c>
      <c r="Q648">
        <v>6</v>
      </c>
      <c r="R648">
        <v>2</v>
      </c>
      <c r="S648" s="2" t="s">
        <v>66</v>
      </c>
      <c r="T648">
        <v>10</v>
      </c>
      <c r="U648">
        <v>9</v>
      </c>
      <c r="V648">
        <v>4</v>
      </c>
      <c r="W648">
        <v>9</v>
      </c>
      <c r="X648">
        <v>6</v>
      </c>
      <c r="Y648">
        <v>7</v>
      </c>
      <c r="Z648">
        <v>8</v>
      </c>
      <c r="AA648" s="2"/>
      <c r="AB648">
        <v>5</v>
      </c>
      <c r="AC648">
        <v>6</v>
      </c>
      <c r="AD648">
        <v>7</v>
      </c>
      <c r="AE648">
        <v>3</v>
      </c>
      <c r="AF648">
        <v>5</v>
      </c>
      <c r="AG648" s="2" t="s">
        <v>101</v>
      </c>
      <c r="AH648" s="2"/>
      <c r="AI648">
        <v>6</v>
      </c>
      <c r="AJ648">
        <v>3</v>
      </c>
      <c r="AK648" s="2" t="s">
        <v>103</v>
      </c>
      <c r="AL648">
        <v>9</v>
      </c>
      <c r="AM648">
        <v>6</v>
      </c>
      <c r="AN648">
        <v>8</v>
      </c>
      <c r="AO648">
        <v>5</v>
      </c>
      <c r="AP648" s="2" t="s">
        <v>89</v>
      </c>
      <c r="AR648" s="2"/>
      <c r="AS648" s="2"/>
      <c r="AT648" s="2"/>
      <c r="BL648" s="2"/>
      <c r="BM648" s="2"/>
    </row>
    <row r="649" spans="1:65">
      <c r="A649" s="1">
        <v>44459</v>
      </c>
      <c r="B649">
        <v>14</v>
      </c>
      <c r="C649" s="2" t="s">
        <v>993</v>
      </c>
      <c r="D649" s="2" t="s">
        <v>93</v>
      </c>
      <c r="E649" s="2" t="s">
        <v>235</v>
      </c>
      <c r="G649">
        <v>10</v>
      </c>
      <c r="H649">
        <v>5</v>
      </c>
      <c r="I649">
        <v>5</v>
      </c>
      <c r="J649">
        <v>3</v>
      </c>
      <c r="K649" s="2" t="s">
        <v>65</v>
      </c>
      <c r="S649" s="2" t="s">
        <v>66</v>
      </c>
      <c r="T649">
        <v>8</v>
      </c>
      <c r="U649">
        <v>8</v>
      </c>
      <c r="V649">
        <v>8</v>
      </c>
      <c r="W649">
        <v>8</v>
      </c>
      <c r="X649">
        <v>7</v>
      </c>
      <c r="Y649">
        <v>8</v>
      </c>
      <c r="Z649">
        <v>7</v>
      </c>
      <c r="AA649" s="2"/>
      <c r="AG649" s="2" t="s">
        <v>146</v>
      </c>
      <c r="AH649" s="2"/>
      <c r="AK649" s="2"/>
      <c r="AP649" s="2" t="s">
        <v>89</v>
      </c>
      <c r="AR649" s="2"/>
      <c r="AS649" s="2"/>
      <c r="AT649" s="2"/>
      <c r="BL649" s="2"/>
      <c r="BM649" s="2"/>
    </row>
    <row r="650" spans="1:65">
      <c r="A650" s="1">
        <v>44459</v>
      </c>
      <c r="B650">
        <v>14</v>
      </c>
      <c r="C650" s="2" t="s">
        <v>994</v>
      </c>
      <c r="D650" s="2" t="s">
        <v>85</v>
      </c>
      <c r="E650" s="2" t="s">
        <v>174</v>
      </c>
      <c r="G650">
        <v>8</v>
      </c>
      <c r="H650">
        <v>5</v>
      </c>
      <c r="I650">
        <v>5</v>
      </c>
      <c r="J650">
        <v>4</v>
      </c>
      <c r="K650" s="2" t="s">
        <v>65</v>
      </c>
      <c r="S650" s="2"/>
      <c r="AA650" s="2"/>
      <c r="AG650" s="2"/>
      <c r="AH650" s="2"/>
      <c r="AK650" s="2"/>
      <c r="AP650" s="2"/>
      <c r="AR650" s="2"/>
      <c r="AS650" s="2"/>
      <c r="AT650" s="2"/>
      <c r="BF650">
        <v>5</v>
      </c>
      <c r="BG650">
        <v>9</v>
      </c>
      <c r="BH650">
        <v>6</v>
      </c>
      <c r="BI650">
        <v>6</v>
      </c>
      <c r="BJ650">
        <v>1</v>
      </c>
      <c r="BK650">
        <v>4</v>
      </c>
      <c r="BL650" s="2" t="s">
        <v>995</v>
      </c>
      <c r="BM650" s="2" t="s">
        <v>996</v>
      </c>
    </row>
    <row r="651" spans="1:65">
      <c r="A651" s="1">
        <v>44459</v>
      </c>
      <c r="B651">
        <v>14</v>
      </c>
      <c r="C651" s="2" t="s">
        <v>997</v>
      </c>
      <c r="D651" s="2" t="s">
        <v>93</v>
      </c>
      <c r="E651" s="2" t="s">
        <v>582</v>
      </c>
      <c r="K651" s="2" t="s">
        <v>65</v>
      </c>
      <c r="M651">
        <v>8</v>
      </c>
      <c r="N651">
        <v>10</v>
      </c>
      <c r="O651">
        <v>10</v>
      </c>
      <c r="P651">
        <v>9</v>
      </c>
      <c r="Q651">
        <v>9</v>
      </c>
      <c r="R651">
        <v>10</v>
      </c>
      <c r="S651" s="2" t="s">
        <v>95</v>
      </c>
      <c r="X651">
        <v>8</v>
      </c>
      <c r="Y651">
        <v>8</v>
      </c>
      <c r="Z651">
        <v>9</v>
      </c>
      <c r="AA651" s="2" t="s">
        <v>128</v>
      </c>
      <c r="AB651">
        <v>8</v>
      </c>
      <c r="AC651">
        <v>8</v>
      </c>
      <c r="AD651">
        <v>8</v>
      </c>
      <c r="AE651">
        <v>9</v>
      </c>
      <c r="AF651">
        <v>9</v>
      </c>
      <c r="AG651" s="2" t="s">
        <v>146</v>
      </c>
      <c r="AH651" s="2"/>
      <c r="AK651" s="2"/>
      <c r="AL651">
        <v>10</v>
      </c>
      <c r="AP651" s="2"/>
      <c r="AR651" s="2"/>
      <c r="AS651" s="2"/>
      <c r="AT651" s="2"/>
      <c r="BL651" s="2"/>
      <c r="BM651" s="2"/>
    </row>
    <row r="652" spans="1:65">
      <c r="A652" s="1">
        <v>44459</v>
      </c>
      <c r="B652">
        <v>14</v>
      </c>
      <c r="C652" s="2" t="s">
        <v>998</v>
      </c>
      <c r="D652" s="2" t="s">
        <v>93</v>
      </c>
      <c r="E652" s="2" t="s">
        <v>999</v>
      </c>
      <c r="G652">
        <v>6</v>
      </c>
      <c r="H652">
        <v>5</v>
      </c>
      <c r="I652">
        <v>7</v>
      </c>
      <c r="J652">
        <v>5</v>
      </c>
      <c r="K652" s="2" t="s">
        <v>65</v>
      </c>
      <c r="S652" s="2" t="s">
        <v>95</v>
      </c>
      <c r="T652">
        <v>9</v>
      </c>
      <c r="U652">
        <v>8</v>
      </c>
      <c r="V652">
        <v>8</v>
      </c>
      <c r="W652">
        <v>8</v>
      </c>
      <c r="X652">
        <v>8</v>
      </c>
      <c r="Y652">
        <v>8</v>
      </c>
      <c r="Z652">
        <v>8</v>
      </c>
      <c r="AA652" s="2" t="s">
        <v>128</v>
      </c>
      <c r="AB652">
        <v>9</v>
      </c>
      <c r="AC652">
        <v>9</v>
      </c>
      <c r="AD652">
        <v>5</v>
      </c>
      <c r="AE652">
        <v>8</v>
      </c>
      <c r="AF652">
        <v>8</v>
      </c>
      <c r="AG652" s="2" t="s">
        <v>68</v>
      </c>
      <c r="AH652" s="2"/>
      <c r="AI652">
        <v>5</v>
      </c>
      <c r="AJ652">
        <v>3</v>
      </c>
      <c r="AK652" s="2" t="s">
        <v>79</v>
      </c>
      <c r="AL652">
        <v>6</v>
      </c>
      <c r="AM652">
        <v>5</v>
      </c>
      <c r="AN652">
        <v>6</v>
      </c>
      <c r="AO652">
        <v>5</v>
      </c>
      <c r="AP652" s="2" t="s">
        <v>89</v>
      </c>
      <c r="AR652" s="2" t="s">
        <v>96</v>
      </c>
      <c r="AS652" s="2" t="s">
        <v>97</v>
      </c>
      <c r="AT652" s="2" t="s">
        <v>71</v>
      </c>
      <c r="AU652">
        <v>3</v>
      </c>
      <c r="AV652">
        <v>3</v>
      </c>
      <c r="AW652">
        <v>8</v>
      </c>
      <c r="AX652">
        <v>3</v>
      </c>
      <c r="AY652">
        <v>1</v>
      </c>
      <c r="AZ652">
        <v>3</v>
      </c>
      <c r="BA652">
        <v>3</v>
      </c>
      <c r="BB652">
        <v>8</v>
      </c>
      <c r="BC652">
        <v>3</v>
      </c>
      <c r="BD652">
        <v>1</v>
      </c>
      <c r="BF652">
        <v>9</v>
      </c>
      <c r="BG652">
        <v>9</v>
      </c>
      <c r="BH652">
        <v>9</v>
      </c>
      <c r="BI652">
        <v>6</v>
      </c>
      <c r="BJ652">
        <v>1</v>
      </c>
      <c r="BK652">
        <v>3</v>
      </c>
      <c r="BL652" s="2" t="s">
        <v>83</v>
      </c>
      <c r="BM652" s="2" t="s">
        <v>83</v>
      </c>
    </row>
    <row r="653" spans="1:65">
      <c r="A653" s="1">
        <v>44459</v>
      </c>
      <c r="B653">
        <v>14</v>
      </c>
      <c r="C653" s="2" t="s">
        <v>1000</v>
      </c>
      <c r="D653" s="2" t="s">
        <v>305</v>
      </c>
      <c r="E653" s="2" t="s">
        <v>306</v>
      </c>
      <c r="G653">
        <v>9</v>
      </c>
      <c r="H653">
        <v>8</v>
      </c>
      <c r="I653">
        <v>8</v>
      </c>
      <c r="J653">
        <v>8</v>
      </c>
      <c r="K653" s="2" t="s">
        <v>65</v>
      </c>
      <c r="M653">
        <v>9</v>
      </c>
      <c r="N653">
        <v>9</v>
      </c>
      <c r="O653">
        <v>9</v>
      </c>
      <c r="P653">
        <v>9</v>
      </c>
      <c r="Q653">
        <v>8</v>
      </c>
      <c r="R653">
        <v>9</v>
      </c>
      <c r="S653" s="2" t="s">
        <v>66</v>
      </c>
      <c r="T653">
        <v>10</v>
      </c>
      <c r="U653">
        <v>9</v>
      </c>
      <c r="V653">
        <v>9</v>
      </c>
      <c r="W653">
        <v>10</v>
      </c>
      <c r="X653">
        <v>8</v>
      </c>
      <c r="Y653">
        <v>8</v>
      </c>
      <c r="Z653">
        <v>8</v>
      </c>
      <c r="AA653" s="2" t="s">
        <v>87</v>
      </c>
      <c r="AB653">
        <v>8</v>
      </c>
      <c r="AC653">
        <v>9</v>
      </c>
      <c r="AD653">
        <v>9</v>
      </c>
      <c r="AE653">
        <v>9</v>
      </c>
      <c r="AF653">
        <v>9</v>
      </c>
      <c r="AG653" s="2" t="s">
        <v>68</v>
      </c>
      <c r="AH653" s="2"/>
      <c r="AI653">
        <v>7</v>
      </c>
      <c r="AJ653">
        <v>9</v>
      </c>
      <c r="AK653" s="2" t="s">
        <v>79</v>
      </c>
      <c r="AL653">
        <v>8</v>
      </c>
      <c r="AM653">
        <v>8</v>
      </c>
      <c r="AN653">
        <v>8</v>
      </c>
      <c r="AO653">
        <v>7</v>
      </c>
      <c r="AP653" s="2" t="s">
        <v>102</v>
      </c>
      <c r="AR653" s="2"/>
      <c r="AS653" s="2"/>
      <c r="AT653" s="2"/>
      <c r="AU653">
        <v>8</v>
      </c>
      <c r="AV653">
        <v>8</v>
      </c>
      <c r="AW653">
        <v>8</v>
      </c>
      <c r="AX653">
        <v>8</v>
      </c>
      <c r="AY653">
        <v>1</v>
      </c>
      <c r="AZ653">
        <v>8</v>
      </c>
      <c r="BA653">
        <v>8</v>
      </c>
      <c r="BB653">
        <v>8</v>
      </c>
      <c r="BC653">
        <v>8</v>
      </c>
      <c r="BD653">
        <v>1</v>
      </c>
      <c r="BF653">
        <v>10</v>
      </c>
      <c r="BG653">
        <v>10</v>
      </c>
      <c r="BH653">
        <v>10</v>
      </c>
      <c r="BI653">
        <v>10</v>
      </c>
      <c r="BJ653">
        <v>1</v>
      </c>
      <c r="BK653">
        <v>4</v>
      </c>
      <c r="BL653" s="2" t="s">
        <v>83</v>
      </c>
      <c r="BM653" s="2" t="s">
        <v>83</v>
      </c>
    </row>
    <row r="654" spans="1:65">
      <c r="A654" s="1">
        <v>44459</v>
      </c>
      <c r="B654">
        <v>14</v>
      </c>
      <c r="C654" s="2" t="s">
        <v>196</v>
      </c>
      <c r="D654" s="2" t="s">
        <v>85</v>
      </c>
      <c r="E654" s="2" t="s">
        <v>917</v>
      </c>
      <c r="G654">
        <v>10</v>
      </c>
      <c r="H654">
        <v>8</v>
      </c>
      <c r="I654">
        <v>8</v>
      </c>
      <c r="J654">
        <v>8</v>
      </c>
      <c r="K654" s="2" t="s">
        <v>65</v>
      </c>
      <c r="M654">
        <v>10</v>
      </c>
      <c r="N654">
        <v>8</v>
      </c>
      <c r="O654">
        <v>10</v>
      </c>
      <c r="P654">
        <v>8</v>
      </c>
      <c r="Q654">
        <v>8</v>
      </c>
      <c r="R654">
        <v>8</v>
      </c>
      <c r="S654" s="2" t="s">
        <v>66</v>
      </c>
      <c r="T654">
        <v>10</v>
      </c>
      <c r="U654">
        <v>10</v>
      </c>
      <c r="V654">
        <v>5</v>
      </c>
      <c r="W654">
        <v>10</v>
      </c>
      <c r="X654">
        <v>10</v>
      </c>
      <c r="Y654">
        <v>5</v>
      </c>
      <c r="Z654">
        <v>10</v>
      </c>
      <c r="AA654" s="2" t="s">
        <v>128</v>
      </c>
      <c r="AB654">
        <v>5</v>
      </c>
      <c r="AC654">
        <v>3</v>
      </c>
      <c r="AD654">
        <v>9</v>
      </c>
      <c r="AE654">
        <v>1</v>
      </c>
      <c r="AF654">
        <v>3</v>
      </c>
      <c r="AG654" s="2" t="s">
        <v>68</v>
      </c>
      <c r="AH654" s="2"/>
      <c r="AI654">
        <v>7</v>
      </c>
      <c r="AJ654">
        <v>1</v>
      </c>
      <c r="AK654" s="2" t="s">
        <v>103</v>
      </c>
      <c r="AL654">
        <v>10</v>
      </c>
      <c r="AM654">
        <v>5</v>
      </c>
      <c r="AN654">
        <v>5</v>
      </c>
      <c r="AO654">
        <v>1</v>
      </c>
      <c r="AP654" s="2" t="s">
        <v>102</v>
      </c>
      <c r="AR654" s="2" t="s">
        <v>70</v>
      </c>
      <c r="AS654" s="2"/>
      <c r="AT654" s="2"/>
      <c r="AU654">
        <v>9</v>
      </c>
      <c r="AV654">
        <v>5</v>
      </c>
      <c r="AW654">
        <v>10</v>
      </c>
      <c r="AX654">
        <v>10</v>
      </c>
      <c r="AY654">
        <v>1</v>
      </c>
      <c r="BF654">
        <v>1</v>
      </c>
      <c r="BG654">
        <v>8</v>
      </c>
      <c r="BH654">
        <v>8</v>
      </c>
      <c r="BI654">
        <v>8</v>
      </c>
      <c r="BJ654">
        <v>1</v>
      </c>
      <c r="BK654">
        <v>4</v>
      </c>
      <c r="BL654" s="2" t="s">
        <v>83</v>
      </c>
      <c r="BM654" s="2" t="s">
        <v>83</v>
      </c>
    </row>
    <row r="655" spans="1:65">
      <c r="A655" s="1">
        <v>44459</v>
      </c>
      <c r="B655">
        <v>14</v>
      </c>
      <c r="C655" s="2" t="s">
        <v>130</v>
      </c>
      <c r="D655" s="2" t="s">
        <v>85</v>
      </c>
      <c r="E655" s="2" t="s">
        <v>1001</v>
      </c>
      <c r="G655">
        <v>5</v>
      </c>
      <c r="H655">
        <v>8</v>
      </c>
      <c r="I655">
        <v>8</v>
      </c>
      <c r="J655">
        <v>8</v>
      </c>
      <c r="K655" s="2" t="s">
        <v>65</v>
      </c>
      <c r="S655" s="2" t="s">
        <v>95</v>
      </c>
      <c r="T655">
        <v>10</v>
      </c>
      <c r="U655">
        <v>8</v>
      </c>
      <c r="W655">
        <v>7</v>
      </c>
      <c r="X655">
        <v>1</v>
      </c>
      <c r="Y655">
        <v>5</v>
      </c>
      <c r="Z655">
        <v>10</v>
      </c>
      <c r="AA655" s="2" t="s">
        <v>87</v>
      </c>
      <c r="AB655">
        <v>7</v>
      </c>
      <c r="AC655">
        <v>9</v>
      </c>
      <c r="AD655">
        <v>9</v>
      </c>
      <c r="AE655">
        <v>9</v>
      </c>
      <c r="AF655">
        <v>1</v>
      </c>
      <c r="AG655" s="2"/>
      <c r="AH655" s="2"/>
      <c r="AI655">
        <v>7</v>
      </c>
      <c r="AJ655">
        <v>6</v>
      </c>
      <c r="AK655" s="2" t="s">
        <v>88</v>
      </c>
      <c r="AM655">
        <v>1</v>
      </c>
      <c r="AN655">
        <v>5</v>
      </c>
      <c r="AO655">
        <v>1</v>
      </c>
      <c r="AP655" s="2"/>
      <c r="AR655" s="2"/>
      <c r="AS655" s="2"/>
      <c r="AT655" s="2"/>
      <c r="AU655">
        <v>8</v>
      </c>
      <c r="AV655">
        <v>8</v>
      </c>
      <c r="AW655">
        <v>8</v>
      </c>
      <c r="AX655">
        <v>8</v>
      </c>
      <c r="AY655">
        <v>1</v>
      </c>
      <c r="AZ655">
        <v>8</v>
      </c>
      <c r="BA655">
        <v>8</v>
      </c>
      <c r="BB655">
        <v>8</v>
      </c>
      <c r="BC655">
        <v>8</v>
      </c>
      <c r="BD655">
        <v>1</v>
      </c>
      <c r="BF655">
        <v>8</v>
      </c>
      <c r="BG655">
        <v>9</v>
      </c>
      <c r="BH655">
        <v>1</v>
      </c>
      <c r="BI655">
        <v>9</v>
      </c>
      <c r="BJ655">
        <v>1</v>
      </c>
      <c r="BK655">
        <v>4</v>
      </c>
      <c r="BL655" s="2" t="s">
        <v>1002</v>
      </c>
      <c r="BM655" s="2" t="s">
        <v>83</v>
      </c>
    </row>
    <row r="656" spans="1:65">
      <c r="A656" s="1">
        <v>44459</v>
      </c>
      <c r="B656">
        <v>14</v>
      </c>
      <c r="C656" s="2" t="s">
        <v>1003</v>
      </c>
      <c r="D656" s="2" t="s">
        <v>85</v>
      </c>
      <c r="E656" s="2" t="s">
        <v>1004</v>
      </c>
      <c r="G656">
        <v>7</v>
      </c>
      <c r="H656">
        <v>10</v>
      </c>
      <c r="I656">
        <v>10</v>
      </c>
      <c r="J656">
        <v>10</v>
      </c>
      <c r="K656" s="2" t="s">
        <v>65</v>
      </c>
      <c r="M656">
        <v>9</v>
      </c>
      <c r="N656">
        <v>9</v>
      </c>
      <c r="O656">
        <v>9</v>
      </c>
      <c r="P656">
        <v>10</v>
      </c>
      <c r="Q656">
        <v>7</v>
      </c>
      <c r="R656">
        <v>9</v>
      </c>
      <c r="S656" s="2" t="s">
        <v>66</v>
      </c>
      <c r="T656">
        <v>10</v>
      </c>
      <c r="U656">
        <v>9</v>
      </c>
      <c r="V656">
        <v>9</v>
      </c>
      <c r="W656">
        <v>9</v>
      </c>
      <c r="X656">
        <v>6</v>
      </c>
      <c r="Y656">
        <v>7</v>
      </c>
      <c r="Z656">
        <v>8</v>
      </c>
      <c r="AA656" s="2" t="s">
        <v>87</v>
      </c>
      <c r="AB656">
        <v>5</v>
      </c>
      <c r="AC656">
        <v>7</v>
      </c>
      <c r="AD656">
        <v>6</v>
      </c>
      <c r="AE656">
        <v>6</v>
      </c>
      <c r="AF656">
        <v>5</v>
      </c>
      <c r="AG656" s="2" t="s">
        <v>146</v>
      </c>
      <c r="AH656" s="2"/>
      <c r="AI656">
        <v>5</v>
      </c>
      <c r="AJ656">
        <v>5</v>
      </c>
      <c r="AK656" s="2" t="s">
        <v>88</v>
      </c>
      <c r="AL656">
        <v>8</v>
      </c>
      <c r="AM656">
        <v>8</v>
      </c>
      <c r="AN656">
        <v>8</v>
      </c>
      <c r="AO656">
        <v>3</v>
      </c>
      <c r="AP656" s="2" t="s">
        <v>80</v>
      </c>
      <c r="AR656" s="2" t="s">
        <v>91</v>
      </c>
      <c r="AS656" s="2" t="s">
        <v>96</v>
      </c>
      <c r="AT656" s="2" t="s">
        <v>71</v>
      </c>
      <c r="AU656">
        <v>6</v>
      </c>
      <c r="AV656">
        <v>6</v>
      </c>
      <c r="AW656">
        <v>6</v>
      </c>
      <c r="AX656">
        <v>5</v>
      </c>
      <c r="AY656">
        <v>1</v>
      </c>
      <c r="AZ656">
        <v>7</v>
      </c>
      <c r="BA656">
        <v>7</v>
      </c>
      <c r="BB656">
        <v>7</v>
      </c>
      <c r="BC656">
        <v>6</v>
      </c>
      <c r="BD656">
        <v>1</v>
      </c>
      <c r="BF656">
        <v>8</v>
      </c>
      <c r="BG656">
        <v>8</v>
      </c>
      <c r="BH656">
        <v>7</v>
      </c>
      <c r="BI656">
        <v>8</v>
      </c>
      <c r="BJ656">
        <v>1</v>
      </c>
      <c r="BK656">
        <v>5</v>
      </c>
      <c r="BL656" s="2" t="s">
        <v>83</v>
      </c>
      <c r="BM656" s="2" t="s">
        <v>83</v>
      </c>
    </row>
    <row r="657" spans="1:65">
      <c r="A657" s="1">
        <v>44459</v>
      </c>
      <c r="B657">
        <v>14</v>
      </c>
      <c r="C657" s="2" t="s">
        <v>1005</v>
      </c>
      <c r="D657" s="2" t="s">
        <v>85</v>
      </c>
      <c r="E657" s="2" t="s">
        <v>455</v>
      </c>
      <c r="K657" s="2" t="s">
        <v>77</v>
      </c>
      <c r="M657">
        <v>9</v>
      </c>
      <c r="N657">
        <v>9</v>
      </c>
      <c r="O657">
        <v>9</v>
      </c>
      <c r="P657">
        <v>5</v>
      </c>
      <c r="Q657">
        <v>8</v>
      </c>
      <c r="R657">
        <v>8</v>
      </c>
      <c r="S657" s="2" t="s">
        <v>95</v>
      </c>
      <c r="T657">
        <v>9</v>
      </c>
      <c r="U657">
        <v>1</v>
      </c>
      <c r="V657">
        <v>3</v>
      </c>
      <c r="W657">
        <v>9</v>
      </c>
      <c r="X657">
        <v>1</v>
      </c>
      <c r="Y657">
        <v>1</v>
      </c>
      <c r="Z657">
        <v>10</v>
      </c>
      <c r="AA657" s="2" t="s">
        <v>128</v>
      </c>
      <c r="AB657">
        <v>6</v>
      </c>
      <c r="AC657">
        <v>8</v>
      </c>
      <c r="AD657">
        <v>8</v>
      </c>
      <c r="AE657">
        <v>7</v>
      </c>
      <c r="AF657">
        <v>6</v>
      </c>
      <c r="AG657" s="2" t="s">
        <v>68</v>
      </c>
      <c r="AH657" s="2"/>
      <c r="AI657">
        <v>6</v>
      </c>
      <c r="AJ657">
        <v>5</v>
      </c>
      <c r="AK657" s="2" t="s">
        <v>88</v>
      </c>
      <c r="AL657">
        <v>7</v>
      </c>
      <c r="AM657">
        <v>8</v>
      </c>
      <c r="AN657">
        <v>8</v>
      </c>
      <c r="AO657">
        <v>5</v>
      </c>
      <c r="AP657" s="2" t="s">
        <v>89</v>
      </c>
      <c r="AR657" s="2" t="s">
        <v>81</v>
      </c>
      <c r="AS657" s="2" t="s">
        <v>70</v>
      </c>
      <c r="AT657" s="2" t="s">
        <v>90</v>
      </c>
      <c r="AU657">
        <v>6</v>
      </c>
      <c r="AV657">
        <v>6</v>
      </c>
      <c r="AW657">
        <v>8</v>
      </c>
      <c r="AX657">
        <v>9</v>
      </c>
      <c r="AY657">
        <v>1</v>
      </c>
      <c r="BF657">
        <v>7</v>
      </c>
      <c r="BG657">
        <v>10</v>
      </c>
      <c r="BH657">
        <v>9</v>
      </c>
      <c r="BI657">
        <v>9</v>
      </c>
      <c r="BJ657">
        <v>1</v>
      </c>
      <c r="BK657">
        <v>4</v>
      </c>
      <c r="BL657" s="2" t="s">
        <v>83</v>
      </c>
      <c r="BM657" s="2" t="s">
        <v>83</v>
      </c>
    </row>
    <row r="658" spans="1:65">
      <c r="A658" s="1">
        <v>44459</v>
      </c>
      <c r="B658">
        <v>14</v>
      </c>
      <c r="C658" s="2" t="s">
        <v>1006</v>
      </c>
      <c r="D658" s="2" t="s">
        <v>85</v>
      </c>
      <c r="E658" s="2" t="s">
        <v>1007</v>
      </c>
      <c r="G658">
        <v>7</v>
      </c>
      <c r="H658">
        <v>7</v>
      </c>
      <c r="I658">
        <v>7</v>
      </c>
      <c r="J658">
        <v>7</v>
      </c>
      <c r="K658" s="2" t="s">
        <v>65</v>
      </c>
      <c r="M658">
        <v>8</v>
      </c>
      <c r="N658">
        <v>4</v>
      </c>
      <c r="O658">
        <v>10</v>
      </c>
      <c r="P658">
        <v>8</v>
      </c>
      <c r="Q658">
        <v>8</v>
      </c>
      <c r="R658">
        <v>7</v>
      </c>
      <c r="S658" s="2" t="s">
        <v>66</v>
      </c>
      <c r="T658">
        <v>10</v>
      </c>
      <c r="U658">
        <v>9</v>
      </c>
      <c r="V658">
        <v>9</v>
      </c>
      <c r="W658">
        <v>10</v>
      </c>
      <c r="X658">
        <v>2</v>
      </c>
      <c r="Y658">
        <v>8</v>
      </c>
      <c r="Z658">
        <v>10</v>
      </c>
      <c r="AA658" s="2" t="s">
        <v>87</v>
      </c>
      <c r="AB658">
        <v>8</v>
      </c>
      <c r="AC658">
        <v>4</v>
      </c>
      <c r="AD658">
        <v>6</v>
      </c>
      <c r="AE658">
        <v>2</v>
      </c>
      <c r="AF658">
        <v>5</v>
      </c>
      <c r="AG658" s="2" t="s">
        <v>146</v>
      </c>
      <c r="AH658" s="2"/>
      <c r="AK658" s="2"/>
      <c r="AP658" s="2"/>
      <c r="AR658" s="2" t="s">
        <v>70</v>
      </c>
      <c r="AS658" s="2" t="s">
        <v>91</v>
      </c>
      <c r="AT658" s="2" t="s">
        <v>82</v>
      </c>
      <c r="AU658">
        <v>8</v>
      </c>
      <c r="AV658">
        <v>6</v>
      </c>
      <c r="AW658">
        <v>10</v>
      </c>
      <c r="AX658">
        <v>8</v>
      </c>
      <c r="AY658">
        <v>1</v>
      </c>
      <c r="BF658">
        <v>7</v>
      </c>
      <c r="BG658">
        <v>9</v>
      </c>
      <c r="BH658">
        <v>10</v>
      </c>
      <c r="BI658">
        <v>6</v>
      </c>
      <c r="BJ658">
        <v>1</v>
      </c>
      <c r="BK658">
        <v>4</v>
      </c>
      <c r="BL658" s="2" t="s">
        <v>83</v>
      </c>
      <c r="BM658" s="2" t="s">
        <v>1008</v>
      </c>
    </row>
    <row r="659" spans="1:65">
      <c r="A659" s="1">
        <v>44459</v>
      </c>
      <c r="B659">
        <v>14</v>
      </c>
      <c r="C659" s="2" t="s">
        <v>273</v>
      </c>
      <c r="D659" s="2" t="s">
        <v>93</v>
      </c>
      <c r="E659" s="2" t="s">
        <v>1009</v>
      </c>
      <c r="G659">
        <v>1</v>
      </c>
      <c r="H659">
        <v>5</v>
      </c>
      <c r="I659">
        <v>10</v>
      </c>
      <c r="J659">
        <v>7</v>
      </c>
      <c r="K659" s="2" t="s">
        <v>77</v>
      </c>
      <c r="S659" s="2"/>
      <c r="AA659" s="2"/>
      <c r="AG659" s="2"/>
      <c r="AH659" s="2"/>
      <c r="AK659" s="2"/>
      <c r="AP659" s="2"/>
      <c r="AR659" s="2"/>
      <c r="AS659" s="2"/>
      <c r="AT659" s="2"/>
      <c r="BL659" s="2"/>
      <c r="BM659" s="2"/>
    </row>
    <row r="660" spans="1:65">
      <c r="A660" s="1">
        <v>44459</v>
      </c>
      <c r="B660">
        <v>14</v>
      </c>
      <c r="C660" s="2" t="s">
        <v>216</v>
      </c>
      <c r="D660" s="2" t="s">
        <v>85</v>
      </c>
      <c r="E660" s="2" t="s">
        <v>1010</v>
      </c>
      <c r="G660">
        <v>10</v>
      </c>
      <c r="H660">
        <v>5</v>
      </c>
      <c r="I660">
        <v>7</v>
      </c>
      <c r="J660">
        <v>6</v>
      </c>
      <c r="K660" s="2" t="s">
        <v>65</v>
      </c>
      <c r="S660" s="2" t="s">
        <v>66</v>
      </c>
      <c r="AA660" s="2"/>
      <c r="AB660">
        <v>1</v>
      </c>
      <c r="AC660">
        <v>6</v>
      </c>
      <c r="AD660">
        <v>7</v>
      </c>
      <c r="AE660">
        <v>1</v>
      </c>
      <c r="AF660">
        <v>1</v>
      </c>
      <c r="AG660" s="2"/>
      <c r="AH660" s="2"/>
      <c r="AK660" s="2"/>
      <c r="AP660" s="2"/>
      <c r="AR660" s="2"/>
      <c r="AS660" s="2"/>
      <c r="AT660" s="2"/>
      <c r="BL660" s="2"/>
      <c r="BM660" s="2"/>
    </row>
    <row r="661" spans="1:65">
      <c r="A661" s="1">
        <v>44459</v>
      </c>
      <c r="B661">
        <v>14</v>
      </c>
      <c r="C661" s="2" t="s">
        <v>1011</v>
      </c>
      <c r="D661" s="2" t="s">
        <v>85</v>
      </c>
      <c r="E661" s="2" t="s">
        <v>1012</v>
      </c>
      <c r="G661">
        <v>7</v>
      </c>
      <c r="H661">
        <v>8</v>
      </c>
      <c r="I661">
        <v>8</v>
      </c>
      <c r="J661">
        <v>8</v>
      </c>
      <c r="K661" s="2" t="s">
        <v>65</v>
      </c>
      <c r="M661">
        <v>5</v>
      </c>
      <c r="N661">
        <v>5</v>
      </c>
      <c r="O661">
        <v>8</v>
      </c>
      <c r="P661">
        <v>4</v>
      </c>
      <c r="Q661">
        <v>5</v>
      </c>
      <c r="R661">
        <v>6</v>
      </c>
      <c r="S661" s="2" t="s">
        <v>95</v>
      </c>
      <c r="T661">
        <v>7</v>
      </c>
      <c r="U661">
        <v>7</v>
      </c>
      <c r="V661">
        <v>6</v>
      </c>
      <c r="W661">
        <v>8</v>
      </c>
      <c r="X661">
        <v>5</v>
      </c>
      <c r="Y661">
        <v>5</v>
      </c>
      <c r="Z661">
        <v>8</v>
      </c>
      <c r="AA661" s="2" t="s">
        <v>87</v>
      </c>
      <c r="AB661">
        <v>4</v>
      </c>
      <c r="AC661">
        <v>8</v>
      </c>
      <c r="AD661">
        <v>9</v>
      </c>
      <c r="AE661">
        <v>9</v>
      </c>
      <c r="AF661">
        <v>8</v>
      </c>
      <c r="AG661" s="2" t="s">
        <v>68</v>
      </c>
      <c r="AH661" s="2"/>
      <c r="AI661">
        <v>5</v>
      </c>
      <c r="AJ661">
        <v>4</v>
      </c>
      <c r="AK661" s="2" t="s">
        <v>103</v>
      </c>
      <c r="AL661">
        <v>5</v>
      </c>
      <c r="AM661">
        <v>3</v>
      </c>
      <c r="AN661">
        <v>7</v>
      </c>
      <c r="AO661">
        <v>5</v>
      </c>
      <c r="AP661" s="2" t="s">
        <v>89</v>
      </c>
      <c r="AR661" s="2" t="s">
        <v>71</v>
      </c>
      <c r="AS661" s="2" t="s">
        <v>70</v>
      </c>
      <c r="AT661" s="2" t="s">
        <v>69</v>
      </c>
      <c r="AU661">
        <v>6</v>
      </c>
      <c r="AV661">
        <v>6</v>
      </c>
      <c r="AW661">
        <v>7</v>
      </c>
      <c r="AX661">
        <v>7</v>
      </c>
      <c r="AY661">
        <v>1</v>
      </c>
      <c r="AZ661">
        <v>6</v>
      </c>
      <c r="BA661">
        <v>6</v>
      </c>
      <c r="BB661">
        <v>7</v>
      </c>
      <c r="BC661">
        <v>8</v>
      </c>
      <c r="BD661">
        <v>1</v>
      </c>
      <c r="BF661">
        <v>5</v>
      </c>
      <c r="BG661">
        <v>8</v>
      </c>
      <c r="BH661">
        <v>8</v>
      </c>
      <c r="BI661">
        <v>8</v>
      </c>
      <c r="BJ661">
        <v>1</v>
      </c>
      <c r="BK661">
        <v>4</v>
      </c>
      <c r="BL661" s="2" t="s">
        <v>83</v>
      </c>
      <c r="BM661" s="2" t="s">
        <v>83</v>
      </c>
    </row>
    <row r="662" spans="1:65">
      <c r="A662" s="1">
        <v>44459</v>
      </c>
      <c r="B662">
        <v>14</v>
      </c>
      <c r="C662" s="2" t="s">
        <v>1013</v>
      </c>
      <c r="D662" s="2" t="s">
        <v>85</v>
      </c>
      <c r="E662" s="2" t="s">
        <v>1014</v>
      </c>
      <c r="G662">
        <v>10</v>
      </c>
      <c r="H662">
        <v>5</v>
      </c>
      <c r="I662">
        <v>5</v>
      </c>
      <c r="J662">
        <v>5</v>
      </c>
      <c r="K662" s="2" t="s">
        <v>65</v>
      </c>
      <c r="M662">
        <v>7</v>
      </c>
      <c r="N662">
        <v>7</v>
      </c>
      <c r="O662">
        <v>7</v>
      </c>
      <c r="P662">
        <v>7</v>
      </c>
      <c r="Q662">
        <v>7</v>
      </c>
      <c r="R662">
        <v>7</v>
      </c>
      <c r="S662" s="2" t="s">
        <v>66</v>
      </c>
      <c r="AA662" s="2"/>
      <c r="AG662" s="2"/>
      <c r="AH662" s="2"/>
      <c r="AI662">
        <v>9</v>
      </c>
      <c r="AJ662">
        <v>10</v>
      </c>
      <c r="AK662" s="2"/>
      <c r="AL662">
        <v>10</v>
      </c>
      <c r="AM662">
        <v>5</v>
      </c>
      <c r="AN662">
        <v>10</v>
      </c>
      <c r="AO662">
        <v>1</v>
      </c>
      <c r="AP662" s="2"/>
      <c r="AR662" s="2"/>
      <c r="AS662" s="2"/>
      <c r="AT662" s="2"/>
      <c r="BL662" s="2"/>
      <c r="BM662" s="2"/>
    </row>
    <row r="663" spans="1:65">
      <c r="A663" s="1">
        <v>44459</v>
      </c>
      <c r="B663">
        <v>14</v>
      </c>
      <c r="C663" s="2" t="s">
        <v>83</v>
      </c>
      <c r="D663" s="2" t="s">
        <v>93</v>
      </c>
      <c r="E663" s="2" t="s">
        <v>83</v>
      </c>
      <c r="G663">
        <v>9</v>
      </c>
      <c r="H663">
        <v>6</v>
      </c>
      <c r="I663">
        <v>5</v>
      </c>
      <c r="J663">
        <v>10</v>
      </c>
      <c r="K663" s="2" t="s">
        <v>65</v>
      </c>
      <c r="M663">
        <v>8</v>
      </c>
      <c r="N663">
        <v>10</v>
      </c>
      <c r="O663">
        <v>9</v>
      </c>
      <c r="P663">
        <v>9</v>
      </c>
      <c r="Q663">
        <v>2</v>
      </c>
      <c r="R663">
        <v>10</v>
      </c>
      <c r="S663" s="2" t="s">
        <v>95</v>
      </c>
      <c r="T663">
        <v>10</v>
      </c>
      <c r="V663">
        <v>1</v>
      </c>
      <c r="W663">
        <v>10</v>
      </c>
      <c r="X663">
        <v>10</v>
      </c>
      <c r="Y663">
        <v>3</v>
      </c>
      <c r="Z663">
        <v>9</v>
      </c>
      <c r="AA663" s="2" t="s">
        <v>87</v>
      </c>
      <c r="AB663">
        <v>6</v>
      </c>
      <c r="AC663">
        <v>7</v>
      </c>
      <c r="AE663">
        <v>1</v>
      </c>
      <c r="AF663">
        <v>7</v>
      </c>
      <c r="AG663" s="2" t="s">
        <v>146</v>
      </c>
      <c r="AH663" s="2" t="s">
        <v>316</v>
      </c>
      <c r="AI663">
        <v>10</v>
      </c>
      <c r="AJ663">
        <v>1</v>
      </c>
      <c r="AK663" s="2" t="s">
        <v>79</v>
      </c>
      <c r="AL663">
        <v>10</v>
      </c>
      <c r="AM663">
        <v>10</v>
      </c>
      <c r="AN663">
        <v>10</v>
      </c>
      <c r="AO663">
        <v>1</v>
      </c>
      <c r="AP663" s="2" t="s">
        <v>102</v>
      </c>
      <c r="AR663" s="2" t="s">
        <v>96</v>
      </c>
      <c r="AS663" s="2" t="s">
        <v>71</v>
      </c>
      <c r="AT663" s="2" t="s">
        <v>97</v>
      </c>
      <c r="AU663">
        <v>8</v>
      </c>
      <c r="AV663">
        <v>7</v>
      </c>
      <c r="AW663">
        <v>8</v>
      </c>
      <c r="AX663">
        <v>8</v>
      </c>
      <c r="AY663">
        <v>1</v>
      </c>
      <c r="AZ663">
        <v>8</v>
      </c>
      <c r="BA663">
        <v>8</v>
      </c>
      <c r="BB663">
        <v>8</v>
      </c>
      <c r="BC663">
        <v>8</v>
      </c>
      <c r="BD663">
        <v>1</v>
      </c>
      <c r="BE663" t="s">
        <v>316</v>
      </c>
      <c r="BF663">
        <v>8</v>
      </c>
      <c r="BG663">
        <v>8</v>
      </c>
      <c r="BH663">
        <v>8</v>
      </c>
      <c r="BI663">
        <v>8</v>
      </c>
      <c r="BJ663">
        <v>1</v>
      </c>
      <c r="BL663" s="2"/>
      <c r="BM663" s="2"/>
    </row>
    <row r="664" spans="1:65">
      <c r="A664" s="1">
        <v>44459</v>
      </c>
      <c r="B664">
        <v>14</v>
      </c>
      <c r="C664" s="2" t="s">
        <v>706</v>
      </c>
      <c r="D664" s="2" t="s">
        <v>136</v>
      </c>
      <c r="E664" s="2" t="s">
        <v>1015</v>
      </c>
      <c r="G664">
        <v>5</v>
      </c>
      <c r="H664">
        <v>5</v>
      </c>
      <c r="I664">
        <v>5</v>
      </c>
      <c r="J664">
        <v>5</v>
      </c>
      <c r="K664" s="2"/>
      <c r="M664">
        <v>9</v>
      </c>
      <c r="N664">
        <v>9</v>
      </c>
      <c r="O664">
        <v>9</v>
      </c>
      <c r="P664">
        <v>5</v>
      </c>
      <c r="Q664">
        <v>7</v>
      </c>
      <c r="R664">
        <v>5</v>
      </c>
      <c r="S664" s="2"/>
      <c r="T664">
        <v>8</v>
      </c>
      <c r="U664">
        <v>1</v>
      </c>
      <c r="V664">
        <v>1</v>
      </c>
      <c r="W664">
        <v>8</v>
      </c>
      <c r="AA664" s="2" t="s">
        <v>87</v>
      </c>
      <c r="AG664" s="2"/>
      <c r="AH664" s="2"/>
      <c r="AK664" s="2"/>
      <c r="AP664" s="2"/>
      <c r="AR664" s="2" t="s">
        <v>69</v>
      </c>
      <c r="AS664" s="2" t="s">
        <v>91</v>
      </c>
      <c r="AT664" s="2" t="s">
        <v>82</v>
      </c>
      <c r="BK664">
        <v>4</v>
      </c>
      <c r="BL664" s="2" t="s">
        <v>83</v>
      </c>
      <c r="BM664" s="2" t="s">
        <v>83</v>
      </c>
    </row>
    <row r="665" spans="1:65">
      <c r="A665" s="1">
        <v>44459</v>
      </c>
      <c r="B665">
        <v>14</v>
      </c>
      <c r="C665" s="2" t="s">
        <v>583</v>
      </c>
      <c r="D665" s="2" t="s">
        <v>93</v>
      </c>
      <c r="E665" s="2" t="s">
        <v>783</v>
      </c>
      <c r="G665">
        <v>9</v>
      </c>
      <c r="H665">
        <v>6</v>
      </c>
      <c r="I665">
        <v>6</v>
      </c>
      <c r="J665">
        <v>5</v>
      </c>
      <c r="K665" s="2" t="s">
        <v>77</v>
      </c>
      <c r="M665">
        <v>6</v>
      </c>
      <c r="N665">
        <v>5</v>
      </c>
      <c r="O665">
        <v>8</v>
      </c>
      <c r="P665">
        <v>6</v>
      </c>
      <c r="Q665">
        <v>8</v>
      </c>
      <c r="R665">
        <v>5</v>
      </c>
      <c r="S665" s="2" t="s">
        <v>66</v>
      </c>
      <c r="T665">
        <v>9</v>
      </c>
      <c r="U665">
        <v>9</v>
      </c>
      <c r="V665">
        <v>7</v>
      </c>
      <c r="W665">
        <v>5</v>
      </c>
      <c r="X665">
        <v>9</v>
      </c>
      <c r="Y665">
        <v>7</v>
      </c>
      <c r="Z665">
        <v>5</v>
      </c>
      <c r="AA665" s="2" t="s">
        <v>128</v>
      </c>
      <c r="AB665">
        <v>7</v>
      </c>
      <c r="AC665">
        <v>8</v>
      </c>
      <c r="AD665">
        <v>5</v>
      </c>
      <c r="AE665">
        <v>6</v>
      </c>
      <c r="AF665">
        <v>9</v>
      </c>
      <c r="AG665" s="2" t="s">
        <v>68</v>
      </c>
      <c r="AH665" s="2"/>
      <c r="AI665">
        <v>3</v>
      </c>
      <c r="AJ665">
        <v>8</v>
      </c>
      <c r="AK665" s="2" t="s">
        <v>103</v>
      </c>
      <c r="AL665">
        <v>9</v>
      </c>
      <c r="AM665">
        <v>5</v>
      </c>
      <c r="AN665">
        <v>6</v>
      </c>
      <c r="AO665">
        <v>6</v>
      </c>
      <c r="AP665" s="2" t="s">
        <v>89</v>
      </c>
      <c r="AR665" s="2" t="s">
        <v>71</v>
      </c>
      <c r="AS665" s="2" t="s">
        <v>81</v>
      </c>
      <c r="AT665" s="2" t="s">
        <v>96</v>
      </c>
      <c r="AU665">
        <v>10</v>
      </c>
      <c r="AV665">
        <v>10</v>
      </c>
      <c r="AW665">
        <v>10</v>
      </c>
      <c r="AX665">
        <v>10</v>
      </c>
      <c r="AZ665">
        <v>10</v>
      </c>
      <c r="BA665">
        <v>10</v>
      </c>
      <c r="BB665">
        <v>10</v>
      </c>
      <c r="BC665">
        <v>10</v>
      </c>
      <c r="BF665">
        <v>7</v>
      </c>
      <c r="BG665">
        <v>9</v>
      </c>
      <c r="BH665">
        <v>8</v>
      </c>
      <c r="BI665">
        <v>6</v>
      </c>
      <c r="BK665">
        <v>4</v>
      </c>
      <c r="BL665" s="2" t="s">
        <v>83</v>
      </c>
      <c r="BM665" s="2" t="s">
        <v>83</v>
      </c>
    </row>
    <row r="666" spans="1:65">
      <c r="A666" s="1">
        <v>44459</v>
      </c>
      <c r="B666">
        <v>14</v>
      </c>
      <c r="C666" s="2" t="s">
        <v>177</v>
      </c>
      <c r="D666" s="2" t="s">
        <v>259</v>
      </c>
      <c r="E666" s="2" t="s">
        <v>83</v>
      </c>
      <c r="K666" s="2"/>
      <c r="S666" s="2"/>
      <c r="AA666" s="2"/>
      <c r="AG666" s="2"/>
      <c r="AH666" s="2"/>
      <c r="AK666" s="2"/>
      <c r="AP666" s="2"/>
      <c r="AR666" s="2"/>
      <c r="AS666" s="2"/>
      <c r="AT666" s="2"/>
      <c r="BL666" s="2"/>
      <c r="BM666" s="2"/>
    </row>
    <row r="667" spans="1:65">
      <c r="A667" s="1">
        <v>44459</v>
      </c>
      <c r="B667">
        <v>14</v>
      </c>
      <c r="C667" s="2" t="s">
        <v>977</v>
      </c>
      <c r="D667" s="2" t="s">
        <v>85</v>
      </c>
      <c r="E667" s="2" t="s">
        <v>1016</v>
      </c>
      <c r="G667">
        <v>10</v>
      </c>
      <c r="H667">
        <v>1</v>
      </c>
      <c r="I667">
        <v>4</v>
      </c>
      <c r="J667">
        <v>7</v>
      </c>
      <c r="K667" s="2" t="s">
        <v>65</v>
      </c>
      <c r="M667">
        <v>8</v>
      </c>
      <c r="N667">
        <v>5</v>
      </c>
      <c r="O667">
        <v>10</v>
      </c>
      <c r="P667">
        <v>10</v>
      </c>
      <c r="Q667">
        <v>10</v>
      </c>
      <c r="R667">
        <v>9</v>
      </c>
      <c r="S667" s="2" t="s">
        <v>66</v>
      </c>
      <c r="T667">
        <v>10</v>
      </c>
      <c r="U667">
        <v>9</v>
      </c>
      <c r="V667">
        <v>5</v>
      </c>
      <c r="W667">
        <v>9</v>
      </c>
      <c r="X667">
        <v>6</v>
      </c>
      <c r="Y667">
        <v>7</v>
      </c>
      <c r="Z667">
        <v>10</v>
      </c>
      <c r="AA667" s="2" t="s">
        <v>128</v>
      </c>
      <c r="AB667">
        <v>4</v>
      </c>
      <c r="AC667">
        <v>7</v>
      </c>
      <c r="AD667">
        <v>5</v>
      </c>
      <c r="AE667">
        <v>7</v>
      </c>
      <c r="AF667">
        <v>5</v>
      </c>
      <c r="AG667" s="2" t="s">
        <v>101</v>
      </c>
      <c r="AH667" s="2"/>
      <c r="AI667">
        <v>8</v>
      </c>
      <c r="AJ667">
        <v>1</v>
      </c>
      <c r="AK667" s="2"/>
      <c r="AL667">
        <v>5</v>
      </c>
      <c r="AM667">
        <v>8</v>
      </c>
      <c r="AN667">
        <v>9</v>
      </c>
      <c r="AO667">
        <v>6</v>
      </c>
      <c r="AP667" s="2"/>
      <c r="AR667" s="2" t="s">
        <v>96</v>
      </c>
      <c r="AS667" s="2"/>
      <c r="AT667" s="2"/>
      <c r="BL667" s="2"/>
      <c r="BM667" s="2"/>
    </row>
    <row r="668" spans="1:65">
      <c r="A668" s="1">
        <v>44459</v>
      </c>
      <c r="B668">
        <v>14</v>
      </c>
      <c r="C668" s="2" t="s">
        <v>1017</v>
      </c>
      <c r="D668" s="2" t="s">
        <v>136</v>
      </c>
      <c r="E668" s="2" t="s">
        <v>1018</v>
      </c>
      <c r="G668">
        <v>5</v>
      </c>
      <c r="H668">
        <v>5</v>
      </c>
      <c r="I668">
        <v>2</v>
      </c>
      <c r="J668">
        <v>3</v>
      </c>
      <c r="K668" s="2" t="s">
        <v>65</v>
      </c>
      <c r="M668">
        <v>10</v>
      </c>
      <c r="N668">
        <v>10</v>
      </c>
      <c r="O668">
        <v>1</v>
      </c>
      <c r="P668">
        <v>8</v>
      </c>
      <c r="Q668">
        <v>5</v>
      </c>
      <c r="R668">
        <v>5</v>
      </c>
      <c r="S668" s="2" t="s">
        <v>66</v>
      </c>
      <c r="T668">
        <v>6</v>
      </c>
      <c r="U668">
        <v>10</v>
      </c>
      <c r="V668">
        <v>5</v>
      </c>
      <c r="W668">
        <v>5</v>
      </c>
      <c r="X668">
        <v>1</v>
      </c>
      <c r="Y668">
        <v>8</v>
      </c>
      <c r="Z668">
        <v>10</v>
      </c>
      <c r="AA668" s="2" t="s">
        <v>67</v>
      </c>
      <c r="AB668">
        <v>1</v>
      </c>
      <c r="AC668">
        <v>10</v>
      </c>
      <c r="AD668">
        <v>7</v>
      </c>
      <c r="AE668">
        <v>7</v>
      </c>
      <c r="AF668">
        <v>5</v>
      </c>
      <c r="AG668" s="2" t="s">
        <v>68</v>
      </c>
      <c r="AH668" s="2"/>
      <c r="AI668">
        <v>4</v>
      </c>
      <c r="AJ668">
        <v>1</v>
      </c>
      <c r="AK668" s="2" t="s">
        <v>88</v>
      </c>
      <c r="AL668">
        <v>1</v>
      </c>
      <c r="AM668">
        <v>1</v>
      </c>
      <c r="AN668">
        <v>5</v>
      </c>
      <c r="AO668">
        <v>5</v>
      </c>
      <c r="AP668" s="2" t="s">
        <v>89</v>
      </c>
      <c r="AR668" s="2" t="s">
        <v>71</v>
      </c>
      <c r="AS668" s="2" t="s">
        <v>96</v>
      </c>
      <c r="AT668" s="2" t="s">
        <v>91</v>
      </c>
      <c r="AU668">
        <v>6</v>
      </c>
      <c r="AV668">
        <v>6</v>
      </c>
      <c r="AW668">
        <v>7</v>
      </c>
      <c r="AX668">
        <v>7</v>
      </c>
      <c r="AY668">
        <v>1</v>
      </c>
      <c r="AZ668">
        <v>6</v>
      </c>
      <c r="BA668">
        <v>7</v>
      </c>
      <c r="BB668">
        <v>8</v>
      </c>
      <c r="BC668">
        <v>8</v>
      </c>
      <c r="BD668">
        <v>1</v>
      </c>
      <c r="BF668">
        <v>7</v>
      </c>
      <c r="BG668">
        <v>6</v>
      </c>
      <c r="BH668">
        <v>8</v>
      </c>
      <c r="BI668">
        <v>9</v>
      </c>
      <c r="BJ668">
        <v>1</v>
      </c>
      <c r="BK668">
        <v>4</v>
      </c>
      <c r="BL668" s="2" t="s">
        <v>83</v>
      </c>
      <c r="BM668" s="2" t="s">
        <v>83</v>
      </c>
    </row>
    <row r="669" spans="1:65">
      <c r="A669" s="1">
        <v>44459</v>
      </c>
      <c r="B669">
        <v>14</v>
      </c>
      <c r="C669" s="2" t="s">
        <v>1019</v>
      </c>
      <c r="D669" s="2" t="s">
        <v>93</v>
      </c>
      <c r="E669" s="2" t="s">
        <v>1020</v>
      </c>
      <c r="G669">
        <v>9</v>
      </c>
      <c r="H669">
        <v>7</v>
      </c>
      <c r="I669">
        <v>7</v>
      </c>
      <c r="J669">
        <v>7</v>
      </c>
      <c r="K669" s="2" t="s">
        <v>65</v>
      </c>
      <c r="M669">
        <v>9</v>
      </c>
      <c r="N669">
        <v>8</v>
      </c>
      <c r="O669">
        <v>9</v>
      </c>
      <c r="P669">
        <v>8</v>
      </c>
      <c r="Q669">
        <v>5</v>
      </c>
      <c r="R669">
        <v>8</v>
      </c>
      <c r="S669" s="2" t="s">
        <v>95</v>
      </c>
      <c r="T669">
        <v>8</v>
      </c>
      <c r="U669">
        <v>9</v>
      </c>
      <c r="V669">
        <v>2</v>
      </c>
      <c r="W669">
        <v>3</v>
      </c>
      <c r="X669">
        <v>7</v>
      </c>
      <c r="Y669">
        <v>8</v>
      </c>
      <c r="Z669">
        <v>8</v>
      </c>
      <c r="AA669" s="2" t="s">
        <v>128</v>
      </c>
      <c r="AB669">
        <v>7</v>
      </c>
      <c r="AC669">
        <v>8</v>
      </c>
      <c r="AD669">
        <v>8</v>
      </c>
      <c r="AE669">
        <v>8</v>
      </c>
      <c r="AF669">
        <v>9</v>
      </c>
      <c r="AG669" s="2" t="s">
        <v>68</v>
      </c>
      <c r="AH669" s="2"/>
      <c r="AI669">
        <v>7</v>
      </c>
      <c r="AJ669">
        <v>8</v>
      </c>
      <c r="AK669" s="2" t="s">
        <v>79</v>
      </c>
      <c r="AL669">
        <v>9</v>
      </c>
      <c r="AM669">
        <v>9</v>
      </c>
      <c r="AN669">
        <v>9</v>
      </c>
      <c r="AO669">
        <v>8</v>
      </c>
      <c r="AP669" s="2" t="s">
        <v>89</v>
      </c>
      <c r="AR669" s="2" t="s">
        <v>71</v>
      </c>
      <c r="AS669" s="2" t="s">
        <v>70</v>
      </c>
      <c r="AT669" s="2" t="s">
        <v>91</v>
      </c>
      <c r="AU669">
        <v>7</v>
      </c>
      <c r="AV669">
        <v>9</v>
      </c>
      <c r="AW669">
        <v>8</v>
      </c>
      <c r="AX669">
        <v>9</v>
      </c>
      <c r="AY669">
        <v>10</v>
      </c>
      <c r="AZ669">
        <v>8</v>
      </c>
      <c r="BA669">
        <v>9</v>
      </c>
      <c r="BB669">
        <v>9</v>
      </c>
      <c r="BC669">
        <v>9</v>
      </c>
      <c r="BD669">
        <v>1</v>
      </c>
      <c r="BF669">
        <v>7</v>
      </c>
      <c r="BG669">
        <v>8</v>
      </c>
      <c r="BH669">
        <v>8</v>
      </c>
      <c r="BI669">
        <v>7</v>
      </c>
      <c r="BJ669">
        <v>10</v>
      </c>
      <c r="BK669">
        <v>4</v>
      </c>
      <c r="BL669" s="2" t="s">
        <v>83</v>
      </c>
      <c r="BM669" s="2" t="s">
        <v>83</v>
      </c>
    </row>
    <row r="670" spans="1:65">
      <c r="A670" s="1">
        <v>44459</v>
      </c>
      <c r="B670">
        <v>14</v>
      </c>
      <c r="C670" s="2" t="s">
        <v>1021</v>
      </c>
      <c r="D670" s="2" t="s">
        <v>325</v>
      </c>
      <c r="E670" s="2" t="s">
        <v>1022</v>
      </c>
      <c r="H670">
        <v>1</v>
      </c>
      <c r="K670" s="2"/>
      <c r="S670" s="2"/>
      <c r="AA670" s="2" t="s">
        <v>87</v>
      </c>
      <c r="AG670" s="2" t="s">
        <v>68</v>
      </c>
      <c r="AH670" s="2"/>
      <c r="AK670" s="2"/>
      <c r="AL670">
        <v>8</v>
      </c>
      <c r="AP670" s="2"/>
      <c r="AR670" s="2" t="s">
        <v>81</v>
      </c>
      <c r="AS670" s="2" t="s">
        <v>70</v>
      </c>
      <c r="AT670" s="2" t="s">
        <v>125</v>
      </c>
      <c r="BL670" s="2"/>
      <c r="BM670" s="2"/>
    </row>
    <row r="671" spans="1:65">
      <c r="A671" s="1">
        <v>44459</v>
      </c>
      <c r="B671">
        <v>14</v>
      </c>
      <c r="C671" s="2" t="s">
        <v>1023</v>
      </c>
      <c r="D671" s="2" t="s">
        <v>85</v>
      </c>
      <c r="E671" s="2" t="s">
        <v>1024</v>
      </c>
      <c r="G671">
        <v>8</v>
      </c>
      <c r="H671">
        <v>3</v>
      </c>
      <c r="I671">
        <v>7</v>
      </c>
      <c r="J671">
        <v>3</v>
      </c>
      <c r="K671" s="2" t="s">
        <v>77</v>
      </c>
      <c r="S671" s="2" t="s">
        <v>66</v>
      </c>
      <c r="T671">
        <v>10</v>
      </c>
      <c r="U671">
        <v>9</v>
      </c>
      <c r="V671">
        <v>6</v>
      </c>
      <c r="W671">
        <v>7</v>
      </c>
      <c r="X671">
        <v>8</v>
      </c>
      <c r="Y671">
        <v>10</v>
      </c>
      <c r="Z671">
        <v>10</v>
      </c>
      <c r="AA671" s="2" t="s">
        <v>87</v>
      </c>
      <c r="AB671">
        <v>7</v>
      </c>
      <c r="AC671">
        <v>7</v>
      </c>
      <c r="AD671">
        <v>8</v>
      </c>
      <c r="AE671">
        <v>6</v>
      </c>
      <c r="AF671">
        <v>1</v>
      </c>
      <c r="AG671" s="2" t="s">
        <v>68</v>
      </c>
      <c r="AH671" s="2"/>
      <c r="AK671" s="2"/>
      <c r="AL671">
        <v>8</v>
      </c>
      <c r="AM671">
        <v>8</v>
      </c>
      <c r="AN671">
        <v>8</v>
      </c>
      <c r="AO671">
        <v>3</v>
      </c>
      <c r="AP671" s="2" t="s">
        <v>102</v>
      </c>
      <c r="AR671" s="2"/>
      <c r="AS671" s="2"/>
      <c r="AT671" s="2"/>
      <c r="AU671">
        <v>7</v>
      </c>
      <c r="AV671">
        <v>7</v>
      </c>
      <c r="AW671">
        <v>9</v>
      </c>
      <c r="AX671">
        <v>4</v>
      </c>
      <c r="AY671">
        <v>1</v>
      </c>
      <c r="BF671">
        <v>8</v>
      </c>
      <c r="BG671">
        <v>8</v>
      </c>
      <c r="BH671">
        <v>9</v>
      </c>
      <c r="BI671">
        <v>4</v>
      </c>
      <c r="BJ671">
        <v>1</v>
      </c>
      <c r="BL671" s="2"/>
      <c r="BM671" s="2"/>
    </row>
    <row r="672" spans="1:65">
      <c r="A672" s="1">
        <v>44459</v>
      </c>
      <c r="B672">
        <v>14</v>
      </c>
      <c r="C672" s="2" t="s">
        <v>403</v>
      </c>
      <c r="D672" s="2" t="s">
        <v>93</v>
      </c>
      <c r="E672" s="2" t="s">
        <v>1025</v>
      </c>
      <c r="K672" s="2" t="s">
        <v>77</v>
      </c>
      <c r="S672" s="2" t="s">
        <v>95</v>
      </c>
      <c r="T672">
        <v>8</v>
      </c>
      <c r="U672">
        <v>8</v>
      </c>
      <c r="V672">
        <v>6</v>
      </c>
      <c r="W672">
        <v>8</v>
      </c>
      <c r="X672">
        <v>5</v>
      </c>
      <c r="Y672">
        <v>6</v>
      </c>
      <c r="Z672">
        <v>7</v>
      </c>
      <c r="AA672" s="2"/>
      <c r="AG672" s="2" t="s">
        <v>68</v>
      </c>
      <c r="AH672" s="2"/>
      <c r="AI672">
        <v>6</v>
      </c>
      <c r="AJ672">
        <v>7</v>
      </c>
      <c r="AK672" s="2" t="s">
        <v>79</v>
      </c>
      <c r="AL672">
        <v>6</v>
      </c>
      <c r="AM672">
        <v>7</v>
      </c>
      <c r="AN672">
        <v>7</v>
      </c>
      <c r="AO672">
        <v>6</v>
      </c>
      <c r="AP672" s="2"/>
      <c r="AR672" s="2" t="s">
        <v>71</v>
      </c>
      <c r="AS672" s="2" t="s">
        <v>70</v>
      </c>
      <c r="AT672" s="2" t="s">
        <v>81</v>
      </c>
      <c r="BF672">
        <v>7</v>
      </c>
      <c r="BG672">
        <v>9</v>
      </c>
      <c r="BH672">
        <v>8</v>
      </c>
      <c r="BI672">
        <v>8</v>
      </c>
      <c r="BJ672">
        <v>1</v>
      </c>
      <c r="BL672" s="2"/>
      <c r="BM672" s="2"/>
    </row>
    <row r="673" spans="1:65">
      <c r="A673" s="1">
        <v>44459</v>
      </c>
      <c r="B673">
        <v>14</v>
      </c>
      <c r="C673" s="2" t="s">
        <v>427</v>
      </c>
      <c r="D673" s="2" t="s">
        <v>93</v>
      </c>
      <c r="E673" s="2" t="s">
        <v>1026</v>
      </c>
      <c r="K673" s="2" t="s">
        <v>77</v>
      </c>
      <c r="S673" s="2" t="s">
        <v>95</v>
      </c>
      <c r="T673">
        <v>10</v>
      </c>
      <c r="U673">
        <v>8</v>
      </c>
      <c r="V673">
        <v>8</v>
      </c>
      <c r="W673">
        <v>10</v>
      </c>
      <c r="X673">
        <v>7</v>
      </c>
      <c r="Y673">
        <v>10</v>
      </c>
      <c r="Z673">
        <v>7</v>
      </c>
      <c r="AA673" s="2"/>
      <c r="AG673" s="2" t="s">
        <v>68</v>
      </c>
      <c r="AH673" s="2"/>
      <c r="AK673" s="2"/>
      <c r="AP673" s="2" t="s">
        <v>89</v>
      </c>
      <c r="AR673" s="2" t="s">
        <v>71</v>
      </c>
      <c r="AS673" s="2" t="s">
        <v>96</v>
      </c>
      <c r="AT673" s="2" t="s">
        <v>91</v>
      </c>
      <c r="AV673">
        <v>8</v>
      </c>
      <c r="AW673">
        <v>9</v>
      </c>
      <c r="AX673">
        <v>9</v>
      </c>
      <c r="AY673">
        <v>1</v>
      </c>
      <c r="BF673">
        <v>9</v>
      </c>
      <c r="BG673">
        <v>10</v>
      </c>
      <c r="BH673">
        <v>9</v>
      </c>
      <c r="BI673">
        <v>9</v>
      </c>
      <c r="BJ673">
        <v>1</v>
      </c>
      <c r="BL673" s="2"/>
      <c r="BM673" s="2"/>
    </row>
    <row r="674" spans="1:65">
      <c r="A674" s="1">
        <v>44459</v>
      </c>
      <c r="B674">
        <v>14</v>
      </c>
      <c r="C674" s="2" t="s">
        <v>1027</v>
      </c>
      <c r="D674" s="2" t="s">
        <v>93</v>
      </c>
      <c r="E674" s="2" t="s">
        <v>1028</v>
      </c>
      <c r="K674" s="2"/>
      <c r="N674">
        <v>6</v>
      </c>
      <c r="O674">
        <v>7</v>
      </c>
      <c r="P674">
        <v>6</v>
      </c>
      <c r="R674">
        <v>9</v>
      </c>
      <c r="S674" s="2" t="s">
        <v>95</v>
      </c>
      <c r="T674">
        <v>10</v>
      </c>
      <c r="V674">
        <v>6</v>
      </c>
      <c r="W674">
        <v>7</v>
      </c>
      <c r="X674">
        <v>6</v>
      </c>
      <c r="Y674">
        <v>6</v>
      </c>
      <c r="Z674">
        <v>8</v>
      </c>
      <c r="AA674" s="2"/>
      <c r="AC674">
        <v>8</v>
      </c>
      <c r="AD674">
        <v>8</v>
      </c>
      <c r="AE674">
        <v>8</v>
      </c>
      <c r="AF674">
        <v>8</v>
      </c>
      <c r="AG674" s="2" t="s">
        <v>68</v>
      </c>
      <c r="AH674" s="2"/>
      <c r="AI674">
        <v>4</v>
      </c>
      <c r="AJ674">
        <v>9</v>
      </c>
      <c r="AK674" s="2" t="s">
        <v>103</v>
      </c>
      <c r="AL674">
        <v>10</v>
      </c>
      <c r="AP674" s="2"/>
      <c r="AR674" s="2"/>
      <c r="AS674" s="2"/>
      <c r="AT674" s="2"/>
      <c r="BF674">
        <v>8</v>
      </c>
      <c r="BG674">
        <v>9</v>
      </c>
      <c r="BH674">
        <v>7</v>
      </c>
      <c r="BI674">
        <v>10</v>
      </c>
      <c r="BJ674">
        <v>1</v>
      </c>
      <c r="BK674">
        <v>4</v>
      </c>
      <c r="BL674" s="2" t="s">
        <v>83</v>
      </c>
      <c r="BM674" s="2" t="s">
        <v>83</v>
      </c>
    </row>
    <row r="675" spans="1:65">
      <c r="A675" s="1">
        <v>44459</v>
      </c>
      <c r="B675">
        <v>14</v>
      </c>
      <c r="C675" s="2"/>
      <c r="D675" s="2"/>
      <c r="E675" s="2"/>
      <c r="G675">
        <v>7</v>
      </c>
      <c r="H675">
        <v>7</v>
      </c>
      <c r="I675">
        <v>7</v>
      </c>
      <c r="J675">
        <v>5</v>
      </c>
      <c r="K675" s="2" t="s">
        <v>65</v>
      </c>
      <c r="M675">
        <v>7</v>
      </c>
      <c r="N675">
        <v>5</v>
      </c>
      <c r="O675">
        <v>7</v>
      </c>
      <c r="P675">
        <v>7</v>
      </c>
      <c r="Q675">
        <v>8</v>
      </c>
      <c r="R675">
        <v>10</v>
      </c>
      <c r="S675" s="2" t="s">
        <v>66</v>
      </c>
      <c r="T675">
        <v>10</v>
      </c>
      <c r="U675">
        <v>9</v>
      </c>
      <c r="V675">
        <v>9</v>
      </c>
      <c r="W675">
        <v>10</v>
      </c>
      <c r="AA675" s="2"/>
      <c r="AB675">
        <v>8</v>
      </c>
      <c r="AC675">
        <v>7</v>
      </c>
      <c r="AD675">
        <v>8</v>
      </c>
      <c r="AE675">
        <v>7</v>
      </c>
      <c r="AF675">
        <v>4</v>
      </c>
      <c r="AG675" s="2"/>
      <c r="AH675" s="2"/>
      <c r="AK675" s="2"/>
      <c r="AP675" s="2" t="s">
        <v>102</v>
      </c>
      <c r="AR675" s="2"/>
      <c r="AS675" s="2"/>
      <c r="AT675" s="2"/>
      <c r="BL675" s="2"/>
      <c r="BM675" s="2"/>
    </row>
    <row r="676" spans="1:65">
      <c r="A676" s="1">
        <v>44459</v>
      </c>
      <c r="B676">
        <v>14</v>
      </c>
      <c r="C676" s="2"/>
      <c r="D676" s="2"/>
      <c r="E676" s="2"/>
      <c r="G676">
        <v>9</v>
      </c>
      <c r="H676">
        <v>8</v>
      </c>
      <c r="I676">
        <v>3</v>
      </c>
      <c r="J676">
        <v>3</v>
      </c>
      <c r="K676" s="2" t="s">
        <v>77</v>
      </c>
      <c r="S676" s="2"/>
      <c r="AA676" s="2"/>
      <c r="AG676" s="2"/>
      <c r="AH676" s="2"/>
      <c r="AK676" s="2"/>
      <c r="AL676">
        <v>10</v>
      </c>
      <c r="AM676">
        <v>1</v>
      </c>
      <c r="AN676">
        <v>1</v>
      </c>
      <c r="AO676">
        <v>1</v>
      </c>
      <c r="AP676" s="2"/>
      <c r="AR676" s="2"/>
      <c r="AS676" s="2"/>
      <c r="AT676" s="2"/>
      <c r="BK676">
        <v>4</v>
      </c>
      <c r="BL676" s="2" t="s">
        <v>83</v>
      </c>
      <c r="BM676" s="2" t="s">
        <v>83</v>
      </c>
    </row>
    <row r="677" spans="1:65">
      <c r="A677" s="1">
        <v>44459</v>
      </c>
      <c r="B677">
        <v>14</v>
      </c>
      <c r="C677" s="2"/>
      <c r="D677" s="2"/>
      <c r="E677" s="2"/>
      <c r="G677">
        <v>10</v>
      </c>
      <c r="H677">
        <v>10</v>
      </c>
      <c r="I677">
        <v>10</v>
      </c>
      <c r="J677">
        <v>10</v>
      </c>
      <c r="K677" s="2" t="s">
        <v>77</v>
      </c>
      <c r="M677">
        <v>8</v>
      </c>
      <c r="N677">
        <v>10</v>
      </c>
      <c r="O677">
        <v>8</v>
      </c>
      <c r="P677">
        <v>1</v>
      </c>
      <c r="Q677">
        <v>5</v>
      </c>
      <c r="R677">
        <v>9</v>
      </c>
      <c r="S677" s="2"/>
      <c r="X677">
        <v>1</v>
      </c>
      <c r="Y677">
        <v>1</v>
      </c>
      <c r="Z677">
        <v>10</v>
      </c>
      <c r="AA677" s="2" t="s">
        <v>87</v>
      </c>
      <c r="AG677" s="2"/>
      <c r="AH677" s="2"/>
      <c r="AK677" s="2"/>
      <c r="AP677" s="2"/>
      <c r="AR677" s="2"/>
      <c r="AS677" s="2"/>
      <c r="AT677" s="2"/>
      <c r="AU677">
        <v>8</v>
      </c>
      <c r="AV677">
        <v>3</v>
      </c>
      <c r="AW677">
        <v>8</v>
      </c>
      <c r="AX677">
        <v>8</v>
      </c>
      <c r="AY677">
        <v>1</v>
      </c>
      <c r="BF677">
        <v>9</v>
      </c>
      <c r="BG677">
        <v>9</v>
      </c>
      <c r="BH677">
        <v>9</v>
      </c>
      <c r="BI677">
        <v>9</v>
      </c>
      <c r="BJ677">
        <v>1</v>
      </c>
      <c r="BK677">
        <v>5</v>
      </c>
      <c r="BL677" s="2" t="s">
        <v>1029</v>
      </c>
      <c r="BM677" s="2" t="s">
        <v>1030</v>
      </c>
    </row>
    <row r="678" spans="1:65">
      <c r="A678" s="1">
        <v>44459</v>
      </c>
      <c r="B678">
        <v>14</v>
      </c>
      <c r="C678" s="2"/>
      <c r="D678" s="2"/>
      <c r="E678" s="2"/>
      <c r="K678" s="2" t="s">
        <v>65</v>
      </c>
      <c r="M678">
        <v>8</v>
      </c>
      <c r="N678">
        <v>6</v>
      </c>
      <c r="O678">
        <v>5</v>
      </c>
      <c r="P678">
        <v>4</v>
      </c>
      <c r="Q678">
        <v>8</v>
      </c>
      <c r="R678">
        <v>7</v>
      </c>
      <c r="S678" s="2" t="s">
        <v>95</v>
      </c>
      <c r="T678">
        <v>8</v>
      </c>
      <c r="U678">
        <v>4</v>
      </c>
      <c r="V678">
        <v>8</v>
      </c>
      <c r="W678">
        <v>6</v>
      </c>
      <c r="X678">
        <v>9</v>
      </c>
      <c r="Y678">
        <v>9</v>
      </c>
      <c r="Z678">
        <v>4</v>
      </c>
      <c r="AA678" s="2"/>
      <c r="AB678">
        <v>6</v>
      </c>
      <c r="AC678">
        <v>8</v>
      </c>
      <c r="AD678">
        <v>2</v>
      </c>
      <c r="AE678">
        <v>5</v>
      </c>
      <c r="AF678">
        <v>9</v>
      </c>
      <c r="AG678" s="2" t="s">
        <v>101</v>
      </c>
      <c r="AH678" s="2"/>
      <c r="AI678">
        <v>6</v>
      </c>
      <c r="AJ678">
        <v>4</v>
      </c>
      <c r="AK678" s="2" t="s">
        <v>103</v>
      </c>
      <c r="AL678">
        <v>8</v>
      </c>
      <c r="AM678">
        <v>4</v>
      </c>
      <c r="AN678">
        <v>5</v>
      </c>
      <c r="AO678">
        <v>8</v>
      </c>
      <c r="AP678" s="2"/>
      <c r="AR678" s="2"/>
      <c r="AS678" s="2"/>
      <c r="AT678" s="2"/>
      <c r="BL678" s="2"/>
      <c r="BM678" s="2"/>
    </row>
    <row r="679" spans="1:65">
      <c r="A679" s="1">
        <v>44459</v>
      </c>
      <c r="B679">
        <v>14</v>
      </c>
      <c r="C679" s="2"/>
      <c r="D679" s="2"/>
      <c r="E679" s="2"/>
      <c r="K679" s="2" t="s">
        <v>65</v>
      </c>
      <c r="S679" s="2"/>
      <c r="AA679" s="2"/>
      <c r="AG679" s="2"/>
      <c r="AH679" s="2"/>
      <c r="AK679" s="2"/>
      <c r="AP679" s="2"/>
      <c r="AR679" s="2"/>
      <c r="AS679" s="2"/>
      <c r="AT679" s="2"/>
      <c r="BL679" s="2"/>
      <c r="BM679" s="2"/>
    </row>
    <row r="680" spans="1:65">
      <c r="A680" s="1">
        <v>44459</v>
      </c>
      <c r="B680">
        <v>14</v>
      </c>
      <c r="C680" s="2"/>
      <c r="D680" s="2"/>
      <c r="E680" s="2"/>
      <c r="K680" s="2" t="s">
        <v>77</v>
      </c>
      <c r="M680">
        <v>8</v>
      </c>
      <c r="N680">
        <v>5</v>
      </c>
      <c r="O680">
        <v>5</v>
      </c>
      <c r="P680">
        <v>6</v>
      </c>
      <c r="Q680">
        <v>8</v>
      </c>
      <c r="R680">
        <v>8</v>
      </c>
      <c r="S680" s="2" t="s">
        <v>95</v>
      </c>
      <c r="T680">
        <v>8</v>
      </c>
      <c r="U680">
        <v>5</v>
      </c>
      <c r="V680">
        <v>5</v>
      </c>
      <c r="W680">
        <v>9</v>
      </c>
      <c r="X680">
        <v>8</v>
      </c>
      <c r="Y680">
        <v>8</v>
      </c>
      <c r="Z680">
        <v>5</v>
      </c>
      <c r="AA680" s="2" t="s">
        <v>87</v>
      </c>
      <c r="AB680">
        <v>6</v>
      </c>
      <c r="AC680">
        <v>3</v>
      </c>
      <c r="AD680">
        <v>8</v>
      </c>
      <c r="AE680">
        <v>8</v>
      </c>
      <c r="AF680">
        <v>3</v>
      </c>
      <c r="AG680" s="2" t="s">
        <v>68</v>
      </c>
      <c r="AH680" s="2"/>
      <c r="AI680">
        <v>6</v>
      </c>
      <c r="AJ680">
        <v>5</v>
      </c>
      <c r="AK680" s="2" t="s">
        <v>103</v>
      </c>
      <c r="AL680">
        <v>8</v>
      </c>
      <c r="AM680">
        <v>6</v>
      </c>
      <c r="AN680">
        <v>8</v>
      </c>
      <c r="AO680">
        <v>8</v>
      </c>
      <c r="AP680" s="2" t="s">
        <v>102</v>
      </c>
      <c r="AR680" s="2"/>
      <c r="AS680" s="2"/>
      <c r="AT680" s="2"/>
      <c r="BL680" s="2"/>
      <c r="BM680" s="2"/>
    </row>
    <row r="681" spans="1:65">
      <c r="A681" s="1">
        <v>44459</v>
      </c>
      <c r="B681">
        <v>15</v>
      </c>
      <c r="C681" s="2"/>
      <c r="D681" s="2"/>
      <c r="E681" s="2"/>
      <c r="K681" s="2"/>
      <c r="S681" s="2"/>
      <c r="AA681" s="2"/>
      <c r="AG681" s="2"/>
      <c r="AH681" s="2"/>
      <c r="AK681" s="2"/>
      <c r="AP681" s="2"/>
      <c r="AR681" s="2"/>
      <c r="AS681" s="2"/>
      <c r="AT681" s="2"/>
      <c r="BK681">
        <v>4</v>
      </c>
      <c r="BL681" s="2" t="s">
        <v>83</v>
      </c>
      <c r="BM681" s="2" t="s">
        <v>83</v>
      </c>
    </row>
    <row r="682" spans="1:65">
      <c r="A682" s="1">
        <v>44460</v>
      </c>
      <c r="B682">
        <v>15</v>
      </c>
      <c r="C682" s="2" t="s">
        <v>1200</v>
      </c>
      <c r="D682" s="2" t="s">
        <v>85</v>
      </c>
      <c r="E682" s="2" t="s">
        <v>1201</v>
      </c>
      <c r="K682" s="2"/>
      <c r="M682">
        <v>9</v>
      </c>
      <c r="N682">
        <v>6</v>
      </c>
      <c r="O682">
        <v>9</v>
      </c>
      <c r="P682">
        <v>1</v>
      </c>
      <c r="Q682">
        <v>9</v>
      </c>
      <c r="R682">
        <v>9</v>
      </c>
      <c r="S682" s="2" t="s">
        <v>66</v>
      </c>
      <c r="T682">
        <v>9</v>
      </c>
      <c r="U682">
        <v>9</v>
      </c>
      <c r="V682">
        <v>3</v>
      </c>
      <c r="W682">
        <v>9</v>
      </c>
      <c r="X682">
        <v>10</v>
      </c>
      <c r="Y682">
        <v>10</v>
      </c>
      <c r="Z682">
        <v>10</v>
      </c>
      <c r="AA682" s="2" t="s">
        <v>67</v>
      </c>
      <c r="AG682" s="2"/>
      <c r="AH682" s="2"/>
      <c r="AK682" s="2" t="s">
        <v>88</v>
      </c>
      <c r="AL682">
        <v>10</v>
      </c>
      <c r="AM682">
        <v>9</v>
      </c>
      <c r="AN682">
        <v>10</v>
      </c>
      <c r="AO682">
        <v>2</v>
      </c>
      <c r="AP682" s="2" t="s">
        <v>89</v>
      </c>
      <c r="AR682" s="2" t="s">
        <v>69</v>
      </c>
      <c r="AS682" s="2" t="s">
        <v>70</v>
      </c>
      <c r="AT682" s="2" t="s">
        <v>71</v>
      </c>
      <c r="AU682">
        <v>2</v>
      </c>
      <c r="AV682">
        <v>2</v>
      </c>
      <c r="AW682">
        <v>7</v>
      </c>
      <c r="AX682">
        <v>8</v>
      </c>
      <c r="AY682">
        <v>1</v>
      </c>
      <c r="AZ682">
        <v>9</v>
      </c>
      <c r="BA682">
        <v>4</v>
      </c>
      <c r="BB682">
        <v>9</v>
      </c>
      <c r="BC682">
        <v>9</v>
      </c>
      <c r="BD682">
        <v>1</v>
      </c>
      <c r="BF682">
        <v>2</v>
      </c>
      <c r="BG682">
        <v>10</v>
      </c>
      <c r="BH682">
        <v>10</v>
      </c>
      <c r="BI682">
        <v>10</v>
      </c>
      <c r="BJ682">
        <v>1</v>
      </c>
      <c r="BK682">
        <v>4</v>
      </c>
      <c r="BL682" s="2" t="s">
        <v>83</v>
      </c>
      <c r="BM682" s="2" t="s">
        <v>83</v>
      </c>
    </row>
    <row r="683" spans="1:65">
      <c r="A683" s="1">
        <v>44460</v>
      </c>
      <c r="B683">
        <v>15</v>
      </c>
      <c r="C683" s="2" t="s">
        <v>706</v>
      </c>
      <c r="D683" s="2" t="s">
        <v>85</v>
      </c>
      <c r="E683" s="2" t="s">
        <v>1202</v>
      </c>
      <c r="K683" s="2"/>
      <c r="M683">
        <v>8</v>
      </c>
      <c r="N683">
        <v>9</v>
      </c>
      <c r="O683">
        <v>9</v>
      </c>
      <c r="P683">
        <v>7</v>
      </c>
      <c r="Q683">
        <v>7</v>
      </c>
      <c r="R683">
        <v>9</v>
      </c>
      <c r="S683" s="2" t="s">
        <v>95</v>
      </c>
      <c r="T683">
        <v>8</v>
      </c>
      <c r="U683">
        <v>8</v>
      </c>
      <c r="V683">
        <v>8</v>
      </c>
      <c r="W683">
        <v>8</v>
      </c>
      <c r="X683">
        <v>3</v>
      </c>
      <c r="Y683">
        <v>9</v>
      </c>
      <c r="Z683">
        <v>9</v>
      </c>
      <c r="AA683" s="2" t="s">
        <v>87</v>
      </c>
      <c r="AB683">
        <v>2</v>
      </c>
      <c r="AC683">
        <v>3</v>
      </c>
      <c r="AD683">
        <v>3</v>
      </c>
      <c r="AE683">
        <v>3</v>
      </c>
      <c r="AF683">
        <v>3</v>
      </c>
      <c r="AG683" s="2" t="s">
        <v>68</v>
      </c>
      <c r="AH683" s="2"/>
      <c r="AI683">
        <v>5</v>
      </c>
      <c r="AJ683">
        <v>5</v>
      </c>
      <c r="AK683" s="2" t="s">
        <v>103</v>
      </c>
      <c r="AL683">
        <v>8</v>
      </c>
      <c r="AM683">
        <v>4</v>
      </c>
      <c r="AN683">
        <v>9</v>
      </c>
      <c r="AO683">
        <v>5</v>
      </c>
      <c r="AP683" s="2" t="s">
        <v>89</v>
      </c>
      <c r="AR683" s="2" t="s">
        <v>71</v>
      </c>
      <c r="AS683" s="2" t="s">
        <v>82</v>
      </c>
      <c r="AT683" s="2" t="s">
        <v>96</v>
      </c>
      <c r="AU683">
        <v>6</v>
      </c>
      <c r="AV683">
        <v>3</v>
      </c>
      <c r="AW683">
        <v>3</v>
      </c>
      <c r="AX683">
        <v>7</v>
      </c>
      <c r="AY683">
        <v>1</v>
      </c>
      <c r="AZ683">
        <v>3</v>
      </c>
      <c r="BA683">
        <v>6</v>
      </c>
      <c r="BB683">
        <v>4</v>
      </c>
      <c r="BC683">
        <v>6</v>
      </c>
      <c r="BD683">
        <v>1</v>
      </c>
      <c r="BF683">
        <v>3</v>
      </c>
      <c r="BG683">
        <v>8</v>
      </c>
      <c r="BH683">
        <v>5</v>
      </c>
      <c r="BI683">
        <v>5</v>
      </c>
      <c r="BJ683">
        <v>1</v>
      </c>
      <c r="BK683">
        <v>3</v>
      </c>
      <c r="BL683" s="2" t="s">
        <v>83</v>
      </c>
      <c r="BM683" s="2" t="s">
        <v>83</v>
      </c>
    </row>
    <row r="684" spans="1:65">
      <c r="A684" s="1">
        <v>44460</v>
      </c>
      <c r="B684">
        <v>15</v>
      </c>
      <c r="C684" s="2" t="s">
        <v>1203</v>
      </c>
      <c r="D684" s="2" t="s">
        <v>85</v>
      </c>
      <c r="E684" s="2" t="s">
        <v>1204</v>
      </c>
      <c r="G684">
        <v>2</v>
      </c>
      <c r="H684">
        <v>8</v>
      </c>
      <c r="I684">
        <v>8</v>
      </c>
      <c r="J684">
        <v>7</v>
      </c>
      <c r="K684" s="2" t="s">
        <v>65</v>
      </c>
      <c r="M684">
        <v>9</v>
      </c>
      <c r="N684">
        <v>6</v>
      </c>
      <c r="O684">
        <v>7</v>
      </c>
      <c r="P684">
        <v>8</v>
      </c>
      <c r="Q684">
        <v>9</v>
      </c>
      <c r="R684">
        <v>8</v>
      </c>
      <c r="S684" s="2" t="s">
        <v>66</v>
      </c>
      <c r="T684">
        <v>9</v>
      </c>
      <c r="U684">
        <v>7</v>
      </c>
      <c r="V684">
        <v>7</v>
      </c>
      <c r="W684">
        <v>9</v>
      </c>
      <c r="X684">
        <v>9</v>
      </c>
      <c r="Y684">
        <v>9</v>
      </c>
      <c r="Z684">
        <v>9</v>
      </c>
      <c r="AA684" s="2" t="s">
        <v>87</v>
      </c>
      <c r="AB684">
        <v>4</v>
      </c>
      <c r="AC684">
        <v>8</v>
      </c>
      <c r="AD684">
        <v>4</v>
      </c>
      <c r="AE684">
        <v>4</v>
      </c>
      <c r="AF684">
        <v>7</v>
      </c>
      <c r="AG684" s="2" t="s">
        <v>68</v>
      </c>
      <c r="AH684" s="2"/>
      <c r="AI684">
        <v>8</v>
      </c>
      <c r="AJ684">
        <v>3</v>
      </c>
      <c r="AK684" s="2"/>
      <c r="AL684">
        <v>9</v>
      </c>
      <c r="AM684">
        <v>7</v>
      </c>
      <c r="AN684">
        <v>8</v>
      </c>
      <c r="AO684">
        <v>4</v>
      </c>
      <c r="AP684" s="2" t="s">
        <v>89</v>
      </c>
      <c r="AR684" s="2" t="s">
        <v>96</v>
      </c>
      <c r="AS684" s="2" t="s">
        <v>71</v>
      </c>
      <c r="AT684" s="2" t="s">
        <v>69</v>
      </c>
      <c r="AU684">
        <v>9</v>
      </c>
      <c r="AV684">
        <v>3</v>
      </c>
      <c r="AW684">
        <v>8</v>
      </c>
      <c r="AX684">
        <v>9</v>
      </c>
      <c r="AY684">
        <v>1</v>
      </c>
      <c r="AZ684">
        <v>10</v>
      </c>
      <c r="BA684">
        <v>5</v>
      </c>
      <c r="BB684">
        <v>10</v>
      </c>
      <c r="BC684">
        <v>10</v>
      </c>
      <c r="BD684">
        <v>1</v>
      </c>
      <c r="BF684">
        <v>4</v>
      </c>
      <c r="BG684">
        <v>8</v>
      </c>
      <c r="BH684">
        <v>9</v>
      </c>
      <c r="BI684">
        <v>7</v>
      </c>
      <c r="BJ684">
        <v>1</v>
      </c>
      <c r="BK684">
        <v>4</v>
      </c>
      <c r="BL684" s="2" t="s">
        <v>83</v>
      </c>
      <c r="BM684" s="2" t="s">
        <v>83</v>
      </c>
    </row>
    <row r="685" spans="1:65">
      <c r="A685" s="1">
        <v>44460</v>
      </c>
      <c r="B685">
        <v>15</v>
      </c>
      <c r="C685" s="2" t="s">
        <v>1205</v>
      </c>
      <c r="D685" s="2" t="s">
        <v>85</v>
      </c>
      <c r="E685" s="2" t="s">
        <v>1206</v>
      </c>
      <c r="G685">
        <v>5</v>
      </c>
      <c r="H685">
        <v>7</v>
      </c>
      <c r="I685">
        <v>7</v>
      </c>
      <c r="J685">
        <v>8</v>
      </c>
      <c r="K685" s="2"/>
      <c r="M685">
        <v>7</v>
      </c>
      <c r="N685">
        <v>7</v>
      </c>
      <c r="O685">
        <v>8</v>
      </c>
      <c r="P685">
        <v>4</v>
      </c>
      <c r="Q685">
        <v>5</v>
      </c>
      <c r="R685">
        <v>8</v>
      </c>
      <c r="S685" s="2" t="s">
        <v>66</v>
      </c>
      <c r="T685">
        <v>9</v>
      </c>
      <c r="U685">
        <v>9</v>
      </c>
      <c r="V685">
        <v>7</v>
      </c>
      <c r="W685">
        <v>7</v>
      </c>
      <c r="X685">
        <v>1</v>
      </c>
      <c r="Y685">
        <v>7</v>
      </c>
      <c r="Z685">
        <v>9</v>
      </c>
      <c r="AA685" s="2"/>
      <c r="AB685">
        <v>3</v>
      </c>
      <c r="AC685">
        <v>8</v>
      </c>
      <c r="AD685">
        <v>8</v>
      </c>
      <c r="AE685">
        <v>8</v>
      </c>
      <c r="AF685">
        <v>5</v>
      </c>
      <c r="AG685" s="2"/>
      <c r="AH685" s="2"/>
      <c r="AI685">
        <v>5</v>
      </c>
      <c r="AJ685">
        <v>4</v>
      </c>
      <c r="AK685" s="2" t="s">
        <v>79</v>
      </c>
      <c r="AL685">
        <v>3</v>
      </c>
      <c r="AM685">
        <v>7</v>
      </c>
      <c r="AN685">
        <v>7</v>
      </c>
      <c r="AP685" s="2"/>
      <c r="AR685" s="2"/>
      <c r="AS685" s="2"/>
      <c r="AT685" s="2"/>
      <c r="BF685">
        <v>7</v>
      </c>
      <c r="BG685">
        <v>7</v>
      </c>
      <c r="BH685">
        <v>7</v>
      </c>
      <c r="BI685">
        <v>7</v>
      </c>
      <c r="BJ685">
        <v>1</v>
      </c>
      <c r="BK685">
        <v>3</v>
      </c>
      <c r="BL685" s="2" t="s">
        <v>83</v>
      </c>
      <c r="BM685" s="2" t="s">
        <v>83</v>
      </c>
    </row>
    <row r="686" spans="1:65">
      <c r="A686" s="1">
        <v>44460</v>
      </c>
      <c r="B686">
        <v>15</v>
      </c>
      <c r="C686" s="2" t="s">
        <v>1207</v>
      </c>
      <c r="D686" s="2" t="s">
        <v>93</v>
      </c>
      <c r="E686" s="2" t="s">
        <v>1208</v>
      </c>
      <c r="G686">
        <v>10</v>
      </c>
      <c r="H686">
        <v>6</v>
      </c>
      <c r="I686">
        <v>6</v>
      </c>
      <c r="J686">
        <v>9</v>
      </c>
      <c r="K686" s="2" t="s">
        <v>65</v>
      </c>
      <c r="M686">
        <v>9</v>
      </c>
      <c r="N686">
        <v>9</v>
      </c>
      <c r="O686">
        <v>9</v>
      </c>
      <c r="P686">
        <v>9</v>
      </c>
      <c r="Q686">
        <v>8</v>
      </c>
      <c r="R686">
        <v>5</v>
      </c>
      <c r="S686" s="2" t="s">
        <v>95</v>
      </c>
      <c r="T686">
        <v>1</v>
      </c>
      <c r="U686">
        <v>1</v>
      </c>
      <c r="V686">
        <v>1</v>
      </c>
      <c r="W686">
        <v>1</v>
      </c>
      <c r="X686">
        <v>8</v>
      </c>
      <c r="Y686">
        <v>9</v>
      </c>
      <c r="Z686">
        <v>8</v>
      </c>
      <c r="AA686" s="2" t="s">
        <v>128</v>
      </c>
      <c r="AG686" s="2" t="s">
        <v>101</v>
      </c>
      <c r="AH686" s="2"/>
      <c r="AI686">
        <v>9</v>
      </c>
      <c r="AJ686">
        <v>9</v>
      </c>
      <c r="AK686" s="2" t="s">
        <v>106</v>
      </c>
      <c r="AL686">
        <v>8</v>
      </c>
      <c r="AM686">
        <v>8</v>
      </c>
      <c r="AN686">
        <v>7</v>
      </c>
      <c r="AO686">
        <v>5</v>
      </c>
      <c r="AP686" s="2" t="s">
        <v>89</v>
      </c>
      <c r="AQ686" t="s">
        <v>316</v>
      </c>
      <c r="AR686" s="2" t="s">
        <v>70</v>
      </c>
      <c r="AS686" s="2" t="s">
        <v>91</v>
      </c>
      <c r="AT686" s="2" t="s">
        <v>97</v>
      </c>
      <c r="AU686">
        <v>9</v>
      </c>
      <c r="AV686">
        <v>9</v>
      </c>
      <c r="AW686">
        <v>9</v>
      </c>
      <c r="AX686">
        <v>8</v>
      </c>
      <c r="AY686">
        <v>1</v>
      </c>
      <c r="AZ686">
        <v>6</v>
      </c>
      <c r="BA686">
        <v>6</v>
      </c>
      <c r="BB686">
        <v>9</v>
      </c>
      <c r="BC686">
        <v>9</v>
      </c>
      <c r="BD686">
        <v>1</v>
      </c>
      <c r="BF686">
        <v>6</v>
      </c>
      <c r="BG686">
        <v>4</v>
      </c>
      <c r="BH686">
        <v>5</v>
      </c>
      <c r="BI686">
        <v>6</v>
      </c>
      <c r="BJ686">
        <v>1</v>
      </c>
      <c r="BK686">
        <v>3</v>
      </c>
      <c r="BL686" s="2" t="s">
        <v>1209</v>
      </c>
      <c r="BM686" s="2" t="s">
        <v>1210</v>
      </c>
    </row>
    <row r="687" spans="1:65">
      <c r="A687" s="1">
        <v>44460</v>
      </c>
      <c r="B687">
        <v>15</v>
      </c>
      <c r="C687" s="2" t="s">
        <v>1211</v>
      </c>
      <c r="D687" s="2" t="s">
        <v>93</v>
      </c>
      <c r="E687" s="2" t="s">
        <v>1212</v>
      </c>
      <c r="G687">
        <v>10</v>
      </c>
      <c r="H687">
        <v>10</v>
      </c>
      <c r="I687">
        <v>10</v>
      </c>
      <c r="J687">
        <v>10</v>
      </c>
      <c r="K687" s="2" t="s">
        <v>77</v>
      </c>
      <c r="M687">
        <v>8</v>
      </c>
      <c r="N687">
        <v>5</v>
      </c>
      <c r="O687">
        <v>8</v>
      </c>
      <c r="P687">
        <v>4</v>
      </c>
      <c r="Q687">
        <v>5</v>
      </c>
      <c r="R687">
        <v>9</v>
      </c>
      <c r="S687" s="2" t="s">
        <v>95</v>
      </c>
      <c r="T687">
        <v>10</v>
      </c>
      <c r="U687">
        <v>5</v>
      </c>
      <c r="V687">
        <v>10</v>
      </c>
      <c r="W687">
        <v>10</v>
      </c>
      <c r="X687">
        <v>8</v>
      </c>
      <c r="Y687">
        <v>7</v>
      </c>
      <c r="Z687">
        <v>7</v>
      </c>
      <c r="AA687" s="2" t="s">
        <v>87</v>
      </c>
      <c r="AG687" s="2" t="s">
        <v>68</v>
      </c>
      <c r="AH687" s="2"/>
      <c r="AI687">
        <v>10</v>
      </c>
      <c r="AJ687">
        <v>10</v>
      </c>
      <c r="AK687" s="2"/>
      <c r="AP687" s="2"/>
      <c r="AR687" s="2" t="s">
        <v>82</v>
      </c>
      <c r="AS687" s="2" t="s">
        <v>71</v>
      </c>
      <c r="AT687" s="2" t="s">
        <v>70</v>
      </c>
      <c r="AU687">
        <v>10</v>
      </c>
      <c r="AV687">
        <v>6</v>
      </c>
      <c r="AW687">
        <v>6</v>
      </c>
      <c r="AX687">
        <v>6</v>
      </c>
      <c r="AY687">
        <v>6</v>
      </c>
      <c r="AZ687">
        <v>7</v>
      </c>
      <c r="BA687">
        <v>9</v>
      </c>
      <c r="BB687">
        <v>6</v>
      </c>
      <c r="BC687">
        <v>9</v>
      </c>
      <c r="BD687">
        <v>1</v>
      </c>
      <c r="BK687">
        <v>4</v>
      </c>
      <c r="BL687" s="2" t="s">
        <v>83</v>
      </c>
      <c r="BM687" s="2" t="s">
        <v>83</v>
      </c>
    </row>
    <row r="688" spans="1:65">
      <c r="A688" s="1">
        <v>44460</v>
      </c>
      <c r="B688">
        <v>15</v>
      </c>
      <c r="C688" s="2" t="s">
        <v>1213</v>
      </c>
      <c r="D688" s="2" t="s">
        <v>93</v>
      </c>
      <c r="E688" s="2" t="s">
        <v>83</v>
      </c>
      <c r="K688" s="2"/>
      <c r="S688" s="2"/>
      <c r="AA688" s="2"/>
      <c r="AG688" s="2"/>
      <c r="AH688" s="2"/>
      <c r="AK688" s="2"/>
      <c r="AP688" s="2"/>
      <c r="AR688" s="2"/>
      <c r="AS688" s="2"/>
      <c r="AT688" s="2"/>
      <c r="BL688" s="2"/>
      <c r="BM688" s="2"/>
    </row>
    <row r="689" spans="1:65">
      <c r="A689" s="1">
        <v>44460</v>
      </c>
      <c r="B689">
        <v>15</v>
      </c>
      <c r="C689" s="2" t="s">
        <v>111</v>
      </c>
      <c r="D689" s="2" t="s">
        <v>93</v>
      </c>
      <c r="E689" s="2" t="s">
        <v>1025</v>
      </c>
      <c r="K689" s="2" t="s">
        <v>65</v>
      </c>
      <c r="M689">
        <v>7</v>
      </c>
      <c r="N689">
        <v>4</v>
      </c>
      <c r="O689">
        <v>10</v>
      </c>
      <c r="R689">
        <v>1</v>
      </c>
      <c r="S689" s="2" t="s">
        <v>66</v>
      </c>
      <c r="T689">
        <v>10</v>
      </c>
      <c r="U689">
        <v>6</v>
      </c>
      <c r="W689">
        <v>9</v>
      </c>
      <c r="AA689" s="2"/>
      <c r="AG689" s="2" t="s">
        <v>101</v>
      </c>
      <c r="AH689" s="2"/>
      <c r="AK689" s="2"/>
      <c r="AP689" s="2"/>
      <c r="AR689" s="2"/>
      <c r="AS689" s="2"/>
      <c r="AT689" s="2"/>
      <c r="AZ689">
        <v>1</v>
      </c>
      <c r="BA689">
        <v>3</v>
      </c>
      <c r="BK689">
        <v>2</v>
      </c>
      <c r="BL689" s="2" t="s">
        <v>83</v>
      </c>
      <c r="BM689" s="2" t="s">
        <v>83</v>
      </c>
    </row>
    <row r="690" spans="1:65">
      <c r="A690" s="1">
        <v>44460</v>
      </c>
      <c r="B690">
        <v>15</v>
      </c>
      <c r="C690" s="2"/>
      <c r="D690" s="2"/>
      <c r="E690" s="2"/>
      <c r="G690">
        <v>7</v>
      </c>
      <c r="H690">
        <v>3</v>
      </c>
      <c r="I690">
        <v>2</v>
      </c>
      <c r="J690">
        <v>3</v>
      </c>
      <c r="K690" s="2" t="s">
        <v>77</v>
      </c>
      <c r="S690" s="2"/>
      <c r="AA690" s="2"/>
      <c r="AG690" s="2"/>
      <c r="AH690" s="2"/>
      <c r="AK690" s="2"/>
      <c r="AP690" s="2"/>
      <c r="AR690" s="2"/>
      <c r="AS690" s="2"/>
      <c r="AT690" s="2"/>
      <c r="BL690" s="2"/>
      <c r="BM690" s="2"/>
    </row>
    <row r="691" spans="1:65">
      <c r="A691" s="1">
        <v>44460</v>
      </c>
      <c r="B691">
        <v>15</v>
      </c>
      <c r="C691" s="2" t="s">
        <v>111</v>
      </c>
      <c r="D691" s="2" t="s">
        <v>85</v>
      </c>
      <c r="E691" s="2" t="s">
        <v>433</v>
      </c>
      <c r="G691">
        <v>10</v>
      </c>
      <c r="H691">
        <v>10</v>
      </c>
      <c r="I691">
        <v>10</v>
      </c>
      <c r="J691">
        <v>10</v>
      </c>
      <c r="K691" s="2" t="s">
        <v>77</v>
      </c>
      <c r="M691">
        <v>10</v>
      </c>
      <c r="N691">
        <v>7</v>
      </c>
      <c r="O691">
        <v>5</v>
      </c>
      <c r="P691">
        <v>7</v>
      </c>
      <c r="Q691">
        <v>3</v>
      </c>
      <c r="R691">
        <v>5</v>
      </c>
      <c r="S691" s="2" t="s">
        <v>66</v>
      </c>
      <c r="T691">
        <v>10</v>
      </c>
      <c r="U691">
        <v>10</v>
      </c>
      <c r="V691">
        <v>5</v>
      </c>
      <c r="W691">
        <v>10</v>
      </c>
      <c r="X691">
        <v>5</v>
      </c>
      <c r="Y691">
        <v>10</v>
      </c>
      <c r="Z691">
        <v>10</v>
      </c>
      <c r="AA691" s="2" t="s">
        <v>87</v>
      </c>
      <c r="AB691">
        <v>9</v>
      </c>
      <c r="AC691">
        <v>7</v>
      </c>
      <c r="AD691">
        <v>3</v>
      </c>
      <c r="AE691">
        <v>3</v>
      </c>
      <c r="AG691" s="2" t="s">
        <v>68</v>
      </c>
      <c r="AH691" s="2"/>
      <c r="AI691">
        <v>5</v>
      </c>
      <c r="AJ691">
        <v>5</v>
      </c>
      <c r="AK691" s="2" t="s">
        <v>79</v>
      </c>
      <c r="AP691" s="2"/>
      <c r="AR691" s="2" t="s">
        <v>96</v>
      </c>
      <c r="AS691" s="2" t="s">
        <v>71</v>
      </c>
      <c r="AT691" s="2" t="s">
        <v>70</v>
      </c>
      <c r="BL691" s="2"/>
      <c r="BM691" s="2"/>
    </row>
    <row r="692" spans="1:65">
      <c r="A692" s="1">
        <v>44460</v>
      </c>
      <c r="B692">
        <v>15</v>
      </c>
      <c r="C692" s="2" t="s">
        <v>1214</v>
      </c>
      <c r="D692" s="2" t="s">
        <v>93</v>
      </c>
      <c r="E692" s="2" t="s">
        <v>124</v>
      </c>
      <c r="G692">
        <v>10</v>
      </c>
      <c r="H692">
        <v>10</v>
      </c>
      <c r="I692">
        <v>10</v>
      </c>
      <c r="J692">
        <v>10</v>
      </c>
      <c r="K692" s="2" t="s">
        <v>65</v>
      </c>
      <c r="M692">
        <v>10</v>
      </c>
      <c r="N692">
        <v>10</v>
      </c>
      <c r="O692">
        <v>10</v>
      </c>
      <c r="P692">
        <v>1</v>
      </c>
      <c r="Q692">
        <v>1</v>
      </c>
      <c r="R692">
        <v>1</v>
      </c>
      <c r="S692" s="2"/>
      <c r="T692">
        <v>10</v>
      </c>
      <c r="U692">
        <v>10</v>
      </c>
      <c r="W692">
        <v>10</v>
      </c>
      <c r="X692">
        <v>1</v>
      </c>
      <c r="Y692">
        <v>10</v>
      </c>
      <c r="Z692">
        <v>1</v>
      </c>
      <c r="AA692" s="2"/>
      <c r="AB692">
        <v>1</v>
      </c>
      <c r="AC692">
        <v>1</v>
      </c>
      <c r="AD692">
        <v>1</v>
      </c>
      <c r="AE692">
        <v>1</v>
      </c>
      <c r="AF692">
        <v>1</v>
      </c>
      <c r="AG692" s="2" t="s">
        <v>146</v>
      </c>
      <c r="AH692" s="2"/>
      <c r="AI692">
        <v>10</v>
      </c>
      <c r="AJ692">
        <v>10</v>
      </c>
      <c r="AK692" s="2" t="s">
        <v>88</v>
      </c>
      <c r="AL692">
        <v>1</v>
      </c>
      <c r="AM692">
        <v>1</v>
      </c>
      <c r="AN692">
        <v>10</v>
      </c>
      <c r="AO692">
        <v>1</v>
      </c>
      <c r="AP692" s="2" t="s">
        <v>89</v>
      </c>
      <c r="AR692" s="2"/>
      <c r="AS692" s="2"/>
      <c r="AT692" s="2"/>
      <c r="AU692">
        <v>10</v>
      </c>
      <c r="AV692">
        <v>10</v>
      </c>
      <c r="AW692">
        <v>10</v>
      </c>
      <c r="AX692">
        <v>10</v>
      </c>
      <c r="AY692">
        <v>1</v>
      </c>
      <c r="AZ692">
        <v>1</v>
      </c>
      <c r="BA692">
        <v>1</v>
      </c>
      <c r="BB692">
        <v>1</v>
      </c>
      <c r="BC692">
        <v>1</v>
      </c>
      <c r="BD692">
        <v>1</v>
      </c>
      <c r="BF692">
        <v>10</v>
      </c>
      <c r="BG692">
        <v>10</v>
      </c>
      <c r="BH692">
        <v>10</v>
      </c>
      <c r="BI692">
        <v>10</v>
      </c>
      <c r="BJ692">
        <v>1</v>
      </c>
      <c r="BL692" s="2"/>
      <c r="BM692" s="2"/>
    </row>
    <row r="693" spans="1:65">
      <c r="A693" s="1">
        <v>44460</v>
      </c>
      <c r="B693">
        <v>15</v>
      </c>
      <c r="C693" s="2" t="s">
        <v>157</v>
      </c>
      <c r="D693" s="2" t="s">
        <v>93</v>
      </c>
      <c r="E693" s="2" t="s">
        <v>124</v>
      </c>
      <c r="G693">
        <v>7</v>
      </c>
      <c r="H693">
        <v>7</v>
      </c>
      <c r="I693">
        <v>3</v>
      </c>
      <c r="J693">
        <v>1</v>
      </c>
      <c r="K693" s="2" t="s">
        <v>77</v>
      </c>
      <c r="M693">
        <v>7</v>
      </c>
      <c r="N693">
        <v>4</v>
      </c>
      <c r="O693">
        <v>8</v>
      </c>
      <c r="P693">
        <v>5</v>
      </c>
      <c r="Q693">
        <v>5</v>
      </c>
      <c r="R693">
        <v>8</v>
      </c>
      <c r="S693" s="2" t="s">
        <v>66</v>
      </c>
      <c r="T693">
        <v>9</v>
      </c>
      <c r="U693">
        <v>7</v>
      </c>
      <c r="V693">
        <v>5</v>
      </c>
      <c r="W693">
        <v>8</v>
      </c>
      <c r="X693">
        <v>1</v>
      </c>
      <c r="Y693">
        <v>1</v>
      </c>
      <c r="Z693">
        <v>1</v>
      </c>
      <c r="AA693" s="2" t="s">
        <v>87</v>
      </c>
      <c r="AB693">
        <v>3</v>
      </c>
      <c r="AC693">
        <v>9</v>
      </c>
      <c r="AD693">
        <v>7</v>
      </c>
      <c r="AE693">
        <v>2</v>
      </c>
      <c r="AF693">
        <v>5</v>
      </c>
      <c r="AG693" s="2" t="s">
        <v>68</v>
      </c>
      <c r="AH693" s="2"/>
      <c r="AI693">
        <v>1</v>
      </c>
      <c r="AJ693">
        <v>3</v>
      </c>
      <c r="AK693" s="2" t="s">
        <v>103</v>
      </c>
      <c r="AP693" s="2" t="s">
        <v>89</v>
      </c>
      <c r="AR693" s="2" t="s">
        <v>69</v>
      </c>
      <c r="AS693" s="2" t="s">
        <v>91</v>
      </c>
      <c r="AT693" s="2" t="s">
        <v>97</v>
      </c>
      <c r="AV693">
        <v>8</v>
      </c>
      <c r="AW693">
        <v>10</v>
      </c>
      <c r="AX693">
        <v>6</v>
      </c>
      <c r="BA693">
        <v>10</v>
      </c>
      <c r="BB693">
        <v>10</v>
      </c>
      <c r="BC693">
        <v>5</v>
      </c>
      <c r="BF693">
        <v>7</v>
      </c>
      <c r="BG693">
        <v>10</v>
      </c>
      <c r="BH693">
        <v>7</v>
      </c>
      <c r="BI693">
        <v>8</v>
      </c>
      <c r="BK693">
        <v>2</v>
      </c>
      <c r="BL693" s="2" t="s">
        <v>1215</v>
      </c>
      <c r="BM693" s="2" t="s">
        <v>1216</v>
      </c>
    </row>
    <row r="694" spans="1:65">
      <c r="A694" s="1">
        <v>44460</v>
      </c>
      <c r="B694">
        <v>15</v>
      </c>
      <c r="C694" s="2" t="s">
        <v>171</v>
      </c>
      <c r="D694" s="2" t="s">
        <v>163</v>
      </c>
      <c r="E694" s="2" t="s">
        <v>1217</v>
      </c>
      <c r="G694">
        <v>8</v>
      </c>
      <c r="H694">
        <v>7</v>
      </c>
      <c r="I694">
        <v>9</v>
      </c>
      <c r="J694">
        <v>7</v>
      </c>
      <c r="K694" s="2" t="s">
        <v>65</v>
      </c>
      <c r="M694">
        <v>2</v>
      </c>
      <c r="N694">
        <v>3</v>
      </c>
      <c r="O694">
        <v>2</v>
      </c>
      <c r="P694">
        <v>2</v>
      </c>
      <c r="Q694">
        <v>3</v>
      </c>
      <c r="R694">
        <v>2</v>
      </c>
      <c r="S694" s="2" t="s">
        <v>66</v>
      </c>
      <c r="T694">
        <v>2</v>
      </c>
      <c r="U694">
        <v>2</v>
      </c>
      <c r="V694">
        <v>2</v>
      </c>
      <c r="W694">
        <v>2</v>
      </c>
      <c r="AA694" s="2"/>
      <c r="AB694">
        <v>8</v>
      </c>
      <c r="AC694">
        <v>9</v>
      </c>
      <c r="AD694">
        <v>8</v>
      </c>
      <c r="AE694">
        <v>9</v>
      </c>
      <c r="AF694">
        <v>8</v>
      </c>
      <c r="AG694" s="2"/>
      <c r="AH694" s="2"/>
      <c r="AK694" s="2"/>
      <c r="AP694" s="2"/>
      <c r="AR694" s="2"/>
      <c r="AS694" s="2"/>
      <c r="AT694" s="2"/>
      <c r="BL694" s="2"/>
      <c r="BM694" s="2"/>
    </row>
    <row r="695" spans="1:65">
      <c r="A695" s="1">
        <v>44460</v>
      </c>
      <c r="B695">
        <v>15</v>
      </c>
      <c r="C695" s="2" t="s">
        <v>248</v>
      </c>
      <c r="D695" s="2" t="s">
        <v>93</v>
      </c>
      <c r="E695" s="2" t="s">
        <v>235</v>
      </c>
      <c r="G695">
        <v>4</v>
      </c>
      <c r="H695">
        <v>1</v>
      </c>
      <c r="I695">
        <v>3</v>
      </c>
      <c r="J695">
        <v>2</v>
      </c>
      <c r="K695" s="2" t="s">
        <v>65</v>
      </c>
      <c r="M695">
        <v>9</v>
      </c>
      <c r="N695">
        <v>8</v>
      </c>
      <c r="O695">
        <v>9</v>
      </c>
      <c r="P695">
        <v>9</v>
      </c>
      <c r="Q695">
        <v>6</v>
      </c>
      <c r="R695">
        <v>7</v>
      </c>
      <c r="S695" s="2" t="s">
        <v>66</v>
      </c>
      <c r="T695">
        <v>10</v>
      </c>
      <c r="U695">
        <v>2</v>
      </c>
      <c r="V695">
        <v>5</v>
      </c>
      <c r="W695">
        <v>10</v>
      </c>
      <c r="X695">
        <v>10</v>
      </c>
      <c r="Y695">
        <v>5</v>
      </c>
      <c r="Z695">
        <v>3</v>
      </c>
      <c r="AA695" s="2" t="s">
        <v>78</v>
      </c>
      <c r="AB695">
        <v>5</v>
      </c>
      <c r="AC695">
        <v>1</v>
      </c>
      <c r="AD695">
        <v>1</v>
      </c>
      <c r="AE695">
        <v>1</v>
      </c>
      <c r="AF695">
        <v>1</v>
      </c>
      <c r="AG695" s="2" t="s">
        <v>146</v>
      </c>
      <c r="AH695" s="2"/>
      <c r="AI695">
        <v>1</v>
      </c>
      <c r="AJ695">
        <v>2</v>
      </c>
      <c r="AK695" s="2" t="s">
        <v>79</v>
      </c>
      <c r="AL695">
        <v>6</v>
      </c>
      <c r="AM695">
        <v>8</v>
      </c>
      <c r="AN695">
        <v>8</v>
      </c>
      <c r="AO695">
        <v>7</v>
      </c>
      <c r="AP695" s="2" t="s">
        <v>102</v>
      </c>
      <c r="AR695" s="2" t="s">
        <v>71</v>
      </c>
      <c r="AS695" s="2" t="s">
        <v>97</v>
      </c>
      <c r="AT695" s="2" t="s">
        <v>69</v>
      </c>
      <c r="AU695">
        <v>9</v>
      </c>
      <c r="AV695">
        <v>7</v>
      </c>
      <c r="AW695">
        <v>9</v>
      </c>
      <c r="AX695">
        <v>9</v>
      </c>
      <c r="AY695">
        <v>1</v>
      </c>
      <c r="AZ695">
        <v>10</v>
      </c>
      <c r="BA695">
        <v>7</v>
      </c>
      <c r="BB695">
        <v>10</v>
      </c>
      <c r="BC695">
        <v>10</v>
      </c>
      <c r="BD695">
        <v>1</v>
      </c>
      <c r="BF695">
        <v>4</v>
      </c>
      <c r="BG695">
        <v>9</v>
      </c>
      <c r="BH695">
        <v>10</v>
      </c>
      <c r="BI695">
        <v>8</v>
      </c>
      <c r="BJ695">
        <v>1</v>
      </c>
      <c r="BK695">
        <v>4</v>
      </c>
      <c r="BL695" s="2" t="s">
        <v>83</v>
      </c>
      <c r="BM695" s="2" t="s">
        <v>83</v>
      </c>
    </row>
    <row r="696" spans="1:65">
      <c r="A696" s="1">
        <v>44460</v>
      </c>
      <c r="B696">
        <v>15</v>
      </c>
      <c r="C696" s="2" t="s">
        <v>1218</v>
      </c>
      <c r="D696" s="2" t="s">
        <v>93</v>
      </c>
      <c r="E696" s="2" t="s">
        <v>1219</v>
      </c>
      <c r="G696">
        <v>3</v>
      </c>
      <c r="H696">
        <v>1</v>
      </c>
      <c r="I696">
        <v>8</v>
      </c>
      <c r="J696">
        <v>4</v>
      </c>
      <c r="K696" s="2" t="s">
        <v>77</v>
      </c>
      <c r="M696">
        <v>7</v>
      </c>
      <c r="N696">
        <v>1</v>
      </c>
      <c r="O696">
        <v>9</v>
      </c>
      <c r="P696">
        <v>3</v>
      </c>
      <c r="Q696">
        <v>8</v>
      </c>
      <c r="R696">
        <v>1</v>
      </c>
      <c r="S696" s="2"/>
      <c r="T696">
        <v>10</v>
      </c>
      <c r="U696">
        <v>5</v>
      </c>
      <c r="V696">
        <v>5</v>
      </c>
      <c r="W696">
        <v>9</v>
      </c>
      <c r="X696">
        <v>7</v>
      </c>
      <c r="Y696">
        <v>10</v>
      </c>
      <c r="Z696">
        <v>5</v>
      </c>
      <c r="AA696" s="2" t="s">
        <v>67</v>
      </c>
      <c r="AB696">
        <v>1</v>
      </c>
      <c r="AC696">
        <v>1</v>
      </c>
      <c r="AD696">
        <v>1</v>
      </c>
      <c r="AE696">
        <v>1</v>
      </c>
      <c r="AF696">
        <v>10</v>
      </c>
      <c r="AG696" s="2" t="s">
        <v>68</v>
      </c>
      <c r="AH696" s="2"/>
      <c r="AI696">
        <v>9</v>
      </c>
      <c r="AJ696">
        <v>1</v>
      </c>
      <c r="AK696" s="2" t="s">
        <v>88</v>
      </c>
      <c r="AL696">
        <v>10</v>
      </c>
      <c r="AM696">
        <v>5</v>
      </c>
      <c r="AN696">
        <v>10</v>
      </c>
      <c r="AO696">
        <v>1</v>
      </c>
      <c r="AP696" s="2" t="s">
        <v>89</v>
      </c>
      <c r="AR696" s="2" t="s">
        <v>91</v>
      </c>
      <c r="AS696" s="2" t="s">
        <v>81</v>
      </c>
      <c r="AT696" s="2" t="s">
        <v>125</v>
      </c>
      <c r="AU696">
        <v>10</v>
      </c>
      <c r="AV696">
        <v>1</v>
      </c>
      <c r="AW696">
        <v>5</v>
      </c>
      <c r="AX696">
        <v>10</v>
      </c>
      <c r="AY696">
        <v>1</v>
      </c>
      <c r="AZ696">
        <v>10</v>
      </c>
      <c r="BA696">
        <v>1</v>
      </c>
      <c r="BB696">
        <v>10</v>
      </c>
      <c r="BC696">
        <v>10</v>
      </c>
      <c r="BD696">
        <v>1</v>
      </c>
      <c r="BL696" s="2"/>
      <c r="BM696" s="2"/>
    </row>
    <row r="697" spans="1:65">
      <c r="A697" s="1">
        <v>44460</v>
      </c>
      <c r="B697">
        <v>15</v>
      </c>
      <c r="C697" s="2" t="s">
        <v>1220</v>
      </c>
      <c r="D697" s="2" t="s">
        <v>93</v>
      </c>
      <c r="E697" s="2" t="s">
        <v>1221</v>
      </c>
      <c r="F697" t="s">
        <v>316</v>
      </c>
      <c r="G697">
        <v>6</v>
      </c>
      <c r="H697">
        <v>5</v>
      </c>
      <c r="I697">
        <v>5</v>
      </c>
      <c r="J697">
        <v>6</v>
      </c>
      <c r="K697" s="2" t="s">
        <v>77</v>
      </c>
      <c r="S697" s="2" t="s">
        <v>66</v>
      </c>
      <c r="T697">
        <v>10</v>
      </c>
      <c r="U697">
        <v>6</v>
      </c>
      <c r="V697">
        <v>6</v>
      </c>
      <c r="W697">
        <v>9</v>
      </c>
      <c r="X697">
        <v>6</v>
      </c>
      <c r="Y697">
        <v>6</v>
      </c>
      <c r="Z697">
        <v>6</v>
      </c>
      <c r="AA697" s="2"/>
      <c r="AB697">
        <v>6</v>
      </c>
      <c r="AC697">
        <v>8</v>
      </c>
      <c r="AD697">
        <v>7</v>
      </c>
      <c r="AE697">
        <v>8</v>
      </c>
      <c r="AF697">
        <v>6</v>
      </c>
      <c r="AG697" s="2"/>
      <c r="AH697" s="2"/>
      <c r="AK697" s="2"/>
      <c r="AP697" s="2"/>
      <c r="AR697" s="2"/>
      <c r="AS697" s="2"/>
      <c r="AT697" s="2"/>
      <c r="BL697" s="2"/>
      <c r="BM697" s="2"/>
    </row>
    <row r="698" spans="1:65">
      <c r="A698" s="1">
        <v>44460</v>
      </c>
      <c r="B698">
        <v>15</v>
      </c>
      <c r="C698" s="2" t="s">
        <v>273</v>
      </c>
      <c r="D698" s="2" t="s">
        <v>85</v>
      </c>
      <c r="E698" s="2" t="s">
        <v>1222</v>
      </c>
      <c r="G698">
        <v>7</v>
      </c>
      <c r="H698">
        <v>9</v>
      </c>
      <c r="I698">
        <v>4</v>
      </c>
      <c r="J698">
        <v>1</v>
      </c>
      <c r="K698" s="2" t="s">
        <v>65</v>
      </c>
      <c r="M698">
        <v>8</v>
      </c>
      <c r="N698">
        <v>8</v>
      </c>
      <c r="O698">
        <v>9</v>
      </c>
      <c r="P698">
        <v>8</v>
      </c>
      <c r="Q698">
        <v>8</v>
      </c>
      <c r="R698">
        <v>6</v>
      </c>
      <c r="S698" s="2"/>
      <c r="T698">
        <v>10</v>
      </c>
      <c r="U698">
        <v>3</v>
      </c>
      <c r="V698">
        <v>5</v>
      </c>
      <c r="W698">
        <v>10</v>
      </c>
      <c r="X698">
        <v>3</v>
      </c>
      <c r="Y698">
        <v>8</v>
      </c>
      <c r="Z698">
        <v>8</v>
      </c>
      <c r="AA698" s="2" t="s">
        <v>87</v>
      </c>
      <c r="AB698">
        <v>7</v>
      </c>
      <c r="AC698">
        <v>8</v>
      </c>
      <c r="AD698">
        <v>2</v>
      </c>
      <c r="AE698">
        <v>2</v>
      </c>
      <c r="AF698">
        <v>5</v>
      </c>
      <c r="AG698" s="2" t="s">
        <v>68</v>
      </c>
      <c r="AH698" s="2"/>
      <c r="AI698">
        <v>8</v>
      </c>
      <c r="AJ698">
        <v>5</v>
      </c>
      <c r="AK698" s="2" t="s">
        <v>103</v>
      </c>
      <c r="AP698" s="2"/>
      <c r="AR698" s="2" t="s">
        <v>71</v>
      </c>
      <c r="AS698" s="2" t="s">
        <v>96</v>
      </c>
      <c r="AT698" s="2" t="s">
        <v>69</v>
      </c>
      <c r="AU698">
        <v>2</v>
      </c>
      <c r="AV698">
        <v>2</v>
      </c>
      <c r="AW698">
        <v>2</v>
      </c>
      <c r="AX698">
        <v>2</v>
      </c>
      <c r="AY698">
        <v>1</v>
      </c>
      <c r="AZ698">
        <v>6</v>
      </c>
      <c r="BA698">
        <v>5</v>
      </c>
      <c r="BB698">
        <v>9</v>
      </c>
      <c r="BC698">
        <v>5</v>
      </c>
      <c r="BD698">
        <v>1</v>
      </c>
      <c r="BF698">
        <v>8</v>
      </c>
      <c r="BG698">
        <v>8</v>
      </c>
      <c r="BH698">
        <v>5</v>
      </c>
      <c r="BI698">
        <v>8</v>
      </c>
      <c r="BJ698">
        <v>1</v>
      </c>
      <c r="BL698" s="2"/>
      <c r="BM698" s="2"/>
    </row>
    <row r="699" spans="1:65">
      <c r="A699" s="1">
        <v>44460</v>
      </c>
      <c r="B699">
        <v>15</v>
      </c>
      <c r="C699" s="2" t="s">
        <v>552</v>
      </c>
      <c r="D699" s="2" t="s">
        <v>85</v>
      </c>
      <c r="E699" s="2" t="s">
        <v>1014</v>
      </c>
      <c r="G699">
        <v>5</v>
      </c>
      <c r="H699">
        <v>6</v>
      </c>
      <c r="I699">
        <v>6</v>
      </c>
      <c r="J699">
        <v>5</v>
      </c>
      <c r="K699" s="2" t="s">
        <v>65</v>
      </c>
      <c r="M699">
        <v>6</v>
      </c>
      <c r="N699">
        <v>4</v>
      </c>
      <c r="O699">
        <v>7</v>
      </c>
      <c r="P699">
        <v>7</v>
      </c>
      <c r="Q699">
        <v>5</v>
      </c>
      <c r="R699">
        <v>5</v>
      </c>
      <c r="S699" s="2" t="s">
        <v>66</v>
      </c>
      <c r="T699">
        <v>8</v>
      </c>
      <c r="U699">
        <v>8</v>
      </c>
      <c r="V699">
        <v>2</v>
      </c>
      <c r="W699">
        <v>8</v>
      </c>
      <c r="X699">
        <v>6</v>
      </c>
      <c r="Y699">
        <v>8</v>
      </c>
      <c r="Z699">
        <v>9</v>
      </c>
      <c r="AA699" s="2" t="s">
        <v>87</v>
      </c>
      <c r="AB699">
        <v>6</v>
      </c>
      <c r="AC699">
        <v>8</v>
      </c>
      <c r="AD699">
        <v>8</v>
      </c>
      <c r="AE699">
        <v>8</v>
      </c>
      <c r="AF699">
        <v>6</v>
      </c>
      <c r="AG699" s="2" t="s">
        <v>101</v>
      </c>
      <c r="AH699" s="2"/>
      <c r="AI699">
        <v>1</v>
      </c>
      <c r="AJ699">
        <v>1</v>
      </c>
      <c r="AK699" s="2" t="s">
        <v>88</v>
      </c>
      <c r="AL699">
        <v>9</v>
      </c>
      <c r="AM699">
        <v>7</v>
      </c>
      <c r="AN699">
        <v>6</v>
      </c>
      <c r="AO699">
        <v>6</v>
      </c>
      <c r="AP699" s="2" t="s">
        <v>89</v>
      </c>
      <c r="AR699" s="2" t="s">
        <v>82</v>
      </c>
      <c r="AS699" s="2"/>
      <c r="AT699" s="2"/>
      <c r="AU699">
        <v>5</v>
      </c>
      <c r="AV699">
        <v>6</v>
      </c>
      <c r="AW699">
        <v>7</v>
      </c>
      <c r="AX699">
        <v>8</v>
      </c>
      <c r="AY699">
        <v>1</v>
      </c>
      <c r="AZ699">
        <v>6</v>
      </c>
      <c r="BA699">
        <v>7</v>
      </c>
      <c r="BB699">
        <v>7</v>
      </c>
      <c r="BC699">
        <v>8</v>
      </c>
      <c r="BF699">
        <v>9</v>
      </c>
      <c r="BG699">
        <v>9</v>
      </c>
      <c r="BH699">
        <v>9</v>
      </c>
      <c r="BI699">
        <v>9</v>
      </c>
      <c r="BL699" s="2"/>
      <c r="BM699" s="2"/>
    </row>
    <row r="700" spans="1:65">
      <c r="A700" s="1">
        <v>44460</v>
      </c>
      <c r="B700">
        <v>15</v>
      </c>
      <c r="C700" s="2" t="s">
        <v>1223</v>
      </c>
      <c r="D700" s="2" t="s">
        <v>85</v>
      </c>
      <c r="E700" s="2" t="s">
        <v>1224</v>
      </c>
      <c r="G700">
        <v>3</v>
      </c>
      <c r="H700">
        <v>10</v>
      </c>
      <c r="I700">
        <v>5</v>
      </c>
      <c r="J700">
        <v>9</v>
      </c>
      <c r="K700" s="2" t="s">
        <v>65</v>
      </c>
      <c r="M700">
        <v>8</v>
      </c>
      <c r="N700">
        <v>10</v>
      </c>
      <c r="O700">
        <v>10</v>
      </c>
      <c r="P700">
        <v>9</v>
      </c>
      <c r="Q700">
        <v>10</v>
      </c>
      <c r="R700">
        <v>9</v>
      </c>
      <c r="S700" s="2"/>
      <c r="T700">
        <v>9</v>
      </c>
      <c r="U700">
        <v>1</v>
      </c>
      <c r="V700">
        <v>1</v>
      </c>
      <c r="W700">
        <v>1</v>
      </c>
      <c r="X700">
        <v>1</v>
      </c>
      <c r="Y700">
        <v>1</v>
      </c>
      <c r="Z700">
        <v>1</v>
      </c>
      <c r="AA700" s="2"/>
      <c r="AB700">
        <v>5</v>
      </c>
      <c r="AC700">
        <v>2</v>
      </c>
      <c r="AD700">
        <v>2</v>
      </c>
      <c r="AE700">
        <v>2</v>
      </c>
      <c r="AF700">
        <v>2</v>
      </c>
      <c r="AG700" s="2"/>
      <c r="AH700" s="2"/>
      <c r="AK700" s="2" t="s">
        <v>103</v>
      </c>
      <c r="AP700" s="2"/>
      <c r="AR700" s="2"/>
      <c r="AS700" s="2"/>
      <c r="AT700" s="2"/>
      <c r="AU700">
        <v>5</v>
      </c>
      <c r="AV700">
        <v>7</v>
      </c>
      <c r="AW700">
        <v>8</v>
      </c>
      <c r="AX700">
        <v>6</v>
      </c>
      <c r="AY700">
        <v>1</v>
      </c>
      <c r="AZ700">
        <v>8</v>
      </c>
      <c r="BA700">
        <v>8</v>
      </c>
      <c r="BB700">
        <v>9</v>
      </c>
      <c r="BC700">
        <v>7</v>
      </c>
      <c r="BD700">
        <v>1</v>
      </c>
      <c r="BL700" s="2"/>
      <c r="BM700" s="2"/>
    </row>
    <row r="701" spans="1:65">
      <c r="A701" s="1">
        <v>44460</v>
      </c>
      <c r="B701">
        <v>15</v>
      </c>
      <c r="C701" s="2" t="s">
        <v>968</v>
      </c>
      <c r="D701" s="2" t="s">
        <v>93</v>
      </c>
      <c r="E701" s="2" t="s">
        <v>905</v>
      </c>
      <c r="G701">
        <v>9</v>
      </c>
      <c r="H701">
        <v>6</v>
      </c>
      <c r="I701">
        <v>4</v>
      </c>
      <c r="J701">
        <v>9</v>
      </c>
      <c r="K701" s="2" t="s">
        <v>77</v>
      </c>
      <c r="M701">
        <v>5</v>
      </c>
      <c r="N701">
        <v>5</v>
      </c>
      <c r="O701">
        <v>4</v>
      </c>
      <c r="P701">
        <v>5</v>
      </c>
      <c r="Q701">
        <v>7</v>
      </c>
      <c r="R701">
        <v>2</v>
      </c>
      <c r="S701" s="2"/>
      <c r="T701">
        <v>6</v>
      </c>
      <c r="U701">
        <v>3</v>
      </c>
      <c r="V701">
        <v>3</v>
      </c>
      <c r="W701">
        <v>4</v>
      </c>
      <c r="X701">
        <v>8</v>
      </c>
      <c r="Y701">
        <v>8</v>
      </c>
      <c r="Z701">
        <v>7</v>
      </c>
      <c r="AA701" s="2" t="s">
        <v>87</v>
      </c>
      <c r="AB701">
        <v>3</v>
      </c>
      <c r="AC701">
        <v>3</v>
      </c>
      <c r="AD701">
        <v>6</v>
      </c>
      <c r="AE701">
        <v>3</v>
      </c>
      <c r="AF701">
        <v>7</v>
      </c>
      <c r="AG701" s="2" t="s">
        <v>101</v>
      </c>
      <c r="AH701" s="2"/>
      <c r="AK701" s="2"/>
      <c r="AP701" s="2"/>
      <c r="AR701" s="2"/>
      <c r="AS701" s="2"/>
      <c r="AT701" s="2"/>
      <c r="AU701">
        <v>8</v>
      </c>
      <c r="AV701">
        <v>5</v>
      </c>
      <c r="AW701">
        <v>3</v>
      </c>
      <c r="AX701">
        <v>5</v>
      </c>
      <c r="AY701">
        <v>1</v>
      </c>
      <c r="AZ701">
        <v>8</v>
      </c>
      <c r="BA701">
        <v>3</v>
      </c>
      <c r="BB701">
        <v>1</v>
      </c>
      <c r="BC701">
        <v>8</v>
      </c>
      <c r="BD701">
        <v>1</v>
      </c>
      <c r="BF701">
        <v>8</v>
      </c>
      <c r="BG701">
        <v>8</v>
      </c>
      <c r="BH701">
        <v>5</v>
      </c>
      <c r="BI701">
        <v>7</v>
      </c>
      <c r="BJ701">
        <v>1</v>
      </c>
      <c r="BK701">
        <v>3</v>
      </c>
      <c r="BL701" s="2" t="s">
        <v>83</v>
      </c>
      <c r="BM701" s="2" t="s">
        <v>83</v>
      </c>
    </row>
    <row r="702" spans="1:65">
      <c r="A702" s="1">
        <v>44460</v>
      </c>
      <c r="B702">
        <v>15</v>
      </c>
      <c r="C702" s="2" t="s">
        <v>670</v>
      </c>
      <c r="D702" s="2" t="s">
        <v>85</v>
      </c>
      <c r="E702" s="2" t="s">
        <v>528</v>
      </c>
      <c r="G702">
        <v>8</v>
      </c>
      <c r="H702">
        <v>9</v>
      </c>
      <c r="I702">
        <v>9</v>
      </c>
      <c r="J702">
        <v>8</v>
      </c>
      <c r="K702" s="2" t="s">
        <v>77</v>
      </c>
      <c r="M702">
        <v>8</v>
      </c>
      <c r="N702">
        <v>6</v>
      </c>
      <c r="O702">
        <v>9</v>
      </c>
      <c r="P702">
        <v>7</v>
      </c>
      <c r="Q702">
        <v>8</v>
      </c>
      <c r="R702">
        <v>7</v>
      </c>
      <c r="S702" s="2" t="s">
        <v>95</v>
      </c>
      <c r="T702">
        <v>5</v>
      </c>
      <c r="U702">
        <v>3</v>
      </c>
      <c r="V702">
        <v>2</v>
      </c>
      <c r="W702">
        <v>8</v>
      </c>
      <c r="X702">
        <v>1</v>
      </c>
      <c r="Y702">
        <v>9</v>
      </c>
      <c r="Z702">
        <v>10</v>
      </c>
      <c r="AA702" s="2" t="s">
        <v>87</v>
      </c>
      <c r="AB702">
        <v>5</v>
      </c>
      <c r="AC702">
        <v>5</v>
      </c>
      <c r="AD702">
        <v>8</v>
      </c>
      <c r="AE702">
        <v>5</v>
      </c>
      <c r="AG702" s="2"/>
      <c r="AH702" s="2"/>
      <c r="AI702">
        <v>4</v>
      </c>
      <c r="AJ702">
        <v>6</v>
      </c>
      <c r="AK702" s="2" t="s">
        <v>79</v>
      </c>
      <c r="AL702">
        <v>9</v>
      </c>
      <c r="AM702">
        <v>7</v>
      </c>
      <c r="AN702">
        <v>8</v>
      </c>
      <c r="AO702">
        <v>6</v>
      </c>
      <c r="AP702" s="2" t="s">
        <v>80</v>
      </c>
      <c r="AR702" s="2" t="s">
        <v>70</v>
      </c>
      <c r="AS702" s="2" t="s">
        <v>96</v>
      </c>
      <c r="AT702" s="2" t="s">
        <v>71</v>
      </c>
      <c r="AU702">
        <v>7</v>
      </c>
      <c r="AV702">
        <v>7</v>
      </c>
      <c r="AW702">
        <v>7</v>
      </c>
      <c r="AX702">
        <v>7</v>
      </c>
      <c r="AZ702">
        <v>7</v>
      </c>
      <c r="BA702">
        <v>7</v>
      </c>
      <c r="BB702">
        <v>7</v>
      </c>
      <c r="BC702">
        <v>7</v>
      </c>
      <c r="BD702">
        <v>1</v>
      </c>
      <c r="BK702">
        <v>4</v>
      </c>
      <c r="BL702" s="2" t="s">
        <v>83</v>
      </c>
      <c r="BM702" s="2" t="s">
        <v>1225</v>
      </c>
    </row>
    <row r="703" spans="1:65">
      <c r="A703" s="1">
        <v>44460</v>
      </c>
      <c r="B703">
        <v>15</v>
      </c>
      <c r="C703" s="2" t="s">
        <v>1226</v>
      </c>
      <c r="D703" s="2" t="s">
        <v>163</v>
      </c>
      <c r="E703" s="2" t="s">
        <v>1227</v>
      </c>
      <c r="G703">
        <v>3</v>
      </c>
      <c r="H703">
        <v>9</v>
      </c>
      <c r="I703">
        <v>9</v>
      </c>
      <c r="J703">
        <v>9</v>
      </c>
      <c r="K703" s="2" t="s">
        <v>77</v>
      </c>
      <c r="M703">
        <v>8</v>
      </c>
      <c r="N703">
        <v>10</v>
      </c>
      <c r="O703">
        <v>8</v>
      </c>
      <c r="P703">
        <v>5</v>
      </c>
      <c r="Q703">
        <v>5</v>
      </c>
      <c r="R703">
        <v>8</v>
      </c>
      <c r="S703" s="2" t="s">
        <v>66</v>
      </c>
      <c r="T703">
        <v>8</v>
      </c>
      <c r="U703">
        <v>9</v>
      </c>
      <c r="V703">
        <v>7</v>
      </c>
      <c r="W703">
        <v>8</v>
      </c>
      <c r="X703">
        <v>5</v>
      </c>
      <c r="Y703">
        <v>5</v>
      </c>
      <c r="Z703">
        <v>6</v>
      </c>
      <c r="AA703" s="2" t="s">
        <v>67</v>
      </c>
      <c r="AB703">
        <v>7</v>
      </c>
      <c r="AC703">
        <v>8</v>
      </c>
      <c r="AD703">
        <v>5</v>
      </c>
      <c r="AE703">
        <v>3</v>
      </c>
      <c r="AF703">
        <v>8</v>
      </c>
      <c r="AG703" s="2" t="s">
        <v>101</v>
      </c>
      <c r="AH703" s="2"/>
      <c r="AI703">
        <v>4</v>
      </c>
      <c r="AJ703">
        <v>5</v>
      </c>
      <c r="AK703" s="2" t="s">
        <v>88</v>
      </c>
      <c r="AL703">
        <v>5</v>
      </c>
      <c r="AM703">
        <v>5</v>
      </c>
      <c r="AN703">
        <v>3</v>
      </c>
      <c r="AO703">
        <v>5</v>
      </c>
      <c r="AP703" s="2" t="s">
        <v>89</v>
      </c>
      <c r="AR703" s="2"/>
      <c r="AS703" s="2"/>
      <c r="AT703" s="2"/>
      <c r="AU703">
        <v>6</v>
      </c>
      <c r="AV703">
        <v>7</v>
      </c>
      <c r="AW703">
        <v>9</v>
      </c>
      <c r="AX703">
        <v>9</v>
      </c>
      <c r="AY703">
        <v>1</v>
      </c>
      <c r="AZ703">
        <v>6</v>
      </c>
      <c r="BA703">
        <v>7</v>
      </c>
      <c r="BB703">
        <v>8</v>
      </c>
      <c r="BC703">
        <v>9</v>
      </c>
      <c r="BD703">
        <v>1</v>
      </c>
      <c r="BF703">
        <v>9</v>
      </c>
      <c r="BG703">
        <v>10</v>
      </c>
      <c r="BH703">
        <v>8</v>
      </c>
      <c r="BI703">
        <v>8</v>
      </c>
      <c r="BJ703">
        <v>1</v>
      </c>
      <c r="BK703">
        <v>3</v>
      </c>
      <c r="BL703" s="2" t="s">
        <v>83</v>
      </c>
      <c r="BM703" s="2" t="s">
        <v>83</v>
      </c>
    </row>
    <row r="704" spans="1:65">
      <c r="A704" s="1">
        <v>44460</v>
      </c>
      <c r="B704">
        <v>15</v>
      </c>
      <c r="C704" s="2" t="s">
        <v>1228</v>
      </c>
      <c r="D704" s="2" t="s">
        <v>136</v>
      </c>
      <c r="E704" s="2" t="s">
        <v>1229</v>
      </c>
      <c r="G704">
        <v>3</v>
      </c>
      <c r="H704">
        <v>2</v>
      </c>
      <c r="I704">
        <v>5</v>
      </c>
      <c r="J704">
        <v>5</v>
      </c>
      <c r="K704" s="2" t="s">
        <v>77</v>
      </c>
      <c r="M704">
        <v>5</v>
      </c>
      <c r="N704">
        <v>5</v>
      </c>
      <c r="O704">
        <v>5</v>
      </c>
      <c r="P704">
        <v>5</v>
      </c>
      <c r="Q704">
        <v>5</v>
      </c>
      <c r="R704">
        <v>5</v>
      </c>
      <c r="S704" s="2" t="s">
        <v>121</v>
      </c>
      <c r="AA704" s="2"/>
      <c r="AG704" s="2"/>
      <c r="AH704" s="2"/>
      <c r="AK704" s="2"/>
      <c r="AP704" s="2"/>
      <c r="AR704" s="2"/>
      <c r="AS704" s="2"/>
      <c r="AT704" s="2"/>
      <c r="BL704" s="2"/>
      <c r="BM704" s="2"/>
    </row>
    <row r="705" spans="1:65">
      <c r="A705" s="1">
        <v>44460</v>
      </c>
      <c r="B705">
        <v>15</v>
      </c>
      <c r="C705" s="2" t="s">
        <v>1230</v>
      </c>
      <c r="D705" s="2" t="s">
        <v>85</v>
      </c>
      <c r="E705" s="2" t="s">
        <v>1231</v>
      </c>
      <c r="G705">
        <v>1</v>
      </c>
      <c r="H705">
        <v>9</v>
      </c>
      <c r="I705">
        <v>9</v>
      </c>
      <c r="J705">
        <v>9</v>
      </c>
      <c r="K705" s="2" t="s">
        <v>77</v>
      </c>
      <c r="M705">
        <v>8</v>
      </c>
      <c r="N705">
        <v>5</v>
      </c>
      <c r="O705">
        <v>5</v>
      </c>
      <c r="P705">
        <v>8</v>
      </c>
      <c r="Q705">
        <v>9</v>
      </c>
      <c r="R705">
        <v>6</v>
      </c>
      <c r="S705" s="2" t="s">
        <v>66</v>
      </c>
      <c r="T705">
        <v>9</v>
      </c>
      <c r="U705">
        <v>8</v>
      </c>
      <c r="V705">
        <v>9</v>
      </c>
      <c r="W705">
        <v>10</v>
      </c>
      <c r="X705">
        <v>3</v>
      </c>
      <c r="Y705">
        <v>7</v>
      </c>
      <c r="Z705">
        <v>8</v>
      </c>
      <c r="AA705" s="2" t="s">
        <v>87</v>
      </c>
      <c r="AB705">
        <v>7</v>
      </c>
      <c r="AC705">
        <v>7</v>
      </c>
      <c r="AD705">
        <v>10</v>
      </c>
      <c r="AE705">
        <v>10</v>
      </c>
      <c r="AF705">
        <v>5</v>
      </c>
      <c r="AG705" s="2" t="s">
        <v>68</v>
      </c>
      <c r="AH705" s="2"/>
      <c r="AI705">
        <v>3</v>
      </c>
      <c r="AJ705">
        <v>7</v>
      </c>
      <c r="AK705" s="2" t="s">
        <v>79</v>
      </c>
      <c r="AP705" s="2"/>
      <c r="AR705" s="2" t="s">
        <v>69</v>
      </c>
      <c r="AS705" s="2" t="s">
        <v>91</v>
      </c>
      <c r="AT705" s="2" t="s">
        <v>97</v>
      </c>
      <c r="AU705">
        <v>10</v>
      </c>
      <c r="AV705">
        <v>8</v>
      </c>
      <c r="AW705">
        <v>7</v>
      </c>
      <c r="AX705">
        <v>2</v>
      </c>
      <c r="AY705">
        <v>1</v>
      </c>
      <c r="AZ705">
        <v>10</v>
      </c>
      <c r="BA705">
        <v>8</v>
      </c>
      <c r="BB705">
        <v>10</v>
      </c>
      <c r="BC705">
        <v>4</v>
      </c>
      <c r="BD705">
        <v>1</v>
      </c>
      <c r="BF705">
        <v>7</v>
      </c>
      <c r="BG705">
        <v>7</v>
      </c>
      <c r="BH705">
        <v>7</v>
      </c>
      <c r="BI705">
        <v>7</v>
      </c>
      <c r="BJ705">
        <v>1</v>
      </c>
      <c r="BK705">
        <v>3</v>
      </c>
      <c r="BL705" s="2" t="s">
        <v>83</v>
      </c>
      <c r="BM705" s="2" t="s">
        <v>83</v>
      </c>
    </row>
    <row r="706" spans="1:65">
      <c r="A706" s="1">
        <v>44460</v>
      </c>
      <c r="B706">
        <v>15</v>
      </c>
      <c r="C706" s="2" t="s">
        <v>1218</v>
      </c>
      <c r="D706" s="2" t="s">
        <v>85</v>
      </c>
      <c r="E706" s="2" t="s">
        <v>274</v>
      </c>
      <c r="G706">
        <v>6</v>
      </c>
      <c r="H706">
        <v>4</v>
      </c>
      <c r="I706">
        <v>4</v>
      </c>
      <c r="J706">
        <v>6</v>
      </c>
      <c r="K706" s="2" t="s">
        <v>65</v>
      </c>
      <c r="M706">
        <v>5</v>
      </c>
      <c r="N706">
        <v>5</v>
      </c>
      <c r="O706">
        <v>5</v>
      </c>
      <c r="P706">
        <v>5</v>
      </c>
      <c r="Q706">
        <v>5</v>
      </c>
      <c r="R706">
        <v>5</v>
      </c>
      <c r="S706" s="2" t="s">
        <v>95</v>
      </c>
      <c r="T706">
        <v>10</v>
      </c>
      <c r="U706">
        <v>9</v>
      </c>
      <c r="V706">
        <v>7</v>
      </c>
      <c r="W706">
        <v>10</v>
      </c>
      <c r="X706">
        <v>5</v>
      </c>
      <c r="Y706">
        <v>5</v>
      </c>
      <c r="Z706">
        <v>5</v>
      </c>
      <c r="AA706" s="2" t="s">
        <v>87</v>
      </c>
      <c r="AB706">
        <v>5</v>
      </c>
      <c r="AC706">
        <v>5</v>
      </c>
      <c r="AD706">
        <v>5</v>
      </c>
      <c r="AE706">
        <v>5</v>
      </c>
      <c r="AF706">
        <v>5</v>
      </c>
      <c r="AG706" s="2" t="s">
        <v>68</v>
      </c>
      <c r="AH706" s="2"/>
      <c r="AI706">
        <v>5</v>
      </c>
      <c r="AJ706">
        <v>5</v>
      </c>
      <c r="AK706" s="2"/>
      <c r="AL706">
        <v>3</v>
      </c>
      <c r="AM706">
        <v>5</v>
      </c>
      <c r="AN706">
        <v>5</v>
      </c>
      <c r="AO706">
        <v>5</v>
      </c>
      <c r="AP706" s="2"/>
      <c r="AR706" s="2"/>
      <c r="AS706" s="2"/>
      <c r="AT706" s="2"/>
      <c r="BF706">
        <v>7</v>
      </c>
      <c r="BG706">
        <v>7</v>
      </c>
      <c r="BH706">
        <v>5</v>
      </c>
      <c r="BI706">
        <v>6</v>
      </c>
      <c r="BJ706">
        <v>1</v>
      </c>
      <c r="BK706">
        <v>5</v>
      </c>
      <c r="BL706" s="2" t="s">
        <v>83</v>
      </c>
      <c r="BM706" s="2" t="s">
        <v>83</v>
      </c>
    </row>
    <row r="707" spans="1:65">
      <c r="A707" s="1">
        <v>44460</v>
      </c>
      <c r="B707">
        <v>15</v>
      </c>
      <c r="C707" s="2"/>
      <c r="D707" s="2"/>
      <c r="E707" s="2"/>
      <c r="K707" s="2" t="s">
        <v>65</v>
      </c>
      <c r="S707" s="2"/>
      <c r="T707">
        <v>8</v>
      </c>
      <c r="U707">
        <v>5</v>
      </c>
      <c r="V707">
        <v>8</v>
      </c>
      <c r="W707">
        <v>7</v>
      </c>
      <c r="AA707" s="2"/>
      <c r="AG707" s="2"/>
      <c r="AH707" s="2"/>
      <c r="AI707">
        <v>4</v>
      </c>
      <c r="AK707" s="2"/>
      <c r="AP707" s="2"/>
      <c r="AR707" s="2"/>
      <c r="AS707" s="2"/>
      <c r="AT707" s="2"/>
      <c r="BL707" s="2"/>
      <c r="BM707" s="2"/>
    </row>
    <row r="708" spans="1:65">
      <c r="A708" s="1">
        <v>44460</v>
      </c>
      <c r="B708">
        <v>15</v>
      </c>
      <c r="C708" s="2" t="s">
        <v>1232</v>
      </c>
      <c r="D708" s="2" t="s">
        <v>85</v>
      </c>
      <c r="E708" s="2" t="s">
        <v>202</v>
      </c>
      <c r="G708">
        <v>8</v>
      </c>
      <c r="H708">
        <v>8</v>
      </c>
      <c r="I708">
        <v>3</v>
      </c>
      <c r="J708">
        <v>6</v>
      </c>
      <c r="K708" s="2" t="s">
        <v>77</v>
      </c>
      <c r="M708">
        <v>5</v>
      </c>
      <c r="N708">
        <v>5</v>
      </c>
      <c r="O708">
        <v>8</v>
      </c>
      <c r="P708">
        <v>8</v>
      </c>
      <c r="Q708">
        <v>8</v>
      </c>
      <c r="R708">
        <v>2</v>
      </c>
      <c r="S708" s="2" t="s">
        <v>95</v>
      </c>
      <c r="T708">
        <v>10</v>
      </c>
      <c r="U708">
        <v>7</v>
      </c>
      <c r="V708">
        <v>2</v>
      </c>
      <c r="W708">
        <v>10</v>
      </c>
      <c r="X708">
        <v>1</v>
      </c>
      <c r="Y708">
        <v>7</v>
      </c>
      <c r="Z708">
        <v>8</v>
      </c>
      <c r="AA708" s="2"/>
      <c r="AB708">
        <v>1</v>
      </c>
      <c r="AC708">
        <v>5</v>
      </c>
      <c r="AD708">
        <v>8</v>
      </c>
      <c r="AE708">
        <v>1</v>
      </c>
      <c r="AF708">
        <v>5</v>
      </c>
      <c r="AG708" s="2" t="s">
        <v>101</v>
      </c>
      <c r="AH708" s="2"/>
      <c r="AI708">
        <v>7</v>
      </c>
      <c r="AJ708">
        <v>7</v>
      </c>
      <c r="AK708" s="2" t="s">
        <v>88</v>
      </c>
      <c r="AP708" s="2"/>
      <c r="AR708" s="2" t="s">
        <v>91</v>
      </c>
      <c r="AS708" s="2" t="s">
        <v>82</v>
      </c>
      <c r="AT708" s="2"/>
      <c r="AU708">
        <v>2</v>
      </c>
      <c r="AV708">
        <v>3</v>
      </c>
      <c r="AW708">
        <v>6</v>
      </c>
      <c r="AX708">
        <v>2</v>
      </c>
      <c r="BB708">
        <v>8</v>
      </c>
      <c r="BC708">
        <v>6</v>
      </c>
      <c r="BF708">
        <v>6</v>
      </c>
      <c r="BG708">
        <v>10</v>
      </c>
      <c r="BH708">
        <v>7</v>
      </c>
      <c r="BI708">
        <v>8</v>
      </c>
      <c r="BK708">
        <v>4</v>
      </c>
      <c r="BL708" s="2" t="s">
        <v>1233</v>
      </c>
      <c r="BM708" s="2" t="s">
        <v>83</v>
      </c>
    </row>
    <row r="709" spans="1:65">
      <c r="A709" s="1">
        <v>44460</v>
      </c>
      <c r="B709">
        <v>15</v>
      </c>
      <c r="C709" s="2" t="s">
        <v>1234</v>
      </c>
      <c r="D709" s="2" t="s">
        <v>93</v>
      </c>
      <c r="E709" s="2" t="s">
        <v>783</v>
      </c>
      <c r="K709" s="2"/>
      <c r="S709" s="2"/>
      <c r="AA709" s="2"/>
      <c r="AG709" s="2"/>
      <c r="AH709" s="2"/>
      <c r="AK709" s="2"/>
      <c r="AP709" s="2"/>
      <c r="AR709" s="2"/>
      <c r="AS709" s="2"/>
      <c r="AT709" s="2"/>
      <c r="BL709" s="2"/>
      <c r="BM709" s="2"/>
    </row>
    <row r="710" spans="1:65">
      <c r="A710" s="1">
        <v>44460</v>
      </c>
      <c r="B710">
        <v>15</v>
      </c>
      <c r="C710" s="2" t="s">
        <v>1235</v>
      </c>
      <c r="D710" s="2" t="s">
        <v>85</v>
      </c>
      <c r="E710" s="2" t="s">
        <v>1236</v>
      </c>
      <c r="G710">
        <v>9</v>
      </c>
      <c r="K710" s="2" t="s">
        <v>77</v>
      </c>
      <c r="M710">
        <v>10</v>
      </c>
      <c r="N710">
        <v>5</v>
      </c>
      <c r="O710">
        <v>9</v>
      </c>
      <c r="P710">
        <v>3</v>
      </c>
      <c r="Q710">
        <v>10</v>
      </c>
      <c r="R710">
        <v>3</v>
      </c>
      <c r="S710" s="2" t="s">
        <v>95</v>
      </c>
      <c r="T710">
        <v>10</v>
      </c>
      <c r="U710">
        <v>7</v>
      </c>
      <c r="V710">
        <v>2</v>
      </c>
      <c r="W710">
        <v>8</v>
      </c>
      <c r="X710">
        <v>2</v>
      </c>
      <c r="Y710">
        <v>8</v>
      </c>
      <c r="Z710">
        <v>10</v>
      </c>
      <c r="AA710" s="2" t="s">
        <v>128</v>
      </c>
      <c r="AB710">
        <v>9</v>
      </c>
      <c r="AC710">
        <v>9</v>
      </c>
      <c r="AD710">
        <v>9</v>
      </c>
      <c r="AG710" s="2"/>
      <c r="AH710" s="2"/>
      <c r="AI710">
        <v>8</v>
      </c>
      <c r="AK710" s="2" t="s">
        <v>88</v>
      </c>
      <c r="AL710">
        <v>10</v>
      </c>
      <c r="AM710">
        <v>6</v>
      </c>
      <c r="AN710">
        <v>9</v>
      </c>
      <c r="AO710">
        <v>6</v>
      </c>
      <c r="AP710" s="2"/>
      <c r="AR710" s="2" t="s">
        <v>70</v>
      </c>
      <c r="AS710" s="2" t="s">
        <v>91</v>
      </c>
      <c r="AT710" s="2" t="s">
        <v>69</v>
      </c>
      <c r="AU710">
        <v>9</v>
      </c>
      <c r="AV710">
        <v>9</v>
      </c>
      <c r="AW710">
        <v>9</v>
      </c>
      <c r="AX710">
        <v>9</v>
      </c>
      <c r="AZ710">
        <v>9</v>
      </c>
      <c r="BA710">
        <v>9</v>
      </c>
      <c r="BB710">
        <v>10</v>
      </c>
      <c r="BC710">
        <v>9</v>
      </c>
      <c r="BF710">
        <v>7</v>
      </c>
      <c r="BG710">
        <v>9</v>
      </c>
      <c r="BH710">
        <v>9</v>
      </c>
      <c r="BI710">
        <v>9</v>
      </c>
      <c r="BL710" s="2"/>
      <c r="BM710" s="2"/>
    </row>
    <row r="711" spans="1:65">
      <c r="A711" s="1">
        <v>44460</v>
      </c>
      <c r="B711">
        <v>15</v>
      </c>
      <c r="C711" s="2" t="s">
        <v>1237</v>
      </c>
      <c r="D711" s="2" t="s">
        <v>93</v>
      </c>
      <c r="E711" s="2" t="s">
        <v>910</v>
      </c>
      <c r="G711">
        <v>10</v>
      </c>
      <c r="H711">
        <v>10</v>
      </c>
      <c r="I711">
        <v>10</v>
      </c>
      <c r="K711" s="2" t="s">
        <v>65</v>
      </c>
      <c r="M711">
        <v>8</v>
      </c>
      <c r="N711">
        <v>7</v>
      </c>
      <c r="O711">
        <v>7</v>
      </c>
      <c r="P711">
        <v>5</v>
      </c>
      <c r="Q711">
        <v>10</v>
      </c>
      <c r="R711">
        <v>1</v>
      </c>
      <c r="S711" s="2"/>
      <c r="T711">
        <v>10</v>
      </c>
      <c r="U711">
        <v>1</v>
      </c>
      <c r="V711">
        <v>10</v>
      </c>
      <c r="W711">
        <v>10</v>
      </c>
      <c r="X711">
        <v>1</v>
      </c>
      <c r="Y711">
        <v>10</v>
      </c>
      <c r="Z711">
        <v>10</v>
      </c>
      <c r="AA711" s="2" t="s">
        <v>87</v>
      </c>
      <c r="AG711" s="2"/>
      <c r="AH711" s="2"/>
      <c r="AI711">
        <v>7</v>
      </c>
      <c r="AJ711">
        <v>5</v>
      </c>
      <c r="AK711" s="2" t="s">
        <v>103</v>
      </c>
      <c r="AL711">
        <v>10</v>
      </c>
      <c r="AP711" s="2" t="s">
        <v>102</v>
      </c>
      <c r="AR711" s="2"/>
      <c r="AS711" s="2"/>
      <c r="AT711" s="2"/>
      <c r="AV711">
        <v>1</v>
      </c>
      <c r="AX711">
        <v>10</v>
      </c>
      <c r="BA711">
        <v>8</v>
      </c>
      <c r="BB711">
        <v>8</v>
      </c>
      <c r="BC711">
        <v>10</v>
      </c>
      <c r="BF711">
        <v>1</v>
      </c>
      <c r="BG711">
        <v>10</v>
      </c>
      <c r="BH711">
        <v>10</v>
      </c>
      <c r="BI711">
        <v>5</v>
      </c>
      <c r="BK711">
        <v>4</v>
      </c>
      <c r="BL711" s="2" t="s">
        <v>1238</v>
      </c>
      <c r="BM711" s="2" t="s">
        <v>1239</v>
      </c>
    </row>
    <row r="712" spans="1:65">
      <c r="A712" s="1">
        <v>44460</v>
      </c>
      <c r="B712">
        <v>15</v>
      </c>
      <c r="C712" s="2" t="s">
        <v>1240</v>
      </c>
      <c r="D712" s="2" t="s">
        <v>115</v>
      </c>
      <c r="E712" s="2" t="s">
        <v>1241</v>
      </c>
      <c r="G712">
        <v>6</v>
      </c>
      <c r="H712">
        <v>9</v>
      </c>
      <c r="I712">
        <v>9</v>
      </c>
      <c r="J712">
        <v>8</v>
      </c>
      <c r="K712" s="2" t="s">
        <v>77</v>
      </c>
      <c r="M712">
        <v>1</v>
      </c>
      <c r="N712">
        <v>5</v>
      </c>
      <c r="O712">
        <v>1</v>
      </c>
      <c r="P712">
        <v>1</v>
      </c>
      <c r="Q712">
        <v>10</v>
      </c>
      <c r="R712">
        <v>10</v>
      </c>
      <c r="S712" s="2" t="s">
        <v>121</v>
      </c>
      <c r="T712">
        <v>10</v>
      </c>
      <c r="U712">
        <v>6</v>
      </c>
      <c r="V712">
        <v>1</v>
      </c>
      <c r="W712">
        <v>10</v>
      </c>
      <c r="X712">
        <v>1</v>
      </c>
      <c r="Y712">
        <v>10</v>
      </c>
      <c r="Z712">
        <v>10</v>
      </c>
      <c r="AA712" s="2" t="s">
        <v>87</v>
      </c>
      <c r="AB712">
        <v>1</v>
      </c>
      <c r="AC712">
        <v>5</v>
      </c>
      <c r="AD712">
        <v>1</v>
      </c>
      <c r="AE712">
        <v>1</v>
      </c>
      <c r="AF712">
        <v>8</v>
      </c>
      <c r="AG712" s="2" t="s">
        <v>146</v>
      </c>
      <c r="AH712" s="2"/>
      <c r="AI712">
        <v>9</v>
      </c>
      <c r="AJ712">
        <v>1</v>
      </c>
      <c r="AK712" s="2" t="s">
        <v>106</v>
      </c>
      <c r="AL712">
        <v>10</v>
      </c>
      <c r="AM712">
        <v>10</v>
      </c>
      <c r="AN712">
        <v>6</v>
      </c>
      <c r="AO712">
        <v>1</v>
      </c>
      <c r="AP712" s="2" t="s">
        <v>134</v>
      </c>
      <c r="AR712" s="2" t="s">
        <v>91</v>
      </c>
      <c r="AS712" s="2" t="s">
        <v>90</v>
      </c>
      <c r="AT712" s="2" t="s">
        <v>97</v>
      </c>
      <c r="AU712">
        <v>6</v>
      </c>
      <c r="AV712">
        <v>5</v>
      </c>
      <c r="AW712">
        <v>6</v>
      </c>
      <c r="AX712">
        <v>9</v>
      </c>
      <c r="AY712">
        <v>1</v>
      </c>
      <c r="AZ712">
        <v>9</v>
      </c>
      <c r="BA712">
        <v>6</v>
      </c>
      <c r="BB712">
        <v>6</v>
      </c>
      <c r="BC712">
        <v>6</v>
      </c>
      <c r="BD712">
        <v>1</v>
      </c>
      <c r="BF712">
        <v>6</v>
      </c>
      <c r="BG712">
        <v>6</v>
      </c>
      <c r="BH712">
        <v>10</v>
      </c>
      <c r="BI712">
        <v>10</v>
      </c>
      <c r="BJ712">
        <v>10</v>
      </c>
      <c r="BK712">
        <v>4</v>
      </c>
      <c r="BL712" s="2" t="s">
        <v>83</v>
      </c>
      <c r="BM712" s="2" t="s">
        <v>1242</v>
      </c>
    </row>
    <row r="713" spans="1:65">
      <c r="A713" s="1">
        <v>44460</v>
      </c>
      <c r="B713">
        <v>15</v>
      </c>
      <c r="C713" s="2" t="s">
        <v>1243</v>
      </c>
      <c r="D713" s="2" t="s">
        <v>85</v>
      </c>
      <c r="E713" s="2" t="s">
        <v>1244</v>
      </c>
      <c r="G713">
        <v>9</v>
      </c>
      <c r="H713">
        <v>7</v>
      </c>
      <c r="I713">
        <v>7</v>
      </c>
      <c r="J713">
        <v>6</v>
      </c>
      <c r="K713" s="2" t="s">
        <v>65</v>
      </c>
      <c r="S713" s="2"/>
      <c r="X713">
        <v>4</v>
      </c>
      <c r="Y713">
        <v>7</v>
      </c>
      <c r="Z713">
        <v>7</v>
      </c>
      <c r="AA713" s="2"/>
      <c r="AG713" s="2"/>
      <c r="AH713" s="2"/>
      <c r="AK713" s="2"/>
      <c r="AP713" s="2"/>
      <c r="AR713" s="2"/>
      <c r="AS713" s="2"/>
      <c r="AT713" s="2"/>
      <c r="BL713" s="2"/>
      <c r="BM713" s="2"/>
    </row>
    <row r="714" spans="1:65">
      <c r="A714" s="1">
        <v>44460</v>
      </c>
      <c r="B714">
        <v>15</v>
      </c>
      <c r="C714" s="2" t="s">
        <v>1245</v>
      </c>
      <c r="D714" s="2" t="s">
        <v>85</v>
      </c>
      <c r="E714" s="2" t="s">
        <v>1246</v>
      </c>
      <c r="G714">
        <v>8</v>
      </c>
      <c r="H714">
        <v>6</v>
      </c>
      <c r="I714">
        <v>4</v>
      </c>
      <c r="J714">
        <v>5</v>
      </c>
      <c r="K714" s="2" t="s">
        <v>65</v>
      </c>
      <c r="M714">
        <v>6</v>
      </c>
      <c r="N714">
        <v>9</v>
      </c>
      <c r="O714">
        <v>8</v>
      </c>
      <c r="P714">
        <v>4</v>
      </c>
      <c r="Q714">
        <v>7</v>
      </c>
      <c r="R714">
        <v>6</v>
      </c>
      <c r="S714" s="2" t="s">
        <v>66</v>
      </c>
      <c r="T714">
        <v>7</v>
      </c>
      <c r="U714">
        <v>5</v>
      </c>
      <c r="V714">
        <v>3</v>
      </c>
      <c r="W714">
        <v>7</v>
      </c>
      <c r="X714">
        <v>2</v>
      </c>
      <c r="Y714">
        <v>7</v>
      </c>
      <c r="Z714">
        <v>8</v>
      </c>
      <c r="AA714" s="2"/>
      <c r="AG714" s="2" t="s">
        <v>68</v>
      </c>
      <c r="AH714" s="2"/>
      <c r="AI714">
        <v>7</v>
      </c>
      <c r="AJ714">
        <v>4</v>
      </c>
      <c r="AK714" s="2" t="s">
        <v>79</v>
      </c>
      <c r="AL714">
        <v>7</v>
      </c>
      <c r="AM714">
        <v>6</v>
      </c>
      <c r="AN714">
        <v>7</v>
      </c>
      <c r="AO714">
        <v>6</v>
      </c>
      <c r="AP714" s="2" t="s">
        <v>89</v>
      </c>
      <c r="AR714" s="2" t="s">
        <v>91</v>
      </c>
      <c r="AS714" s="2" t="s">
        <v>71</v>
      </c>
      <c r="AT714" s="2" t="s">
        <v>70</v>
      </c>
      <c r="AU714">
        <v>7</v>
      </c>
      <c r="AV714">
        <v>4</v>
      </c>
      <c r="AW714">
        <v>7</v>
      </c>
      <c r="AX714">
        <v>8</v>
      </c>
      <c r="AY714">
        <v>1</v>
      </c>
      <c r="AZ714">
        <v>7</v>
      </c>
      <c r="BA714">
        <v>4</v>
      </c>
      <c r="BB714">
        <v>7</v>
      </c>
      <c r="BC714">
        <v>8</v>
      </c>
      <c r="BD714">
        <v>1</v>
      </c>
      <c r="BF714">
        <v>8</v>
      </c>
      <c r="BG714">
        <v>9</v>
      </c>
      <c r="BH714">
        <v>7</v>
      </c>
      <c r="BI714">
        <v>7</v>
      </c>
      <c r="BJ714">
        <v>1</v>
      </c>
      <c r="BK714">
        <v>3</v>
      </c>
      <c r="BL714" s="2" t="s">
        <v>1247</v>
      </c>
      <c r="BM714" s="2" t="s">
        <v>83</v>
      </c>
    </row>
    <row r="715" spans="1:65">
      <c r="A715" s="1">
        <v>44460</v>
      </c>
      <c r="B715">
        <v>15</v>
      </c>
      <c r="C715" s="2" t="s">
        <v>171</v>
      </c>
      <c r="D715" s="2" t="s">
        <v>93</v>
      </c>
      <c r="E715" s="2" t="s">
        <v>1248</v>
      </c>
      <c r="G715">
        <v>9</v>
      </c>
      <c r="H715">
        <v>7</v>
      </c>
      <c r="I715">
        <v>8</v>
      </c>
      <c r="J715">
        <v>8</v>
      </c>
      <c r="K715" s="2" t="s">
        <v>65</v>
      </c>
      <c r="M715">
        <v>8</v>
      </c>
      <c r="N715">
        <v>8</v>
      </c>
      <c r="O715">
        <v>8</v>
      </c>
      <c r="P715">
        <v>8</v>
      </c>
      <c r="Q715">
        <v>6</v>
      </c>
      <c r="R715">
        <v>7</v>
      </c>
      <c r="S715" s="2" t="s">
        <v>95</v>
      </c>
      <c r="T715">
        <v>9</v>
      </c>
      <c r="U715">
        <v>9</v>
      </c>
      <c r="V715">
        <v>6</v>
      </c>
      <c r="W715">
        <v>9</v>
      </c>
      <c r="X715">
        <v>6</v>
      </c>
      <c r="Y715">
        <v>6</v>
      </c>
      <c r="Z715">
        <v>6</v>
      </c>
      <c r="AA715" s="2"/>
      <c r="AB715">
        <v>6</v>
      </c>
      <c r="AC715">
        <v>7</v>
      </c>
      <c r="AD715">
        <v>6</v>
      </c>
      <c r="AE715">
        <v>7</v>
      </c>
      <c r="AF715">
        <v>5</v>
      </c>
      <c r="AG715" s="2"/>
      <c r="AH715" s="2"/>
      <c r="AI715">
        <v>5</v>
      </c>
      <c r="AJ715">
        <v>6</v>
      </c>
      <c r="AK715" s="2" t="s">
        <v>103</v>
      </c>
      <c r="AL715">
        <v>5</v>
      </c>
      <c r="AM715">
        <v>6</v>
      </c>
      <c r="AN715">
        <v>6</v>
      </c>
      <c r="AO715">
        <v>3</v>
      </c>
      <c r="AP715" s="2" t="s">
        <v>80</v>
      </c>
      <c r="AR715" s="2"/>
      <c r="AS715" s="2"/>
      <c r="AT715" s="2"/>
      <c r="AU715">
        <v>5</v>
      </c>
      <c r="AV715">
        <v>5</v>
      </c>
      <c r="AW715">
        <v>1</v>
      </c>
      <c r="AX715">
        <v>5</v>
      </c>
      <c r="AY715">
        <v>1</v>
      </c>
      <c r="AZ715">
        <v>5</v>
      </c>
      <c r="BA715">
        <v>4</v>
      </c>
      <c r="BB715">
        <v>5</v>
      </c>
      <c r="BC715">
        <v>6</v>
      </c>
      <c r="BD715">
        <v>1</v>
      </c>
      <c r="BL715" s="2"/>
      <c r="BM715" s="2"/>
    </row>
    <row r="716" spans="1:65">
      <c r="A716" s="1">
        <v>44460</v>
      </c>
      <c r="B716">
        <v>15</v>
      </c>
      <c r="C716" s="2" t="s">
        <v>1072</v>
      </c>
      <c r="D716" s="2" t="s">
        <v>93</v>
      </c>
      <c r="E716" s="2" t="s">
        <v>83</v>
      </c>
      <c r="G716">
        <v>1</v>
      </c>
      <c r="H716">
        <v>1</v>
      </c>
      <c r="I716">
        <v>1</v>
      </c>
      <c r="J716">
        <v>1</v>
      </c>
      <c r="K716" s="2" t="s">
        <v>65</v>
      </c>
      <c r="M716">
        <v>10</v>
      </c>
      <c r="N716">
        <v>5</v>
      </c>
      <c r="O716">
        <v>3</v>
      </c>
      <c r="P716">
        <v>5</v>
      </c>
      <c r="Q716">
        <v>1</v>
      </c>
      <c r="R716">
        <v>3</v>
      </c>
      <c r="S716" s="2" t="s">
        <v>95</v>
      </c>
      <c r="T716">
        <v>10</v>
      </c>
      <c r="U716">
        <v>5</v>
      </c>
      <c r="V716">
        <v>1</v>
      </c>
      <c r="W716">
        <v>1</v>
      </c>
      <c r="X716">
        <v>1</v>
      </c>
      <c r="Y716">
        <v>10</v>
      </c>
      <c r="Z716">
        <v>10</v>
      </c>
      <c r="AA716" s="2"/>
      <c r="AB716">
        <v>1</v>
      </c>
      <c r="AC716">
        <v>5</v>
      </c>
      <c r="AD716">
        <v>1</v>
      </c>
      <c r="AE716">
        <v>1</v>
      </c>
      <c r="AF716">
        <v>5</v>
      </c>
      <c r="AG716" s="2"/>
      <c r="AH716" s="2"/>
      <c r="AI716">
        <v>5</v>
      </c>
      <c r="AJ716">
        <v>1</v>
      </c>
      <c r="AK716" s="2" t="s">
        <v>79</v>
      </c>
      <c r="AP716" s="2"/>
      <c r="AR716" s="2"/>
      <c r="AS716" s="2"/>
      <c r="AT716" s="2"/>
      <c r="BK716">
        <v>2</v>
      </c>
      <c r="BL716" s="2" t="s">
        <v>1249</v>
      </c>
      <c r="BM716" s="2" t="s">
        <v>1250</v>
      </c>
    </row>
    <row r="717" spans="1:65">
      <c r="A717" s="1">
        <v>44460</v>
      </c>
      <c r="B717">
        <v>15</v>
      </c>
      <c r="C717" s="2" t="s">
        <v>1251</v>
      </c>
      <c r="D717" s="2" t="s">
        <v>85</v>
      </c>
      <c r="E717" s="2" t="s">
        <v>274</v>
      </c>
      <c r="G717">
        <v>5</v>
      </c>
      <c r="H717">
        <v>10</v>
      </c>
      <c r="I717">
        <v>10</v>
      </c>
      <c r="J717">
        <v>10</v>
      </c>
      <c r="K717" s="2" t="s">
        <v>77</v>
      </c>
      <c r="M717">
        <v>1</v>
      </c>
      <c r="N717">
        <v>1</v>
      </c>
      <c r="O717">
        <v>1</v>
      </c>
      <c r="P717">
        <v>1</v>
      </c>
      <c r="Q717">
        <v>10</v>
      </c>
      <c r="R717">
        <v>10</v>
      </c>
      <c r="S717" s="2"/>
      <c r="T717">
        <v>1</v>
      </c>
      <c r="U717">
        <v>1</v>
      </c>
      <c r="V717">
        <v>1</v>
      </c>
      <c r="W717">
        <v>1</v>
      </c>
      <c r="X717">
        <v>1</v>
      </c>
      <c r="Y717">
        <v>8</v>
      </c>
      <c r="Z717">
        <v>1</v>
      </c>
      <c r="AA717" s="2" t="s">
        <v>87</v>
      </c>
      <c r="AG717" s="2"/>
      <c r="AH717" s="2"/>
      <c r="AK717" s="2"/>
      <c r="AP717" s="2"/>
      <c r="AR717" s="2"/>
      <c r="AS717" s="2"/>
      <c r="AT717" s="2"/>
      <c r="BL717" s="2"/>
      <c r="BM717" s="2"/>
    </row>
    <row r="718" spans="1:65">
      <c r="A718" s="1">
        <v>44460</v>
      </c>
      <c r="B718">
        <v>15</v>
      </c>
      <c r="C718" s="2" t="s">
        <v>1252</v>
      </c>
      <c r="D718" s="2" t="s">
        <v>75</v>
      </c>
      <c r="E718" s="2" t="s">
        <v>1253</v>
      </c>
      <c r="K718" s="2"/>
      <c r="S718" s="2"/>
      <c r="X718">
        <v>4</v>
      </c>
      <c r="Y718">
        <v>3</v>
      </c>
      <c r="Z718">
        <v>9</v>
      </c>
      <c r="AA718" s="2"/>
      <c r="AG718" s="2"/>
      <c r="AH718" s="2"/>
      <c r="AK718" s="2"/>
      <c r="AP718" s="2"/>
      <c r="AR718" s="2"/>
      <c r="AS718" s="2"/>
      <c r="AT718" s="2"/>
      <c r="BL718" s="2"/>
      <c r="BM718" s="2"/>
    </row>
    <row r="719" spans="1:65">
      <c r="A719" s="1">
        <v>44460</v>
      </c>
      <c r="B719">
        <v>15</v>
      </c>
      <c r="C719" s="2" t="s">
        <v>1254</v>
      </c>
      <c r="D719" s="2" t="s">
        <v>85</v>
      </c>
      <c r="E719" s="2" t="s">
        <v>1255</v>
      </c>
      <c r="K719" s="2"/>
      <c r="S719" s="2"/>
      <c r="AA719" s="2"/>
      <c r="AG719" s="2"/>
      <c r="AH719" s="2"/>
      <c r="AK719" s="2"/>
      <c r="AP719" s="2"/>
      <c r="AR719" s="2"/>
      <c r="AS719" s="2"/>
      <c r="AT719" s="2"/>
      <c r="BL719" s="2"/>
      <c r="BM719" s="2"/>
    </row>
    <row r="720" spans="1:65">
      <c r="A720" s="1">
        <v>44460</v>
      </c>
      <c r="B720">
        <v>15</v>
      </c>
      <c r="C720" s="2"/>
      <c r="D720" s="2"/>
      <c r="E720" s="2"/>
      <c r="G720">
        <v>8</v>
      </c>
      <c r="H720">
        <v>7</v>
      </c>
      <c r="I720">
        <v>7</v>
      </c>
      <c r="J720">
        <v>7</v>
      </c>
      <c r="K720" s="2" t="s">
        <v>65</v>
      </c>
      <c r="S720" s="2"/>
      <c r="AA720" s="2"/>
      <c r="AG720" s="2"/>
      <c r="AH720" s="2"/>
      <c r="AK720" s="2"/>
      <c r="AP720" s="2"/>
      <c r="AR720" s="2"/>
      <c r="AS720" s="2"/>
      <c r="AT720" s="2"/>
      <c r="BL720" s="2"/>
      <c r="BM720" s="2"/>
    </row>
    <row r="721" spans="1:65">
      <c r="A721" s="1">
        <v>44460</v>
      </c>
      <c r="B721">
        <v>15</v>
      </c>
      <c r="C721" s="2"/>
      <c r="D721" s="2"/>
      <c r="E721" s="2"/>
      <c r="K721" s="2" t="s">
        <v>65</v>
      </c>
      <c r="S721" s="2" t="s">
        <v>66</v>
      </c>
      <c r="AA721" s="2"/>
      <c r="AG721" s="2"/>
      <c r="AH721" s="2"/>
      <c r="AK721" s="2"/>
      <c r="AP721" s="2"/>
      <c r="AR721" s="2"/>
      <c r="AS721" s="2"/>
      <c r="AT721" s="2"/>
      <c r="BL721" s="2"/>
      <c r="BM721" s="2"/>
    </row>
    <row r="722" spans="1:65">
      <c r="A722" s="1">
        <v>44460</v>
      </c>
      <c r="B722">
        <v>15</v>
      </c>
      <c r="C722" s="2"/>
      <c r="D722" s="2"/>
      <c r="E722" s="2"/>
      <c r="G722">
        <v>6</v>
      </c>
      <c r="H722">
        <v>1</v>
      </c>
      <c r="I722">
        <v>1</v>
      </c>
      <c r="J722">
        <v>3</v>
      </c>
      <c r="K722" s="2" t="s">
        <v>65</v>
      </c>
      <c r="M722">
        <v>8</v>
      </c>
      <c r="N722">
        <v>6</v>
      </c>
      <c r="O722">
        <v>5</v>
      </c>
      <c r="Q722">
        <v>6</v>
      </c>
      <c r="R722">
        <v>5</v>
      </c>
      <c r="S722" s="2" t="s">
        <v>66</v>
      </c>
      <c r="T722">
        <v>9</v>
      </c>
      <c r="U722">
        <v>5</v>
      </c>
      <c r="V722">
        <v>1</v>
      </c>
      <c r="W722">
        <v>8</v>
      </c>
      <c r="X722">
        <v>4</v>
      </c>
      <c r="Y722">
        <v>9</v>
      </c>
      <c r="Z722">
        <v>8</v>
      </c>
      <c r="AA722" s="2" t="s">
        <v>87</v>
      </c>
      <c r="AB722">
        <v>6</v>
      </c>
      <c r="AC722">
        <v>6</v>
      </c>
      <c r="AD722">
        <v>4</v>
      </c>
      <c r="AE722">
        <v>3</v>
      </c>
      <c r="AF722">
        <v>1</v>
      </c>
      <c r="AG722" s="2" t="s">
        <v>146</v>
      </c>
      <c r="AH722" s="2"/>
      <c r="AI722">
        <v>4</v>
      </c>
      <c r="AK722" s="2" t="s">
        <v>88</v>
      </c>
      <c r="AL722">
        <v>7</v>
      </c>
      <c r="AM722">
        <v>6</v>
      </c>
      <c r="AN722">
        <v>9</v>
      </c>
      <c r="AO722">
        <v>7</v>
      </c>
      <c r="AP722" s="2" t="s">
        <v>80</v>
      </c>
      <c r="AR722" s="2"/>
      <c r="AS722" s="2"/>
      <c r="AT722" s="2"/>
      <c r="AU722">
        <v>7</v>
      </c>
      <c r="AV722">
        <v>3</v>
      </c>
      <c r="AW722">
        <v>8</v>
      </c>
      <c r="AX722">
        <v>8</v>
      </c>
      <c r="AY722">
        <v>1</v>
      </c>
      <c r="AZ722">
        <v>8</v>
      </c>
      <c r="BA722">
        <v>3</v>
      </c>
      <c r="BB722">
        <v>8</v>
      </c>
      <c r="BC722">
        <v>7</v>
      </c>
      <c r="BF722">
        <v>8</v>
      </c>
      <c r="BG722">
        <v>3</v>
      </c>
      <c r="BH722">
        <v>6</v>
      </c>
      <c r="BI722">
        <v>6</v>
      </c>
      <c r="BJ722">
        <v>1</v>
      </c>
      <c r="BK722">
        <v>4</v>
      </c>
      <c r="BL722" s="2" t="s">
        <v>83</v>
      </c>
      <c r="BM722" s="2" t="s">
        <v>83</v>
      </c>
    </row>
    <row r="723" spans="1:65">
      <c r="A723" s="1">
        <v>44460</v>
      </c>
      <c r="B723">
        <v>15</v>
      </c>
      <c r="C723" s="2"/>
      <c r="D723" s="2"/>
      <c r="E723" s="2"/>
      <c r="K723" s="2" t="s">
        <v>65</v>
      </c>
      <c r="M723">
        <v>9</v>
      </c>
      <c r="N723">
        <v>10</v>
      </c>
      <c r="O723">
        <v>10</v>
      </c>
      <c r="P723">
        <v>10</v>
      </c>
      <c r="Q723">
        <v>2</v>
      </c>
      <c r="R723">
        <v>3</v>
      </c>
      <c r="S723" s="2" t="s">
        <v>66</v>
      </c>
      <c r="T723">
        <v>10</v>
      </c>
      <c r="U723">
        <v>2</v>
      </c>
      <c r="V723">
        <v>2</v>
      </c>
      <c r="W723">
        <v>9</v>
      </c>
      <c r="AA723" s="2"/>
      <c r="AG723" s="2" t="s">
        <v>68</v>
      </c>
      <c r="AH723" s="2"/>
      <c r="AK723" s="2"/>
      <c r="AP723" s="2"/>
      <c r="AR723" s="2"/>
      <c r="AS723" s="2"/>
      <c r="AT723" s="2"/>
      <c r="BL723" s="2"/>
      <c r="BM723" s="2"/>
    </row>
    <row r="724" spans="1:65">
      <c r="A724" s="1">
        <v>44461</v>
      </c>
      <c r="B724">
        <v>16</v>
      </c>
      <c r="C724" s="2" t="s">
        <v>266</v>
      </c>
      <c r="D724" s="2" t="s">
        <v>85</v>
      </c>
      <c r="E724" s="2" t="s">
        <v>733</v>
      </c>
      <c r="G724">
        <v>8</v>
      </c>
      <c r="H724">
        <v>9</v>
      </c>
      <c r="I724">
        <v>9</v>
      </c>
      <c r="J724">
        <v>9</v>
      </c>
      <c r="K724" s="2"/>
      <c r="M724">
        <v>8</v>
      </c>
      <c r="N724">
        <v>10</v>
      </c>
      <c r="O724">
        <v>10</v>
      </c>
      <c r="P724">
        <v>7</v>
      </c>
      <c r="Q724">
        <v>7</v>
      </c>
      <c r="R724">
        <v>10</v>
      </c>
      <c r="S724" s="2" t="s">
        <v>95</v>
      </c>
      <c r="T724">
        <v>10</v>
      </c>
      <c r="U724">
        <v>9</v>
      </c>
      <c r="V724">
        <v>1</v>
      </c>
      <c r="W724">
        <v>10</v>
      </c>
      <c r="X724">
        <v>8</v>
      </c>
      <c r="Y724">
        <v>8</v>
      </c>
      <c r="Z724">
        <v>8</v>
      </c>
      <c r="AA724" s="2" t="s">
        <v>87</v>
      </c>
      <c r="AB724">
        <v>9</v>
      </c>
      <c r="AC724">
        <v>9</v>
      </c>
      <c r="AD724">
        <v>9</v>
      </c>
      <c r="AE724">
        <v>8</v>
      </c>
      <c r="AF724">
        <v>8</v>
      </c>
      <c r="AG724" s="2" t="s">
        <v>146</v>
      </c>
      <c r="AH724" s="2"/>
      <c r="AI724">
        <v>8</v>
      </c>
      <c r="AJ724">
        <v>7</v>
      </c>
      <c r="AK724" s="2" t="s">
        <v>79</v>
      </c>
      <c r="AL724">
        <v>10</v>
      </c>
      <c r="AM724">
        <v>10</v>
      </c>
      <c r="AN724">
        <v>9</v>
      </c>
      <c r="AO724">
        <v>7</v>
      </c>
      <c r="AP724" s="2"/>
      <c r="AR724" s="2" t="s">
        <v>70</v>
      </c>
      <c r="AS724" s="2" t="s">
        <v>82</v>
      </c>
      <c r="AT724" s="2" t="s">
        <v>96</v>
      </c>
      <c r="AU724">
        <v>9</v>
      </c>
      <c r="AV724">
        <v>8</v>
      </c>
      <c r="AW724">
        <v>9</v>
      </c>
      <c r="AZ724">
        <v>9</v>
      </c>
      <c r="BA724">
        <v>9</v>
      </c>
      <c r="BB724">
        <v>9</v>
      </c>
      <c r="BF724">
        <v>9</v>
      </c>
      <c r="BG724">
        <v>9</v>
      </c>
      <c r="BH724">
        <v>9</v>
      </c>
      <c r="BI724">
        <v>10</v>
      </c>
      <c r="BK724">
        <v>4</v>
      </c>
      <c r="BL724" s="2" t="s">
        <v>83</v>
      </c>
      <c r="BM724" s="2" t="s">
        <v>83</v>
      </c>
    </row>
    <row r="725" spans="1:65">
      <c r="A725" s="1">
        <v>44461</v>
      </c>
      <c r="B725">
        <v>16</v>
      </c>
      <c r="C725" s="2" t="s">
        <v>1256</v>
      </c>
      <c r="D725" s="2" t="s">
        <v>85</v>
      </c>
      <c r="E725" s="2" t="s">
        <v>1257</v>
      </c>
      <c r="K725" s="2" t="s">
        <v>65</v>
      </c>
      <c r="M725">
        <v>9</v>
      </c>
      <c r="N725">
        <v>7</v>
      </c>
      <c r="O725">
        <v>8</v>
      </c>
      <c r="P725">
        <v>6</v>
      </c>
      <c r="Q725">
        <v>8</v>
      </c>
      <c r="R725">
        <v>9</v>
      </c>
      <c r="S725" s="2" t="s">
        <v>95</v>
      </c>
      <c r="T725">
        <v>2</v>
      </c>
      <c r="U725">
        <v>6</v>
      </c>
      <c r="V725">
        <v>2</v>
      </c>
      <c r="W725">
        <v>3</v>
      </c>
      <c r="X725">
        <v>7</v>
      </c>
      <c r="Y725">
        <v>9</v>
      </c>
      <c r="Z725">
        <v>10</v>
      </c>
      <c r="AA725" s="2"/>
      <c r="AB725">
        <v>9</v>
      </c>
      <c r="AC725">
        <v>6</v>
      </c>
      <c r="AD725">
        <v>3</v>
      </c>
      <c r="AE725">
        <v>3</v>
      </c>
      <c r="AF725">
        <v>5</v>
      </c>
      <c r="AG725" s="2" t="s">
        <v>68</v>
      </c>
      <c r="AH725" s="2"/>
      <c r="AI725">
        <v>8</v>
      </c>
      <c r="AJ725">
        <v>1</v>
      </c>
      <c r="AK725" s="2" t="s">
        <v>103</v>
      </c>
      <c r="AP725" s="2"/>
      <c r="AR725" s="2" t="s">
        <v>71</v>
      </c>
      <c r="AS725" s="2" t="s">
        <v>70</v>
      </c>
      <c r="AT725" s="2" t="s">
        <v>96</v>
      </c>
      <c r="AZ725">
        <v>4</v>
      </c>
      <c r="BA725">
        <v>1</v>
      </c>
      <c r="BB725">
        <v>6</v>
      </c>
      <c r="BC725">
        <v>6</v>
      </c>
      <c r="BD725">
        <v>1</v>
      </c>
      <c r="BF725">
        <v>8</v>
      </c>
      <c r="BG725">
        <v>8</v>
      </c>
      <c r="BH725">
        <v>9</v>
      </c>
      <c r="BI725">
        <v>9</v>
      </c>
      <c r="BK725">
        <v>5</v>
      </c>
      <c r="BL725" s="2" t="s">
        <v>1258</v>
      </c>
      <c r="BM725" s="2" t="s">
        <v>1259</v>
      </c>
    </row>
    <row r="726" spans="1:65">
      <c r="A726" s="1">
        <v>44461</v>
      </c>
      <c r="B726">
        <v>16</v>
      </c>
      <c r="C726" s="2"/>
      <c r="D726" s="2"/>
      <c r="E726" s="2"/>
      <c r="K726" s="2" t="s">
        <v>77</v>
      </c>
      <c r="M726">
        <v>10</v>
      </c>
      <c r="N726">
        <v>10</v>
      </c>
      <c r="O726">
        <v>10</v>
      </c>
      <c r="P726">
        <v>10</v>
      </c>
      <c r="Q726">
        <v>10</v>
      </c>
      <c r="R726">
        <v>1</v>
      </c>
      <c r="S726" s="2" t="s">
        <v>95</v>
      </c>
      <c r="T726">
        <v>10</v>
      </c>
      <c r="U726">
        <v>10</v>
      </c>
      <c r="V726">
        <v>1</v>
      </c>
      <c r="W726">
        <v>10</v>
      </c>
      <c r="AA726" s="2"/>
      <c r="AB726">
        <v>1</v>
      </c>
      <c r="AC726">
        <v>8</v>
      </c>
      <c r="AD726">
        <v>8</v>
      </c>
      <c r="AE726">
        <v>1</v>
      </c>
      <c r="AF726">
        <v>7</v>
      </c>
      <c r="AG726" s="2"/>
      <c r="AH726" s="2"/>
      <c r="AI726">
        <v>7</v>
      </c>
      <c r="AJ726">
        <v>5</v>
      </c>
      <c r="AK726" s="2" t="s">
        <v>103</v>
      </c>
      <c r="AL726">
        <v>7</v>
      </c>
      <c r="AM726">
        <v>10</v>
      </c>
      <c r="AN726">
        <v>10</v>
      </c>
      <c r="AO726">
        <v>1</v>
      </c>
      <c r="AP726" s="2"/>
      <c r="AR726" s="2" t="s">
        <v>96</v>
      </c>
      <c r="AS726" s="2" t="s">
        <v>70</v>
      </c>
      <c r="AT726" s="2" t="s">
        <v>82</v>
      </c>
      <c r="BL726" s="2"/>
      <c r="BM726" s="2"/>
    </row>
    <row r="727" spans="1:65">
      <c r="A727" s="1">
        <v>44461</v>
      </c>
      <c r="B727">
        <v>16</v>
      </c>
      <c r="C727" s="2"/>
      <c r="D727" s="2"/>
      <c r="E727" s="2"/>
      <c r="G727">
        <v>8</v>
      </c>
      <c r="H727">
        <v>4</v>
      </c>
      <c r="I727">
        <v>3</v>
      </c>
      <c r="J727">
        <v>4</v>
      </c>
      <c r="K727" s="2" t="s">
        <v>77</v>
      </c>
      <c r="S727" s="2" t="s">
        <v>95</v>
      </c>
      <c r="T727">
        <v>10</v>
      </c>
      <c r="U727">
        <v>10</v>
      </c>
      <c r="V727">
        <v>1</v>
      </c>
      <c r="W727">
        <v>10</v>
      </c>
      <c r="AA727" s="2"/>
      <c r="AG727" s="2" t="s">
        <v>68</v>
      </c>
      <c r="AH727" s="2"/>
      <c r="AI727">
        <v>8</v>
      </c>
      <c r="AJ727">
        <v>3</v>
      </c>
      <c r="AK727" s="2" t="s">
        <v>88</v>
      </c>
      <c r="AP727" s="2" t="s">
        <v>89</v>
      </c>
      <c r="AR727" s="2"/>
      <c r="AS727" s="2"/>
      <c r="AT727" s="2"/>
      <c r="AU727">
        <v>10</v>
      </c>
      <c r="AV727">
        <v>9</v>
      </c>
      <c r="AW727">
        <v>10</v>
      </c>
      <c r="AX727">
        <v>10</v>
      </c>
      <c r="AZ727">
        <v>10</v>
      </c>
      <c r="BA727">
        <v>10</v>
      </c>
      <c r="BB727">
        <v>10</v>
      </c>
      <c r="BC727">
        <v>10</v>
      </c>
      <c r="BF727">
        <v>8</v>
      </c>
      <c r="BG727">
        <v>10</v>
      </c>
      <c r="BH727">
        <v>10</v>
      </c>
      <c r="BI727">
        <v>6</v>
      </c>
      <c r="BK727">
        <v>4</v>
      </c>
      <c r="BL727" s="2" t="s">
        <v>1260</v>
      </c>
      <c r="BM727" s="2" t="s">
        <v>1261</v>
      </c>
    </row>
    <row r="728" spans="1:65">
      <c r="A728" s="1">
        <v>44461</v>
      </c>
      <c r="B728">
        <v>16</v>
      </c>
      <c r="C728" s="2" t="s">
        <v>194</v>
      </c>
      <c r="D728" s="2" t="s">
        <v>93</v>
      </c>
      <c r="E728" s="2" t="s">
        <v>1262</v>
      </c>
      <c r="G728">
        <v>8</v>
      </c>
      <c r="H728">
        <v>5</v>
      </c>
      <c r="I728">
        <v>5</v>
      </c>
      <c r="J728">
        <v>7</v>
      </c>
      <c r="K728" s="2" t="s">
        <v>77</v>
      </c>
      <c r="M728">
        <v>9</v>
      </c>
      <c r="N728">
        <v>9</v>
      </c>
      <c r="O728">
        <v>10</v>
      </c>
      <c r="P728">
        <v>9</v>
      </c>
      <c r="Q728">
        <v>9</v>
      </c>
      <c r="R728">
        <v>3</v>
      </c>
      <c r="S728" s="2" t="s">
        <v>66</v>
      </c>
      <c r="T728">
        <v>9</v>
      </c>
      <c r="U728">
        <v>9</v>
      </c>
      <c r="V728">
        <v>9</v>
      </c>
      <c r="W728">
        <v>9</v>
      </c>
      <c r="X728">
        <v>9</v>
      </c>
      <c r="Y728">
        <v>9</v>
      </c>
      <c r="AA728" s="2" t="s">
        <v>87</v>
      </c>
      <c r="AG728" s="2" t="s">
        <v>68</v>
      </c>
      <c r="AH728" s="2"/>
      <c r="AK728" s="2" t="s">
        <v>103</v>
      </c>
      <c r="AL728">
        <v>8</v>
      </c>
      <c r="AM728">
        <v>8</v>
      </c>
      <c r="AN728">
        <v>7</v>
      </c>
      <c r="AO728">
        <v>5</v>
      </c>
      <c r="AP728" s="2" t="s">
        <v>102</v>
      </c>
      <c r="AR728" s="2" t="s">
        <v>82</v>
      </c>
      <c r="AS728" s="2" t="s">
        <v>97</v>
      </c>
      <c r="AT728" s="2" t="s">
        <v>70</v>
      </c>
      <c r="AZ728">
        <v>7</v>
      </c>
      <c r="BA728">
        <v>3</v>
      </c>
      <c r="BB728">
        <v>8</v>
      </c>
      <c r="BC728">
        <v>5</v>
      </c>
      <c r="BD728">
        <v>1</v>
      </c>
      <c r="BF728">
        <v>7</v>
      </c>
      <c r="BG728">
        <v>8</v>
      </c>
      <c r="BH728">
        <v>8</v>
      </c>
      <c r="BI728">
        <v>4</v>
      </c>
      <c r="BJ728">
        <v>1</v>
      </c>
      <c r="BL728" s="2"/>
      <c r="BM728" s="2"/>
    </row>
    <row r="729" spans="1:65">
      <c r="A729" s="1">
        <v>44461</v>
      </c>
      <c r="B729">
        <v>16</v>
      </c>
      <c r="C729" s="2"/>
      <c r="D729" s="2"/>
      <c r="E729" s="2"/>
      <c r="G729">
        <v>10</v>
      </c>
      <c r="H729">
        <v>10</v>
      </c>
      <c r="I729">
        <v>1</v>
      </c>
      <c r="J729">
        <v>10</v>
      </c>
      <c r="K729" s="2" t="s">
        <v>65</v>
      </c>
      <c r="M729">
        <v>10</v>
      </c>
      <c r="N729">
        <v>10</v>
      </c>
      <c r="O729">
        <v>10</v>
      </c>
      <c r="P729">
        <v>10</v>
      </c>
      <c r="Q729">
        <v>10</v>
      </c>
      <c r="R729">
        <v>10</v>
      </c>
      <c r="S729" s="2" t="s">
        <v>66</v>
      </c>
      <c r="T729">
        <v>10</v>
      </c>
      <c r="U729">
        <v>7</v>
      </c>
      <c r="V729">
        <v>4</v>
      </c>
      <c r="W729">
        <v>4</v>
      </c>
      <c r="AA729" s="2"/>
      <c r="AG729" s="2"/>
      <c r="AH729" s="2"/>
      <c r="AI729">
        <v>10</v>
      </c>
      <c r="AJ729">
        <v>10</v>
      </c>
      <c r="AK729" s="2" t="s">
        <v>79</v>
      </c>
      <c r="AP729" s="2"/>
      <c r="AR729" s="2" t="s">
        <v>70</v>
      </c>
      <c r="AS729" s="2" t="s">
        <v>71</v>
      </c>
      <c r="AT729" s="2" t="s">
        <v>81</v>
      </c>
      <c r="AU729">
        <v>2</v>
      </c>
      <c r="AV729">
        <v>5</v>
      </c>
      <c r="AW729">
        <v>10</v>
      </c>
      <c r="AX729">
        <v>10</v>
      </c>
      <c r="AY729">
        <v>1</v>
      </c>
      <c r="AZ729">
        <v>2</v>
      </c>
      <c r="BA729">
        <v>5</v>
      </c>
      <c r="BB729">
        <v>10</v>
      </c>
      <c r="BC729">
        <v>10</v>
      </c>
      <c r="BD729">
        <v>1</v>
      </c>
      <c r="BL729" s="2"/>
      <c r="BM729" s="2"/>
    </row>
    <row r="730" spans="1:65">
      <c r="A730" s="1">
        <v>44461</v>
      </c>
      <c r="B730">
        <v>16</v>
      </c>
      <c r="C730" s="2"/>
      <c r="D730" s="2"/>
      <c r="E730" s="2"/>
      <c r="K730" s="2"/>
      <c r="S730" s="2"/>
      <c r="AA730" s="2"/>
      <c r="AG730" s="2"/>
      <c r="AH730" s="2"/>
      <c r="AK730" s="2"/>
      <c r="AP730" s="2"/>
      <c r="AR730" s="2"/>
      <c r="AS730" s="2"/>
      <c r="AT730" s="2"/>
      <c r="BK730">
        <v>5</v>
      </c>
      <c r="BL730" s="2" t="s">
        <v>83</v>
      </c>
      <c r="BM730" s="2" t="s">
        <v>83</v>
      </c>
    </row>
    <row r="731" spans="1:65">
      <c r="A731" s="1">
        <v>44461</v>
      </c>
      <c r="B731">
        <v>16</v>
      </c>
      <c r="C731" s="2" t="s">
        <v>1263</v>
      </c>
      <c r="D731" s="2" t="s">
        <v>85</v>
      </c>
      <c r="E731" s="2" t="s">
        <v>1264</v>
      </c>
      <c r="G731">
        <v>5</v>
      </c>
      <c r="H731">
        <v>5</v>
      </c>
      <c r="I731">
        <v>5</v>
      </c>
      <c r="J731">
        <v>5</v>
      </c>
      <c r="K731" s="2" t="s">
        <v>77</v>
      </c>
      <c r="S731" s="2"/>
      <c r="AA731" s="2"/>
      <c r="AG731" s="2"/>
      <c r="AH731" s="2"/>
      <c r="AK731" s="2"/>
      <c r="AP731" s="2"/>
      <c r="AR731" s="2"/>
      <c r="AS731" s="2"/>
      <c r="AT731" s="2"/>
      <c r="AZ731">
        <v>1</v>
      </c>
      <c r="BA731">
        <v>1</v>
      </c>
      <c r="BB731">
        <v>1</v>
      </c>
      <c r="BC731">
        <v>1</v>
      </c>
      <c r="BD731">
        <v>1</v>
      </c>
      <c r="BK731">
        <v>5</v>
      </c>
      <c r="BL731" s="2" t="s">
        <v>83</v>
      </c>
      <c r="BM731" s="2" t="s">
        <v>83</v>
      </c>
    </row>
    <row r="732" spans="1:65">
      <c r="A732" s="1">
        <v>44461</v>
      </c>
      <c r="B732">
        <v>16</v>
      </c>
      <c r="C732" s="2" t="s">
        <v>403</v>
      </c>
      <c r="D732" s="2" t="s">
        <v>93</v>
      </c>
      <c r="E732" s="2" t="s">
        <v>818</v>
      </c>
      <c r="K732" s="2"/>
      <c r="M732">
        <v>8</v>
      </c>
      <c r="N732">
        <v>8</v>
      </c>
      <c r="O732">
        <v>3</v>
      </c>
      <c r="P732">
        <v>5</v>
      </c>
      <c r="Q732">
        <v>5</v>
      </c>
      <c r="R732">
        <v>5</v>
      </c>
      <c r="S732" s="2" t="s">
        <v>66</v>
      </c>
      <c r="AA732" s="2"/>
      <c r="AG732" s="2"/>
      <c r="AH732" s="2"/>
      <c r="AK732" s="2"/>
      <c r="AP732" s="2"/>
      <c r="AR732" s="2"/>
      <c r="AS732" s="2"/>
      <c r="AT732" s="2"/>
      <c r="BL732" s="2"/>
      <c r="BM732" s="2"/>
    </row>
    <row r="733" spans="1:65">
      <c r="A733" s="1">
        <v>44461</v>
      </c>
      <c r="B733">
        <v>16</v>
      </c>
      <c r="C733" s="2" t="s">
        <v>1265</v>
      </c>
      <c r="D733" s="2" t="s">
        <v>85</v>
      </c>
      <c r="E733" s="2" t="s">
        <v>1266</v>
      </c>
      <c r="G733">
        <v>10</v>
      </c>
      <c r="H733">
        <v>10</v>
      </c>
      <c r="I733">
        <v>10</v>
      </c>
      <c r="J733">
        <v>10</v>
      </c>
      <c r="K733" s="2" t="s">
        <v>77</v>
      </c>
      <c r="M733">
        <v>1</v>
      </c>
      <c r="N733">
        <v>1</v>
      </c>
      <c r="O733">
        <v>10</v>
      </c>
      <c r="P733">
        <v>10</v>
      </c>
      <c r="Q733">
        <v>1</v>
      </c>
      <c r="R733">
        <v>1</v>
      </c>
      <c r="S733" s="2" t="s">
        <v>95</v>
      </c>
      <c r="T733">
        <v>10</v>
      </c>
      <c r="U733">
        <v>1</v>
      </c>
      <c r="V733">
        <v>10</v>
      </c>
      <c r="W733">
        <v>10</v>
      </c>
      <c r="AA733" s="2"/>
      <c r="AG733" s="2" t="s">
        <v>146</v>
      </c>
      <c r="AH733" s="2"/>
      <c r="AI733">
        <v>1</v>
      </c>
      <c r="AJ733">
        <v>1</v>
      </c>
      <c r="AK733" s="2" t="s">
        <v>88</v>
      </c>
      <c r="AL733">
        <v>10</v>
      </c>
      <c r="AM733">
        <v>1</v>
      </c>
      <c r="AN733">
        <v>1</v>
      </c>
      <c r="AO733">
        <v>10</v>
      </c>
      <c r="AP733" s="2" t="s">
        <v>80</v>
      </c>
      <c r="AR733" s="2" t="s">
        <v>82</v>
      </c>
      <c r="AS733" s="2" t="s">
        <v>91</v>
      </c>
      <c r="AT733" s="2" t="s">
        <v>81</v>
      </c>
      <c r="AU733">
        <v>10</v>
      </c>
      <c r="AV733">
        <v>10</v>
      </c>
      <c r="AW733">
        <v>6</v>
      </c>
      <c r="AX733">
        <v>10</v>
      </c>
      <c r="AY733">
        <v>1</v>
      </c>
      <c r="AZ733">
        <v>10</v>
      </c>
      <c r="BA733">
        <v>10</v>
      </c>
      <c r="BB733">
        <v>1</v>
      </c>
      <c r="BC733">
        <v>10</v>
      </c>
      <c r="BD733">
        <v>1</v>
      </c>
      <c r="BL733" s="2"/>
      <c r="BM733" s="2"/>
    </row>
    <row r="734" spans="1:65">
      <c r="A734" s="1">
        <v>44461</v>
      </c>
      <c r="B734">
        <v>16</v>
      </c>
      <c r="C734" s="2" t="s">
        <v>706</v>
      </c>
      <c r="D734" s="2" t="s">
        <v>93</v>
      </c>
      <c r="E734" s="2" t="s">
        <v>1267</v>
      </c>
      <c r="G734">
        <v>7</v>
      </c>
      <c r="H734">
        <v>8</v>
      </c>
      <c r="I734">
        <v>8</v>
      </c>
      <c r="J734">
        <v>8</v>
      </c>
      <c r="K734" s="2" t="s">
        <v>65</v>
      </c>
      <c r="M734">
        <v>7</v>
      </c>
      <c r="N734">
        <v>7</v>
      </c>
      <c r="O734">
        <v>7</v>
      </c>
      <c r="R734">
        <v>5</v>
      </c>
      <c r="S734" s="2" t="s">
        <v>95</v>
      </c>
      <c r="T734">
        <v>9</v>
      </c>
      <c r="U734">
        <v>7</v>
      </c>
      <c r="V734">
        <v>7</v>
      </c>
      <c r="W734">
        <v>8</v>
      </c>
      <c r="X734">
        <v>8</v>
      </c>
      <c r="Y734">
        <v>4</v>
      </c>
      <c r="AA734" s="2" t="s">
        <v>78</v>
      </c>
      <c r="AB734">
        <v>4</v>
      </c>
      <c r="AC734">
        <v>5</v>
      </c>
      <c r="AE734">
        <v>5</v>
      </c>
      <c r="AG734" s="2" t="s">
        <v>68</v>
      </c>
      <c r="AH734" s="2"/>
      <c r="AK734" s="2" t="s">
        <v>88</v>
      </c>
      <c r="AL734">
        <v>7</v>
      </c>
      <c r="AN734">
        <v>7</v>
      </c>
      <c r="AO734">
        <v>2</v>
      </c>
      <c r="AP734" s="2" t="s">
        <v>80</v>
      </c>
      <c r="AR734" s="2"/>
      <c r="AS734" s="2"/>
      <c r="AT734" s="2"/>
      <c r="BL734" s="2"/>
      <c r="BM734" s="2"/>
    </row>
    <row r="735" spans="1:65">
      <c r="A735" s="1">
        <v>44461</v>
      </c>
      <c r="B735">
        <v>16</v>
      </c>
      <c r="C735" s="2" t="s">
        <v>1268</v>
      </c>
      <c r="D735" s="2" t="s">
        <v>93</v>
      </c>
      <c r="E735" s="2" t="s">
        <v>402</v>
      </c>
      <c r="G735">
        <v>10</v>
      </c>
      <c r="H735">
        <v>6</v>
      </c>
      <c r="I735">
        <v>7</v>
      </c>
      <c r="J735">
        <v>8</v>
      </c>
      <c r="K735" s="2" t="s">
        <v>77</v>
      </c>
      <c r="M735">
        <v>7</v>
      </c>
      <c r="N735">
        <v>5</v>
      </c>
      <c r="O735">
        <v>3</v>
      </c>
      <c r="P735">
        <v>3</v>
      </c>
      <c r="Q735">
        <v>5</v>
      </c>
      <c r="R735">
        <v>5</v>
      </c>
      <c r="S735" s="2" t="s">
        <v>66</v>
      </c>
      <c r="T735">
        <v>8</v>
      </c>
      <c r="U735">
        <v>8</v>
      </c>
      <c r="V735">
        <v>5</v>
      </c>
      <c r="W735">
        <v>8</v>
      </c>
      <c r="X735">
        <v>5</v>
      </c>
      <c r="Y735">
        <v>5</v>
      </c>
      <c r="Z735">
        <v>5</v>
      </c>
      <c r="AA735" s="2"/>
      <c r="AG735" s="2" t="s">
        <v>146</v>
      </c>
      <c r="AH735" s="2"/>
      <c r="AJ735">
        <v>8</v>
      </c>
      <c r="AK735" s="2" t="s">
        <v>79</v>
      </c>
      <c r="AL735">
        <v>8</v>
      </c>
      <c r="AM735">
        <v>5</v>
      </c>
      <c r="AN735">
        <v>5</v>
      </c>
      <c r="AO735">
        <v>4</v>
      </c>
      <c r="AP735" s="2"/>
      <c r="AR735" s="2" t="s">
        <v>69</v>
      </c>
      <c r="AS735" s="2" t="s">
        <v>91</v>
      </c>
      <c r="AT735" s="2" t="s">
        <v>97</v>
      </c>
      <c r="AU735">
        <v>8</v>
      </c>
      <c r="AV735">
        <v>8</v>
      </c>
      <c r="AW735">
        <v>8</v>
      </c>
      <c r="AX735">
        <v>6</v>
      </c>
      <c r="AY735">
        <v>5</v>
      </c>
      <c r="AZ735">
        <v>8</v>
      </c>
      <c r="BA735">
        <v>8</v>
      </c>
      <c r="BB735">
        <v>8</v>
      </c>
      <c r="BC735">
        <v>6</v>
      </c>
      <c r="BD735">
        <v>1</v>
      </c>
      <c r="BF735">
        <v>8</v>
      </c>
      <c r="BG735">
        <v>8</v>
      </c>
      <c r="BH735">
        <v>8</v>
      </c>
      <c r="BI735">
        <v>8</v>
      </c>
      <c r="BJ735">
        <v>1</v>
      </c>
      <c r="BL735" s="2"/>
      <c r="BM735" s="2"/>
    </row>
    <row r="736" spans="1:65">
      <c r="A736" s="1">
        <v>44461</v>
      </c>
      <c r="B736">
        <v>16</v>
      </c>
      <c r="C736" s="2" t="s">
        <v>1269</v>
      </c>
      <c r="D736" s="2" t="s">
        <v>85</v>
      </c>
      <c r="E736" s="2" t="s">
        <v>1270</v>
      </c>
      <c r="K736" s="2"/>
      <c r="S736" s="2"/>
      <c r="X736">
        <v>2</v>
      </c>
      <c r="Y736">
        <v>1</v>
      </c>
      <c r="Z736">
        <v>9</v>
      </c>
      <c r="AA736" s="2" t="s">
        <v>87</v>
      </c>
      <c r="AC736">
        <v>9</v>
      </c>
      <c r="AE736">
        <v>9</v>
      </c>
      <c r="AG736" s="2"/>
      <c r="AH736" s="2"/>
      <c r="AK736" s="2"/>
      <c r="AP736" s="2"/>
      <c r="AR736" s="2"/>
      <c r="AS736" s="2"/>
      <c r="AT736" s="2"/>
      <c r="BL736" s="2"/>
      <c r="BM736" s="2"/>
    </row>
    <row r="737" spans="1:65">
      <c r="A737" s="1">
        <v>44461</v>
      </c>
      <c r="B737">
        <v>16</v>
      </c>
      <c r="C737" s="2" t="s">
        <v>1271</v>
      </c>
      <c r="D737" s="2" t="s">
        <v>93</v>
      </c>
      <c r="E737" s="2" t="s">
        <v>235</v>
      </c>
      <c r="G737">
        <v>9</v>
      </c>
      <c r="H737">
        <v>5</v>
      </c>
      <c r="I737">
        <v>8</v>
      </c>
      <c r="J737">
        <v>5</v>
      </c>
      <c r="K737" s="2" t="s">
        <v>65</v>
      </c>
      <c r="M737">
        <v>8</v>
      </c>
      <c r="N737">
        <v>8</v>
      </c>
      <c r="O737">
        <v>8</v>
      </c>
      <c r="P737">
        <v>7</v>
      </c>
      <c r="Q737">
        <v>9</v>
      </c>
      <c r="R737">
        <v>8</v>
      </c>
      <c r="S737" s="2" t="s">
        <v>66</v>
      </c>
      <c r="T737">
        <v>10</v>
      </c>
      <c r="U737">
        <v>5</v>
      </c>
      <c r="V737">
        <v>7</v>
      </c>
      <c r="W737">
        <v>10</v>
      </c>
      <c r="X737">
        <v>8</v>
      </c>
      <c r="Y737">
        <v>8</v>
      </c>
      <c r="Z737">
        <v>6</v>
      </c>
      <c r="AA737" s="2" t="s">
        <v>128</v>
      </c>
      <c r="AB737">
        <v>7</v>
      </c>
      <c r="AC737">
        <v>7</v>
      </c>
      <c r="AD737">
        <v>7</v>
      </c>
      <c r="AE737">
        <v>3</v>
      </c>
      <c r="AF737">
        <v>7</v>
      </c>
      <c r="AG737" s="2" t="s">
        <v>146</v>
      </c>
      <c r="AH737" s="2"/>
      <c r="AI737">
        <v>6</v>
      </c>
      <c r="AJ737">
        <v>8</v>
      </c>
      <c r="AK737" s="2" t="s">
        <v>79</v>
      </c>
      <c r="AL737">
        <v>9</v>
      </c>
      <c r="AM737">
        <v>8</v>
      </c>
      <c r="AN737">
        <v>6</v>
      </c>
      <c r="AO737">
        <v>3</v>
      </c>
      <c r="AP737" s="2" t="s">
        <v>89</v>
      </c>
      <c r="AR737" s="2" t="s">
        <v>91</v>
      </c>
      <c r="AS737" s="2" t="s">
        <v>70</v>
      </c>
      <c r="AT737" s="2" t="s">
        <v>96</v>
      </c>
      <c r="AU737">
        <v>10</v>
      </c>
      <c r="AV737">
        <v>4</v>
      </c>
      <c r="AW737">
        <v>9</v>
      </c>
      <c r="AX737">
        <v>8</v>
      </c>
      <c r="AY737">
        <v>1</v>
      </c>
      <c r="AZ737">
        <v>9</v>
      </c>
      <c r="BA737">
        <v>6</v>
      </c>
      <c r="BB737">
        <v>6</v>
      </c>
      <c r="BC737">
        <v>6</v>
      </c>
      <c r="BD737">
        <v>1</v>
      </c>
      <c r="BF737">
        <v>8</v>
      </c>
      <c r="BG737">
        <v>8</v>
      </c>
      <c r="BH737">
        <v>8</v>
      </c>
      <c r="BI737">
        <v>8</v>
      </c>
      <c r="BJ737">
        <v>1</v>
      </c>
      <c r="BK737">
        <v>5</v>
      </c>
      <c r="BL737" s="2" t="s">
        <v>83</v>
      </c>
      <c r="BM737" s="2" t="s">
        <v>83</v>
      </c>
    </row>
    <row r="738" spans="1:65">
      <c r="A738" s="1">
        <v>44461</v>
      </c>
      <c r="B738">
        <v>16</v>
      </c>
      <c r="C738" s="2"/>
      <c r="D738" s="2"/>
      <c r="E738" s="2"/>
      <c r="G738">
        <v>4</v>
      </c>
      <c r="H738">
        <v>8</v>
      </c>
      <c r="I738">
        <v>8</v>
      </c>
      <c r="J738">
        <v>5</v>
      </c>
      <c r="K738" s="2" t="s">
        <v>77</v>
      </c>
      <c r="M738">
        <v>8</v>
      </c>
      <c r="N738">
        <v>5</v>
      </c>
      <c r="O738">
        <v>7</v>
      </c>
      <c r="P738">
        <v>7</v>
      </c>
      <c r="Q738">
        <v>1</v>
      </c>
      <c r="R738">
        <v>5</v>
      </c>
      <c r="S738" s="2"/>
      <c r="T738">
        <v>8</v>
      </c>
      <c r="U738">
        <v>5</v>
      </c>
      <c r="V738">
        <v>6</v>
      </c>
      <c r="W738">
        <v>9</v>
      </c>
      <c r="X738">
        <v>3</v>
      </c>
      <c r="Y738">
        <v>4</v>
      </c>
      <c r="Z738">
        <v>7</v>
      </c>
      <c r="AA738" s="2"/>
      <c r="AG738" s="2" t="s">
        <v>68</v>
      </c>
      <c r="AH738" s="2"/>
      <c r="AI738">
        <v>4</v>
      </c>
      <c r="AJ738">
        <v>7</v>
      </c>
      <c r="AK738" s="2" t="s">
        <v>88</v>
      </c>
      <c r="AL738">
        <v>8</v>
      </c>
      <c r="AM738">
        <v>7</v>
      </c>
      <c r="AN738">
        <v>7</v>
      </c>
      <c r="AO738">
        <v>5</v>
      </c>
      <c r="AP738" s="2" t="s">
        <v>89</v>
      </c>
      <c r="AR738" s="2" t="s">
        <v>97</v>
      </c>
      <c r="AS738" s="2" t="s">
        <v>82</v>
      </c>
      <c r="AT738" s="2" t="s">
        <v>81</v>
      </c>
      <c r="BL738" s="2"/>
      <c r="BM738" s="2"/>
    </row>
    <row r="739" spans="1:65">
      <c r="A739" s="1">
        <v>44461</v>
      </c>
      <c r="B739">
        <v>16</v>
      </c>
      <c r="C739" s="2" t="s">
        <v>148</v>
      </c>
      <c r="D739" s="2" t="s">
        <v>115</v>
      </c>
      <c r="E739" s="2" t="s">
        <v>1272</v>
      </c>
      <c r="G739">
        <v>6</v>
      </c>
      <c r="H739">
        <v>6</v>
      </c>
      <c r="I739">
        <v>6</v>
      </c>
      <c r="J739">
        <v>6</v>
      </c>
      <c r="K739" s="2" t="s">
        <v>65</v>
      </c>
      <c r="M739">
        <v>7</v>
      </c>
      <c r="N739">
        <v>6</v>
      </c>
      <c r="O739">
        <v>6</v>
      </c>
      <c r="P739">
        <v>6</v>
      </c>
      <c r="Q739">
        <v>1</v>
      </c>
      <c r="R739">
        <v>7</v>
      </c>
      <c r="S739" s="2"/>
      <c r="T739">
        <v>8</v>
      </c>
      <c r="U739">
        <v>6</v>
      </c>
      <c r="V739">
        <v>4</v>
      </c>
      <c r="W739">
        <v>8</v>
      </c>
      <c r="X739">
        <v>5</v>
      </c>
      <c r="Y739">
        <v>5</v>
      </c>
      <c r="Z739">
        <v>5</v>
      </c>
      <c r="AA739" s="2" t="s">
        <v>67</v>
      </c>
      <c r="AG739" s="2"/>
      <c r="AH739" s="2"/>
      <c r="AI739">
        <v>4</v>
      </c>
      <c r="AJ739">
        <v>5</v>
      </c>
      <c r="AK739" s="2" t="s">
        <v>103</v>
      </c>
      <c r="AP739" s="2"/>
      <c r="AR739" s="2"/>
      <c r="AS739" s="2"/>
      <c r="AT739" s="2"/>
      <c r="BK739">
        <v>4</v>
      </c>
      <c r="BL739" s="2" t="s">
        <v>83</v>
      </c>
      <c r="BM739" s="2" t="s">
        <v>83</v>
      </c>
    </row>
    <row r="740" spans="1:65">
      <c r="A740" s="1">
        <v>44461</v>
      </c>
      <c r="B740">
        <v>16</v>
      </c>
      <c r="C740" s="2" t="s">
        <v>1273</v>
      </c>
      <c r="D740" s="2" t="s">
        <v>85</v>
      </c>
      <c r="E740" s="2" t="s">
        <v>1274</v>
      </c>
      <c r="G740">
        <v>3</v>
      </c>
      <c r="H740">
        <v>7</v>
      </c>
      <c r="I740">
        <v>8</v>
      </c>
      <c r="J740">
        <v>8</v>
      </c>
      <c r="K740" s="2" t="s">
        <v>65</v>
      </c>
      <c r="M740">
        <v>7</v>
      </c>
      <c r="N740">
        <v>9</v>
      </c>
      <c r="O740">
        <v>10</v>
      </c>
      <c r="P740">
        <v>7</v>
      </c>
      <c r="Q740">
        <v>9</v>
      </c>
      <c r="R740">
        <v>8</v>
      </c>
      <c r="S740" s="2" t="s">
        <v>121</v>
      </c>
      <c r="T740">
        <v>10</v>
      </c>
      <c r="U740">
        <v>5</v>
      </c>
      <c r="V740">
        <v>3</v>
      </c>
      <c r="W740">
        <v>10</v>
      </c>
      <c r="X740">
        <v>4</v>
      </c>
      <c r="Y740">
        <v>9</v>
      </c>
      <c r="Z740">
        <v>10</v>
      </c>
      <c r="AA740" s="2" t="s">
        <v>87</v>
      </c>
      <c r="AB740">
        <v>5</v>
      </c>
      <c r="AC740">
        <v>8</v>
      </c>
      <c r="AD740">
        <v>8</v>
      </c>
      <c r="AE740">
        <v>4</v>
      </c>
      <c r="AF740">
        <v>8</v>
      </c>
      <c r="AG740" s="2" t="s">
        <v>101</v>
      </c>
      <c r="AH740" s="2"/>
      <c r="AI740">
        <v>7</v>
      </c>
      <c r="AJ740">
        <v>5</v>
      </c>
      <c r="AK740" s="2" t="s">
        <v>103</v>
      </c>
      <c r="AL740">
        <v>9</v>
      </c>
      <c r="AM740">
        <v>5</v>
      </c>
      <c r="AN740">
        <v>8</v>
      </c>
      <c r="AO740">
        <v>4</v>
      </c>
      <c r="AP740" s="2" t="s">
        <v>102</v>
      </c>
      <c r="AR740" s="2" t="s">
        <v>82</v>
      </c>
      <c r="AS740" s="2" t="s">
        <v>96</v>
      </c>
      <c r="AT740" s="2" t="s">
        <v>91</v>
      </c>
      <c r="AU740">
        <v>7</v>
      </c>
      <c r="AV740">
        <v>8</v>
      </c>
      <c r="AW740">
        <v>8</v>
      </c>
      <c r="AX740">
        <v>5</v>
      </c>
      <c r="AZ740">
        <v>9</v>
      </c>
      <c r="BA740">
        <v>9</v>
      </c>
      <c r="BB740">
        <v>9</v>
      </c>
      <c r="BC740">
        <v>7</v>
      </c>
      <c r="BF740">
        <v>9</v>
      </c>
      <c r="BG740">
        <v>9</v>
      </c>
      <c r="BH740">
        <v>9</v>
      </c>
      <c r="BI740">
        <v>8</v>
      </c>
      <c r="BJ740">
        <v>1</v>
      </c>
      <c r="BK740">
        <v>4</v>
      </c>
      <c r="BL740" s="2" t="s">
        <v>1275</v>
      </c>
      <c r="BM740" s="2" t="s">
        <v>83</v>
      </c>
    </row>
    <row r="741" spans="1:65">
      <c r="A741" s="1">
        <v>44461</v>
      </c>
      <c r="B741">
        <v>16</v>
      </c>
      <c r="C741" s="2" t="s">
        <v>1276</v>
      </c>
      <c r="D741" s="2" t="s">
        <v>85</v>
      </c>
      <c r="E741" s="2" t="s">
        <v>1277</v>
      </c>
      <c r="G741">
        <v>5</v>
      </c>
      <c r="K741" s="2" t="s">
        <v>65</v>
      </c>
      <c r="S741" s="2"/>
      <c r="AA741" s="2"/>
      <c r="AG741" s="2"/>
      <c r="AH741" s="2"/>
      <c r="AK741" s="2"/>
      <c r="AP741" s="2"/>
      <c r="AR741" s="2"/>
      <c r="AS741" s="2"/>
      <c r="AT741" s="2"/>
      <c r="BL741" s="2"/>
      <c r="BM741" s="2"/>
    </row>
    <row r="742" spans="1:65">
      <c r="A742" s="1">
        <v>44461</v>
      </c>
      <c r="B742">
        <v>16</v>
      </c>
      <c r="C742" s="2" t="s">
        <v>1278</v>
      </c>
      <c r="D742" s="2" t="s">
        <v>85</v>
      </c>
      <c r="E742" s="2" t="s">
        <v>1279</v>
      </c>
      <c r="K742" s="2" t="s">
        <v>65</v>
      </c>
      <c r="M742">
        <v>8</v>
      </c>
      <c r="N742">
        <v>8</v>
      </c>
      <c r="O742">
        <v>9</v>
      </c>
      <c r="P742">
        <v>8</v>
      </c>
      <c r="Q742">
        <v>9</v>
      </c>
      <c r="R742">
        <v>8</v>
      </c>
      <c r="S742" s="2" t="s">
        <v>95</v>
      </c>
      <c r="T742">
        <v>9</v>
      </c>
      <c r="U742">
        <v>8</v>
      </c>
      <c r="V742">
        <v>6</v>
      </c>
      <c r="W742">
        <v>9</v>
      </c>
      <c r="X742">
        <v>4</v>
      </c>
      <c r="Y742">
        <v>6</v>
      </c>
      <c r="Z742">
        <v>8</v>
      </c>
      <c r="AA742" s="2" t="s">
        <v>87</v>
      </c>
      <c r="AG742" s="2" t="s">
        <v>68</v>
      </c>
      <c r="AH742" s="2"/>
      <c r="AI742">
        <v>8</v>
      </c>
      <c r="AJ742">
        <v>4</v>
      </c>
      <c r="AK742" s="2" t="s">
        <v>88</v>
      </c>
      <c r="AL742">
        <v>6</v>
      </c>
      <c r="AM742">
        <v>8</v>
      </c>
      <c r="AN742">
        <v>8</v>
      </c>
      <c r="AO742">
        <v>6</v>
      </c>
      <c r="AP742" s="2" t="s">
        <v>89</v>
      </c>
      <c r="AR742" s="2" t="s">
        <v>70</v>
      </c>
      <c r="AS742" s="2" t="s">
        <v>71</v>
      </c>
      <c r="AT742" s="2" t="s">
        <v>96</v>
      </c>
      <c r="AU742">
        <v>7</v>
      </c>
      <c r="AV742">
        <v>7</v>
      </c>
      <c r="AW742">
        <v>5</v>
      </c>
      <c r="AX742">
        <v>9</v>
      </c>
      <c r="AZ742">
        <v>8</v>
      </c>
      <c r="BA742">
        <v>8</v>
      </c>
      <c r="BB742">
        <v>7</v>
      </c>
      <c r="BC742">
        <v>7</v>
      </c>
      <c r="BF742">
        <v>8</v>
      </c>
      <c r="BG742">
        <v>9</v>
      </c>
      <c r="BH742">
        <v>8</v>
      </c>
      <c r="BI742">
        <v>8</v>
      </c>
      <c r="BL742" s="2"/>
      <c r="BM742" s="2"/>
    </row>
    <row r="743" spans="1:65">
      <c r="A743" s="1">
        <v>44461</v>
      </c>
      <c r="B743">
        <v>16</v>
      </c>
      <c r="C743" s="2" t="s">
        <v>289</v>
      </c>
      <c r="D743" s="2" t="s">
        <v>85</v>
      </c>
      <c r="E743" s="2" t="s">
        <v>1280</v>
      </c>
      <c r="G743">
        <v>7</v>
      </c>
      <c r="H743">
        <v>8</v>
      </c>
      <c r="I743">
        <v>8</v>
      </c>
      <c r="J743">
        <v>8</v>
      </c>
      <c r="K743" s="2" t="s">
        <v>77</v>
      </c>
      <c r="M743">
        <v>8</v>
      </c>
      <c r="N743">
        <v>10</v>
      </c>
      <c r="O743">
        <v>10</v>
      </c>
      <c r="P743">
        <v>10</v>
      </c>
      <c r="Q743">
        <v>8</v>
      </c>
      <c r="R743">
        <v>8</v>
      </c>
      <c r="S743" s="2" t="s">
        <v>66</v>
      </c>
      <c r="T743">
        <v>10</v>
      </c>
      <c r="U743">
        <v>8</v>
      </c>
      <c r="V743">
        <v>5</v>
      </c>
      <c r="W743">
        <v>10</v>
      </c>
      <c r="X743">
        <v>1</v>
      </c>
      <c r="Y743">
        <v>8</v>
      </c>
      <c r="Z743">
        <v>10</v>
      </c>
      <c r="AA743" s="2" t="s">
        <v>128</v>
      </c>
      <c r="AG743" s="2"/>
      <c r="AH743" s="2"/>
      <c r="AI743">
        <v>8</v>
      </c>
      <c r="AJ743">
        <v>4</v>
      </c>
      <c r="AK743" s="2" t="s">
        <v>79</v>
      </c>
      <c r="AL743">
        <v>8</v>
      </c>
      <c r="AM743">
        <v>5</v>
      </c>
      <c r="AN743">
        <v>8</v>
      </c>
      <c r="AO743">
        <v>8</v>
      </c>
      <c r="AP743" s="2" t="s">
        <v>89</v>
      </c>
      <c r="AR743" s="2" t="s">
        <v>70</v>
      </c>
      <c r="AS743" s="2" t="s">
        <v>96</v>
      </c>
      <c r="AT743" s="2" t="s">
        <v>82</v>
      </c>
      <c r="AU743">
        <v>7</v>
      </c>
      <c r="AV743">
        <v>2</v>
      </c>
      <c r="AW743">
        <v>8</v>
      </c>
      <c r="AX743">
        <v>1</v>
      </c>
      <c r="AY743">
        <v>1</v>
      </c>
      <c r="AZ743">
        <v>7</v>
      </c>
      <c r="BA743">
        <v>2</v>
      </c>
      <c r="BB743">
        <v>8</v>
      </c>
      <c r="BC743">
        <v>2</v>
      </c>
      <c r="BD743">
        <v>1</v>
      </c>
      <c r="BF743">
        <v>9</v>
      </c>
      <c r="BG743">
        <v>9</v>
      </c>
      <c r="BH743">
        <v>9</v>
      </c>
      <c r="BI743">
        <v>9</v>
      </c>
      <c r="BJ743">
        <v>1</v>
      </c>
      <c r="BK743">
        <v>5</v>
      </c>
      <c r="BL743" s="2" t="s">
        <v>83</v>
      </c>
      <c r="BM743" s="2" t="s">
        <v>1281</v>
      </c>
    </row>
    <row r="744" spans="1:65">
      <c r="A744" s="1">
        <v>44461</v>
      </c>
      <c r="B744">
        <v>16</v>
      </c>
      <c r="C744" s="2" t="s">
        <v>1282</v>
      </c>
      <c r="D744" s="2" t="s">
        <v>85</v>
      </c>
      <c r="E744" s="2" t="s">
        <v>1283</v>
      </c>
      <c r="K744" s="2" t="s">
        <v>65</v>
      </c>
      <c r="M744">
        <v>8</v>
      </c>
      <c r="N744">
        <v>8</v>
      </c>
      <c r="O744">
        <v>8</v>
      </c>
      <c r="P744">
        <v>1</v>
      </c>
      <c r="Q744">
        <v>1</v>
      </c>
      <c r="R744">
        <v>8</v>
      </c>
      <c r="S744" s="2" t="s">
        <v>66</v>
      </c>
      <c r="T744">
        <v>8</v>
      </c>
      <c r="U744">
        <v>3</v>
      </c>
      <c r="V744">
        <v>3</v>
      </c>
      <c r="W744">
        <v>8</v>
      </c>
      <c r="X744">
        <v>6</v>
      </c>
      <c r="Y744">
        <v>8</v>
      </c>
      <c r="Z744">
        <v>6</v>
      </c>
      <c r="AA744" s="2"/>
      <c r="AG744" s="2" t="s">
        <v>68</v>
      </c>
      <c r="AH744" s="2"/>
      <c r="AI744">
        <v>5</v>
      </c>
      <c r="AJ744">
        <v>5</v>
      </c>
      <c r="AK744" s="2" t="s">
        <v>79</v>
      </c>
      <c r="AP744" s="2" t="s">
        <v>89</v>
      </c>
      <c r="AR744" s="2" t="s">
        <v>81</v>
      </c>
      <c r="AS744" s="2" t="s">
        <v>91</v>
      </c>
      <c r="AT744" s="2" t="s">
        <v>71</v>
      </c>
      <c r="AU744">
        <v>7</v>
      </c>
      <c r="AV744">
        <v>5</v>
      </c>
      <c r="AW744">
        <v>8</v>
      </c>
      <c r="AX744">
        <v>8</v>
      </c>
      <c r="AY744">
        <v>1</v>
      </c>
      <c r="BF744">
        <v>8</v>
      </c>
      <c r="BG744">
        <v>6</v>
      </c>
      <c r="BH744">
        <v>5</v>
      </c>
      <c r="BI744">
        <v>6</v>
      </c>
      <c r="BJ744">
        <v>1</v>
      </c>
      <c r="BK744">
        <v>3</v>
      </c>
      <c r="BL744" s="2" t="s">
        <v>83</v>
      </c>
      <c r="BM744" s="2" t="s">
        <v>83</v>
      </c>
    </row>
    <row r="745" spans="1:65">
      <c r="A745" s="1">
        <v>44461</v>
      </c>
      <c r="B745">
        <v>16</v>
      </c>
      <c r="C745" s="2" t="s">
        <v>1284</v>
      </c>
      <c r="D745" s="2" t="s">
        <v>85</v>
      </c>
      <c r="E745" s="2" t="s">
        <v>360</v>
      </c>
      <c r="K745" s="2"/>
      <c r="S745" s="2" t="s">
        <v>66</v>
      </c>
      <c r="T745">
        <v>9</v>
      </c>
      <c r="V745">
        <v>9</v>
      </c>
      <c r="W745">
        <v>9</v>
      </c>
      <c r="AA745" s="2"/>
      <c r="AG745" s="2"/>
      <c r="AH745" s="2"/>
      <c r="AK745" s="2"/>
      <c r="AP745" s="2"/>
      <c r="AR745" s="2"/>
      <c r="AS745" s="2"/>
      <c r="AT745" s="2"/>
      <c r="BL745" s="2"/>
      <c r="BM745" s="2"/>
    </row>
    <row r="746" spans="1:65">
      <c r="A746" s="1">
        <v>44461</v>
      </c>
      <c r="B746">
        <v>16</v>
      </c>
      <c r="C746" s="2" t="s">
        <v>675</v>
      </c>
      <c r="D746" s="2" t="s">
        <v>85</v>
      </c>
      <c r="E746" s="2" t="s">
        <v>1285</v>
      </c>
      <c r="G746">
        <v>1</v>
      </c>
      <c r="H746">
        <v>1</v>
      </c>
      <c r="I746">
        <v>1</v>
      </c>
      <c r="J746">
        <v>1</v>
      </c>
      <c r="K746" s="2" t="s">
        <v>77</v>
      </c>
      <c r="M746">
        <v>10</v>
      </c>
      <c r="N746">
        <v>8</v>
      </c>
      <c r="O746">
        <v>10</v>
      </c>
      <c r="P746">
        <v>10</v>
      </c>
      <c r="Q746">
        <v>10</v>
      </c>
      <c r="R746">
        <v>10</v>
      </c>
      <c r="S746" s="2" t="s">
        <v>66</v>
      </c>
      <c r="T746">
        <v>10</v>
      </c>
      <c r="U746">
        <v>10</v>
      </c>
      <c r="V746">
        <v>10</v>
      </c>
      <c r="W746">
        <v>10</v>
      </c>
      <c r="X746">
        <v>1</v>
      </c>
      <c r="Y746">
        <v>1</v>
      </c>
      <c r="Z746">
        <v>10</v>
      </c>
      <c r="AA746" s="2"/>
      <c r="AG746" s="2" t="s">
        <v>68</v>
      </c>
      <c r="AH746" s="2"/>
      <c r="AK746" s="2"/>
      <c r="AP746" s="2"/>
      <c r="AR746" s="2"/>
      <c r="AS746" s="2"/>
      <c r="AT746" s="2"/>
      <c r="BL746" s="2"/>
      <c r="BM746" s="2"/>
    </row>
    <row r="747" spans="1:65">
      <c r="A747" s="1">
        <v>44461</v>
      </c>
      <c r="B747">
        <v>16</v>
      </c>
      <c r="C747" s="2" t="s">
        <v>1286</v>
      </c>
      <c r="D747" s="2" t="s">
        <v>136</v>
      </c>
      <c r="E747" s="2" t="s">
        <v>1287</v>
      </c>
      <c r="K747" s="2" t="s">
        <v>77</v>
      </c>
      <c r="M747">
        <v>8</v>
      </c>
      <c r="O747">
        <v>1</v>
      </c>
      <c r="P747">
        <v>8</v>
      </c>
      <c r="Q747">
        <v>8</v>
      </c>
      <c r="R747">
        <v>8</v>
      </c>
      <c r="S747" s="2" t="s">
        <v>95</v>
      </c>
      <c r="X747">
        <v>2</v>
      </c>
      <c r="Y747">
        <v>9</v>
      </c>
      <c r="Z747">
        <v>9</v>
      </c>
      <c r="AA747" s="2" t="s">
        <v>87</v>
      </c>
      <c r="AB747">
        <v>9</v>
      </c>
      <c r="AC747">
        <v>7</v>
      </c>
      <c r="AD747">
        <v>7</v>
      </c>
      <c r="AF747">
        <v>1</v>
      </c>
      <c r="AG747" s="2"/>
      <c r="AH747" s="2"/>
      <c r="AI747">
        <v>8</v>
      </c>
      <c r="AJ747">
        <v>5</v>
      </c>
      <c r="AK747" s="2" t="s">
        <v>88</v>
      </c>
      <c r="AL747">
        <v>10</v>
      </c>
      <c r="AP747" s="2"/>
      <c r="AR747" s="2"/>
      <c r="AS747" s="2"/>
      <c r="AT747" s="2"/>
      <c r="BK747">
        <v>3</v>
      </c>
      <c r="BL747" s="2" t="s">
        <v>1288</v>
      </c>
      <c r="BM747" s="2" t="s">
        <v>83</v>
      </c>
    </row>
    <row r="748" spans="1:65">
      <c r="A748" s="1">
        <v>44461</v>
      </c>
      <c r="B748">
        <v>16</v>
      </c>
      <c r="C748" s="2" t="s">
        <v>1289</v>
      </c>
      <c r="D748" s="2" t="s">
        <v>93</v>
      </c>
      <c r="E748" s="2" t="s">
        <v>926</v>
      </c>
      <c r="G748">
        <v>9</v>
      </c>
      <c r="H748">
        <v>7</v>
      </c>
      <c r="I748">
        <v>6</v>
      </c>
      <c r="J748">
        <v>8</v>
      </c>
      <c r="K748" s="2" t="s">
        <v>65</v>
      </c>
      <c r="N748">
        <v>6</v>
      </c>
      <c r="O748">
        <v>7</v>
      </c>
      <c r="P748">
        <v>8</v>
      </c>
      <c r="R748">
        <v>7</v>
      </c>
      <c r="S748" s="2" t="s">
        <v>95</v>
      </c>
      <c r="T748">
        <v>6</v>
      </c>
      <c r="U748">
        <v>6</v>
      </c>
      <c r="V748">
        <v>1</v>
      </c>
      <c r="W748">
        <v>8</v>
      </c>
      <c r="X748">
        <v>8</v>
      </c>
      <c r="Z748">
        <v>7</v>
      </c>
      <c r="AA748" s="2"/>
      <c r="AB748">
        <v>1</v>
      </c>
      <c r="AC748">
        <v>8</v>
      </c>
      <c r="AD748">
        <v>8</v>
      </c>
      <c r="AE748">
        <v>7</v>
      </c>
      <c r="AF748">
        <v>1</v>
      </c>
      <c r="AG748" s="2" t="s">
        <v>68</v>
      </c>
      <c r="AH748" s="2"/>
      <c r="AJ748">
        <v>7</v>
      </c>
      <c r="AK748" s="2" t="s">
        <v>88</v>
      </c>
      <c r="AP748" s="2" t="s">
        <v>80</v>
      </c>
      <c r="AR748" s="2" t="s">
        <v>70</v>
      </c>
      <c r="AS748" s="2" t="s">
        <v>81</v>
      </c>
      <c r="AT748" s="2" t="s">
        <v>91</v>
      </c>
      <c r="AV748">
        <v>7</v>
      </c>
      <c r="AW748">
        <v>6</v>
      </c>
      <c r="AX748">
        <v>7</v>
      </c>
      <c r="BA748">
        <v>7</v>
      </c>
      <c r="BB748">
        <v>6</v>
      </c>
      <c r="BC748">
        <v>7</v>
      </c>
      <c r="BF748">
        <v>8</v>
      </c>
      <c r="BG748">
        <v>7</v>
      </c>
      <c r="BH748">
        <v>5</v>
      </c>
      <c r="BI748">
        <v>8</v>
      </c>
      <c r="BJ748">
        <v>1</v>
      </c>
      <c r="BK748">
        <v>4</v>
      </c>
      <c r="BL748" s="2" t="s">
        <v>83</v>
      </c>
      <c r="BM748" s="2" t="s">
        <v>83</v>
      </c>
    </row>
    <row r="749" spans="1:65">
      <c r="A749" s="1">
        <v>44461</v>
      </c>
      <c r="B749">
        <v>16</v>
      </c>
      <c r="C749" s="2" t="s">
        <v>1063</v>
      </c>
      <c r="D749" s="2" t="s">
        <v>85</v>
      </c>
      <c r="E749" s="2" t="s">
        <v>265</v>
      </c>
      <c r="G749">
        <v>6</v>
      </c>
      <c r="H749">
        <v>7</v>
      </c>
      <c r="I749">
        <v>6</v>
      </c>
      <c r="J749">
        <v>7</v>
      </c>
      <c r="K749" s="2" t="s">
        <v>65</v>
      </c>
      <c r="M749">
        <v>6</v>
      </c>
      <c r="N749">
        <v>6</v>
      </c>
      <c r="O749">
        <v>7</v>
      </c>
      <c r="P749">
        <v>7</v>
      </c>
      <c r="Q749">
        <v>5</v>
      </c>
      <c r="R749">
        <v>9</v>
      </c>
      <c r="S749" s="2" t="s">
        <v>66</v>
      </c>
      <c r="T749">
        <v>10</v>
      </c>
      <c r="U749">
        <v>6</v>
      </c>
      <c r="V749">
        <v>8</v>
      </c>
      <c r="W749">
        <v>10</v>
      </c>
      <c r="X749">
        <v>2</v>
      </c>
      <c r="Y749">
        <v>5</v>
      </c>
      <c r="Z749">
        <v>9</v>
      </c>
      <c r="AA749" s="2" t="s">
        <v>87</v>
      </c>
      <c r="AB749">
        <v>6</v>
      </c>
      <c r="AC749">
        <v>3</v>
      </c>
      <c r="AD749">
        <v>8</v>
      </c>
      <c r="AE749">
        <v>3</v>
      </c>
      <c r="AF749">
        <v>7</v>
      </c>
      <c r="AG749" s="2" t="s">
        <v>68</v>
      </c>
      <c r="AH749" s="2"/>
      <c r="AI749">
        <v>7</v>
      </c>
      <c r="AJ749">
        <v>5</v>
      </c>
      <c r="AK749" s="2" t="s">
        <v>79</v>
      </c>
      <c r="AL749">
        <v>8</v>
      </c>
      <c r="AM749">
        <v>8</v>
      </c>
      <c r="AN749">
        <v>5</v>
      </c>
      <c r="AO749">
        <v>5</v>
      </c>
      <c r="AP749" s="2" t="s">
        <v>89</v>
      </c>
      <c r="AR749" s="2" t="s">
        <v>91</v>
      </c>
      <c r="AS749" s="2" t="s">
        <v>90</v>
      </c>
      <c r="AT749" s="2" t="s">
        <v>71</v>
      </c>
      <c r="AU749">
        <v>6</v>
      </c>
      <c r="AV749">
        <v>6</v>
      </c>
      <c r="AW749">
        <v>9</v>
      </c>
      <c r="AX749">
        <v>9</v>
      </c>
      <c r="AY749">
        <v>1</v>
      </c>
      <c r="AZ749">
        <v>8</v>
      </c>
      <c r="BA749">
        <v>6</v>
      </c>
      <c r="BB749">
        <v>9</v>
      </c>
      <c r="BC749">
        <v>9</v>
      </c>
      <c r="BD749">
        <v>1</v>
      </c>
      <c r="BF749">
        <v>8</v>
      </c>
      <c r="BG749">
        <v>8</v>
      </c>
      <c r="BH749">
        <v>8</v>
      </c>
      <c r="BI749">
        <v>8</v>
      </c>
      <c r="BJ749">
        <v>1</v>
      </c>
      <c r="BK749">
        <v>4</v>
      </c>
      <c r="BL749" s="2" t="s">
        <v>83</v>
      </c>
      <c r="BM749" s="2" t="s">
        <v>83</v>
      </c>
    </row>
    <row r="750" spans="1:65">
      <c r="A750" s="1">
        <v>44461</v>
      </c>
      <c r="B750">
        <v>16</v>
      </c>
      <c r="C750" s="2" t="s">
        <v>1290</v>
      </c>
      <c r="D750" s="2" t="s">
        <v>85</v>
      </c>
      <c r="E750" s="2" t="s">
        <v>1291</v>
      </c>
      <c r="K750" s="2" t="s">
        <v>65</v>
      </c>
      <c r="S750" s="2"/>
      <c r="AA750" s="2"/>
      <c r="AG750" s="2"/>
      <c r="AH750" s="2"/>
      <c r="AK750" s="2"/>
      <c r="AP750" s="2"/>
      <c r="AR750" s="2" t="s">
        <v>82</v>
      </c>
      <c r="AS750" s="2" t="s">
        <v>91</v>
      </c>
      <c r="AT750" s="2" t="s">
        <v>70</v>
      </c>
      <c r="BK750">
        <v>3</v>
      </c>
      <c r="BL750" s="2" t="s">
        <v>83</v>
      </c>
      <c r="BM750" s="2" t="s">
        <v>83</v>
      </c>
    </row>
    <row r="751" spans="1:65">
      <c r="A751" s="1">
        <v>44461</v>
      </c>
      <c r="B751">
        <v>16</v>
      </c>
      <c r="C751" s="2" t="s">
        <v>157</v>
      </c>
      <c r="D751" s="2" t="s">
        <v>93</v>
      </c>
      <c r="E751" s="2" t="s">
        <v>235</v>
      </c>
      <c r="G751">
        <v>6</v>
      </c>
      <c r="H751">
        <v>6</v>
      </c>
      <c r="I751">
        <v>3</v>
      </c>
      <c r="J751">
        <v>4</v>
      </c>
      <c r="K751" s="2" t="s">
        <v>65</v>
      </c>
      <c r="M751">
        <v>5</v>
      </c>
      <c r="N751">
        <v>7</v>
      </c>
      <c r="O751">
        <v>5</v>
      </c>
      <c r="P751">
        <v>5</v>
      </c>
      <c r="Q751">
        <v>5</v>
      </c>
      <c r="R751">
        <v>5</v>
      </c>
      <c r="S751" s="2" t="s">
        <v>66</v>
      </c>
      <c r="T751">
        <v>4</v>
      </c>
      <c r="U751">
        <v>3</v>
      </c>
      <c r="V751">
        <v>5</v>
      </c>
      <c r="W751">
        <v>4</v>
      </c>
      <c r="X751">
        <v>5</v>
      </c>
      <c r="Y751">
        <v>5</v>
      </c>
      <c r="Z751">
        <v>5</v>
      </c>
      <c r="AA751" s="2" t="s">
        <v>78</v>
      </c>
      <c r="AG751" s="2" t="s">
        <v>68</v>
      </c>
      <c r="AH751" s="2"/>
      <c r="AI751">
        <v>6</v>
      </c>
      <c r="AJ751">
        <v>7</v>
      </c>
      <c r="AK751" s="2" t="s">
        <v>103</v>
      </c>
      <c r="AL751">
        <v>6</v>
      </c>
      <c r="AM751">
        <v>5</v>
      </c>
      <c r="AN751">
        <v>5</v>
      </c>
      <c r="AO751">
        <v>5</v>
      </c>
      <c r="AP751" s="2" t="s">
        <v>102</v>
      </c>
      <c r="AR751" s="2" t="s">
        <v>90</v>
      </c>
      <c r="AS751" s="2" t="s">
        <v>70</v>
      </c>
      <c r="AT751" s="2" t="s">
        <v>82</v>
      </c>
      <c r="AU751">
        <v>5</v>
      </c>
      <c r="AV751">
        <v>6</v>
      </c>
      <c r="AW751">
        <v>5</v>
      </c>
      <c r="AX751">
        <v>8</v>
      </c>
      <c r="AY751">
        <v>1</v>
      </c>
      <c r="AZ751">
        <v>6</v>
      </c>
      <c r="BA751">
        <v>6</v>
      </c>
      <c r="BC751">
        <v>8</v>
      </c>
      <c r="BD751">
        <v>1</v>
      </c>
      <c r="BL751" s="2"/>
      <c r="BM751" s="2"/>
    </row>
    <row r="752" spans="1:65">
      <c r="A752" s="1">
        <v>44461</v>
      </c>
      <c r="B752">
        <v>16</v>
      </c>
      <c r="C752" s="2" t="s">
        <v>111</v>
      </c>
      <c r="D752" s="2" t="s">
        <v>305</v>
      </c>
      <c r="E752" s="2" t="s">
        <v>1292</v>
      </c>
      <c r="G752">
        <v>10</v>
      </c>
      <c r="H752">
        <v>9</v>
      </c>
      <c r="I752">
        <v>9</v>
      </c>
      <c r="J752">
        <v>9</v>
      </c>
      <c r="K752" s="2" t="s">
        <v>77</v>
      </c>
      <c r="M752">
        <v>10</v>
      </c>
      <c r="N752">
        <v>1</v>
      </c>
      <c r="O752">
        <v>8</v>
      </c>
      <c r="P752">
        <v>6</v>
      </c>
      <c r="Q752">
        <v>5</v>
      </c>
      <c r="R752">
        <v>5</v>
      </c>
      <c r="S752" s="2"/>
      <c r="AA752" s="2"/>
      <c r="AG752" s="2"/>
      <c r="AH752" s="2"/>
      <c r="AI752">
        <v>1</v>
      </c>
      <c r="AK752" s="2"/>
      <c r="AP752" s="2"/>
      <c r="AR752" s="2" t="s">
        <v>96</v>
      </c>
      <c r="AS752" s="2" t="s">
        <v>91</v>
      </c>
      <c r="AT752" s="2" t="s">
        <v>82</v>
      </c>
      <c r="BL752" s="2"/>
      <c r="BM752" s="2"/>
    </row>
    <row r="753" spans="1:65">
      <c r="A753" s="1">
        <v>44461</v>
      </c>
      <c r="B753">
        <v>16</v>
      </c>
      <c r="C753" s="2" t="s">
        <v>1293</v>
      </c>
      <c r="D753" s="2" t="s">
        <v>85</v>
      </c>
      <c r="E753" s="2" t="s">
        <v>1294</v>
      </c>
      <c r="G753">
        <v>5</v>
      </c>
      <c r="H753">
        <v>7</v>
      </c>
      <c r="I753">
        <v>8</v>
      </c>
      <c r="J753">
        <v>7</v>
      </c>
      <c r="K753" s="2" t="s">
        <v>65</v>
      </c>
      <c r="M753">
        <v>6</v>
      </c>
      <c r="N753">
        <v>5</v>
      </c>
      <c r="O753">
        <v>4</v>
      </c>
      <c r="P753">
        <v>3</v>
      </c>
      <c r="Q753">
        <v>5</v>
      </c>
      <c r="R753">
        <v>7</v>
      </c>
      <c r="S753" s="2" t="s">
        <v>66</v>
      </c>
      <c r="T753">
        <v>8</v>
      </c>
      <c r="U753">
        <v>6</v>
      </c>
      <c r="V753">
        <v>7</v>
      </c>
      <c r="W753">
        <v>8</v>
      </c>
      <c r="X753">
        <v>5</v>
      </c>
      <c r="Y753">
        <v>8</v>
      </c>
      <c r="Z753">
        <v>8</v>
      </c>
      <c r="AA753" s="2" t="s">
        <v>87</v>
      </c>
      <c r="AG753" s="2" t="s">
        <v>68</v>
      </c>
      <c r="AH753" s="2"/>
      <c r="AI753">
        <v>6</v>
      </c>
      <c r="AJ753">
        <v>7</v>
      </c>
      <c r="AK753" s="2" t="s">
        <v>79</v>
      </c>
      <c r="AL753">
        <v>8</v>
      </c>
      <c r="AM753">
        <v>7</v>
      </c>
      <c r="AN753">
        <v>7</v>
      </c>
      <c r="AO753">
        <v>5</v>
      </c>
      <c r="AP753" s="2"/>
      <c r="AR753" s="2"/>
      <c r="AS753" s="2"/>
      <c r="AT753" s="2"/>
      <c r="AU753">
        <v>6</v>
      </c>
      <c r="AV753">
        <v>6</v>
      </c>
      <c r="AW753">
        <v>8</v>
      </c>
      <c r="AX753">
        <v>8</v>
      </c>
      <c r="AY753">
        <v>1</v>
      </c>
      <c r="AZ753">
        <v>6</v>
      </c>
      <c r="BA753">
        <v>6</v>
      </c>
      <c r="BB753">
        <v>7</v>
      </c>
      <c r="BC753">
        <v>7</v>
      </c>
      <c r="BD753">
        <v>1</v>
      </c>
      <c r="BF753">
        <v>7</v>
      </c>
      <c r="BG753">
        <v>8</v>
      </c>
      <c r="BH753">
        <v>6</v>
      </c>
      <c r="BI753">
        <v>7</v>
      </c>
      <c r="BJ753">
        <v>1</v>
      </c>
      <c r="BK753">
        <v>4</v>
      </c>
      <c r="BL753" s="2" t="s">
        <v>83</v>
      </c>
      <c r="BM753" s="2" t="s">
        <v>83</v>
      </c>
    </row>
    <row r="754" spans="1:65">
      <c r="A754" s="1">
        <v>44461</v>
      </c>
      <c r="B754">
        <v>16</v>
      </c>
      <c r="C754" s="2" t="s">
        <v>1295</v>
      </c>
      <c r="D754" s="2" t="s">
        <v>85</v>
      </c>
      <c r="E754" s="2" t="s">
        <v>1296</v>
      </c>
      <c r="I754">
        <v>10</v>
      </c>
      <c r="J754">
        <v>10</v>
      </c>
      <c r="K754" s="2"/>
      <c r="M754">
        <v>7</v>
      </c>
      <c r="N754">
        <v>8</v>
      </c>
      <c r="O754">
        <v>8</v>
      </c>
      <c r="P754">
        <v>2</v>
      </c>
      <c r="Q754">
        <v>9</v>
      </c>
      <c r="R754">
        <v>9</v>
      </c>
      <c r="S754" s="2"/>
      <c r="T754">
        <v>8</v>
      </c>
      <c r="U754">
        <v>1</v>
      </c>
      <c r="V754">
        <v>1</v>
      </c>
      <c r="W754">
        <v>9</v>
      </c>
      <c r="AA754" s="2"/>
      <c r="AG754" s="2"/>
      <c r="AH754" s="2"/>
      <c r="AK754" s="2"/>
      <c r="AP754" s="2"/>
      <c r="AR754" s="2"/>
      <c r="AS754" s="2"/>
      <c r="AT754" s="2"/>
      <c r="BL754" s="2"/>
      <c r="BM754" s="2"/>
    </row>
    <row r="755" spans="1:65">
      <c r="A755" s="1">
        <v>44461</v>
      </c>
      <c r="B755">
        <v>16</v>
      </c>
      <c r="C755" s="2" t="s">
        <v>1297</v>
      </c>
      <c r="D755" s="2" t="s">
        <v>791</v>
      </c>
      <c r="E755" s="2" t="s">
        <v>1298</v>
      </c>
      <c r="K755" s="2"/>
      <c r="S755" s="2"/>
      <c r="AA755" s="2"/>
      <c r="AG755" s="2"/>
      <c r="AH755" s="2"/>
      <c r="AK755" s="2"/>
      <c r="AP755" s="2"/>
      <c r="AR755" s="2"/>
      <c r="AS755" s="2"/>
      <c r="AT755" s="2"/>
      <c r="BL755" s="2"/>
      <c r="BM755" s="2"/>
    </row>
    <row r="756" spans="1:65">
      <c r="A756" s="1">
        <v>44461</v>
      </c>
      <c r="B756">
        <v>16</v>
      </c>
      <c r="C756" s="2"/>
      <c r="D756" s="2"/>
      <c r="E756" s="2"/>
      <c r="G756">
        <v>10</v>
      </c>
      <c r="H756">
        <v>8</v>
      </c>
      <c r="I756">
        <v>8</v>
      </c>
      <c r="J756">
        <v>8</v>
      </c>
      <c r="K756" s="2" t="s">
        <v>65</v>
      </c>
      <c r="S756" s="2"/>
      <c r="AA756" s="2"/>
      <c r="AG756" s="2"/>
      <c r="AH756" s="2"/>
      <c r="AK756" s="2"/>
      <c r="AP756" s="2"/>
      <c r="AR756" s="2"/>
      <c r="AS756" s="2"/>
      <c r="AT756" s="2"/>
      <c r="BL756" s="2"/>
      <c r="BM756" s="2"/>
    </row>
    <row r="757" spans="1:65">
      <c r="A757" s="1">
        <v>44461</v>
      </c>
      <c r="B757">
        <v>16</v>
      </c>
      <c r="C757" s="2" t="s">
        <v>1299</v>
      </c>
      <c r="D757" s="2" t="s">
        <v>115</v>
      </c>
      <c r="E757" s="2" t="s">
        <v>1300</v>
      </c>
      <c r="G757">
        <v>10</v>
      </c>
      <c r="H757">
        <v>7</v>
      </c>
      <c r="I757">
        <v>4</v>
      </c>
      <c r="J757">
        <v>5</v>
      </c>
      <c r="K757" s="2" t="s">
        <v>77</v>
      </c>
      <c r="M757">
        <v>10</v>
      </c>
      <c r="N757">
        <v>9</v>
      </c>
      <c r="O757">
        <v>9</v>
      </c>
      <c r="P757">
        <v>5</v>
      </c>
      <c r="Q757">
        <v>9</v>
      </c>
      <c r="R757">
        <v>8</v>
      </c>
      <c r="S757" s="2" t="s">
        <v>95</v>
      </c>
      <c r="X757">
        <v>1</v>
      </c>
      <c r="Y757">
        <v>9</v>
      </c>
      <c r="Z757">
        <v>10</v>
      </c>
      <c r="AA757" s="2" t="s">
        <v>67</v>
      </c>
      <c r="AB757">
        <v>10</v>
      </c>
      <c r="AC757">
        <v>8</v>
      </c>
      <c r="AD757">
        <v>9</v>
      </c>
      <c r="AE757">
        <v>9</v>
      </c>
      <c r="AF757">
        <v>9</v>
      </c>
      <c r="AG757" s="2" t="s">
        <v>68</v>
      </c>
      <c r="AH757" s="2"/>
      <c r="AI757">
        <v>9</v>
      </c>
      <c r="AJ757">
        <v>8</v>
      </c>
      <c r="AK757" s="2" t="s">
        <v>103</v>
      </c>
      <c r="AL757">
        <v>10</v>
      </c>
      <c r="AM757">
        <v>5</v>
      </c>
      <c r="AN757">
        <v>5</v>
      </c>
      <c r="AO757">
        <v>8</v>
      </c>
      <c r="AP757" s="2" t="s">
        <v>102</v>
      </c>
      <c r="AR757" s="2" t="s">
        <v>70</v>
      </c>
      <c r="AS757" s="2" t="s">
        <v>82</v>
      </c>
      <c r="AT757" s="2" t="s">
        <v>96</v>
      </c>
      <c r="AU757">
        <v>10</v>
      </c>
      <c r="AV757">
        <v>4</v>
      </c>
      <c r="AW757">
        <v>7</v>
      </c>
      <c r="AX757">
        <v>2</v>
      </c>
      <c r="AY757">
        <v>2</v>
      </c>
      <c r="AZ757">
        <v>9</v>
      </c>
      <c r="BA757">
        <v>6</v>
      </c>
      <c r="BB757">
        <v>5</v>
      </c>
      <c r="BC757">
        <v>3</v>
      </c>
      <c r="BD757">
        <v>1</v>
      </c>
      <c r="BF757">
        <v>9</v>
      </c>
      <c r="BG757">
        <v>9</v>
      </c>
      <c r="BH757">
        <v>3</v>
      </c>
      <c r="BI757">
        <v>5</v>
      </c>
      <c r="BJ757">
        <v>1</v>
      </c>
      <c r="BK757">
        <v>5</v>
      </c>
      <c r="BL757" s="2" t="s">
        <v>83</v>
      </c>
      <c r="BM757" s="2" t="s">
        <v>83</v>
      </c>
    </row>
    <row r="758" spans="1:65">
      <c r="A758" s="1">
        <v>44461</v>
      </c>
      <c r="B758">
        <v>16</v>
      </c>
      <c r="C758" s="2" t="s">
        <v>1301</v>
      </c>
      <c r="D758" s="2" t="s">
        <v>85</v>
      </c>
      <c r="E758" s="2" t="s">
        <v>1302</v>
      </c>
      <c r="G758">
        <v>7</v>
      </c>
      <c r="H758">
        <v>7</v>
      </c>
      <c r="I758">
        <v>7</v>
      </c>
      <c r="J758">
        <v>7</v>
      </c>
      <c r="K758" s="2" t="s">
        <v>65</v>
      </c>
      <c r="M758">
        <v>2</v>
      </c>
      <c r="N758">
        <v>6</v>
      </c>
      <c r="O758">
        <v>9</v>
      </c>
      <c r="P758">
        <v>7</v>
      </c>
      <c r="Q758">
        <v>1</v>
      </c>
      <c r="R758">
        <v>7</v>
      </c>
      <c r="S758" s="2" t="s">
        <v>95</v>
      </c>
      <c r="T758">
        <v>6</v>
      </c>
      <c r="U758">
        <v>5</v>
      </c>
      <c r="V758">
        <v>4</v>
      </c>
      <c r="W758">
        <v>7</v>
      </c>
      <c r="X758">
        <v>4</v>
      </c>
      <c r="Y758">
        <v>7</v>
      </c>
      <c r="Z758">
        <v>8</v>
      </c>
      <c r="AA758" s="2" t="s">
        <v>128</v>
      </c>
      <c r="AB758">
        <v>5</v>
      </c>
      <c r="AC758">
        <v>5</v>
      </c>
      <c r="AD758">
        <v>3</v>
      </c>
      <c r="AE758">
        <v>3</v>
      </c>
      <c r="AF758">
        <v>5</v>
      </c>
      <c r="AG758" s="2" t="s">
        <v>146</v>
      </c>
      <c r="AH758" s="2"/>
      <c r="AI758">
        <v>7</v>
      </c>
      <c r="AJ758">
        <v>5</v>
      </c>
      <c r="AK758" s="2" t="s">
        <v>103</v>
      </c>
      <c r="AL758">
        <v>8</v>
      </c>
      <c r="AM758">
        <v>5</v>
      </c>
      <c r="AN758">
        <v>5</v>
      </c>
      <c r="AO758">
        <v>5</v>
      </c>
      <c r="AP758" s="2" t="s">
        <v>89</v>
      </c>
      <c r="AR758" s="2" t="s">
        <v>70</v>
      </c>
      <c r="AS758" s="2" t="s">
        <v>96</v>
      </c>
      <c r="AT758" s="2" t="s">
        <v>82</v>
      </c>
      <c r="BK758">
        <v>4</v>
      </c>
      <c r="BL758" s="2" t="s">
        <v>83</v>
      </c>
      <c r="BM758" s="2" t="s">
        <v>83</v>
      </c>
    </row>
    <row r="759" spans="1:65">
      <c r="A759" s="1">
        <v>44461</v>
      </c>
      <c r="B759">
        <v>16</v>
      </c>
      <c r="C759" s="2" t="s">
        <v>1303</v>
      </c>
      <c r="D759" s="2" t="s">
        <v>85</v>
      </c>
      <c r="E759" s="2" t="s">
        <v>1304</v>
      </c>
      <c r="G759">
        <v>5</v>
      </c>
      <c r="H759">
        <v>8</v>
      </c>
      <c r="I759">
        <v>7</v>
      </c>
      <c r="J759">
        <v>7</v>
      </c>
      <c r="K759" s="2"/>
      <c r="M759">
        <v>8</v>
      </c>
      <c r="O759">
        <v>7</v>
      </c>
      <c r="S759" s="2" t="s">
        <v>66</v>
      </c>
      <c r="T759">
        <v>9</v>
      </c>
      <c r="W759">
        <v>7</v>
      </c>
      <c r="AA759" s="2"/>
      <c r="AG759" s="2"/>
      <c r="AH759" s="2"/>
      <c r="AK759" s="2"/>
      <c r="AP759" s="2"/>
      <c r="AR759" s="2"/>
      <c r="AS759" s="2"/>
      <c r="AT759" s="2"/>
      <c r="BL759" s="2"/>
      <c r="BM759" s="2"/>
    </row>
    <row r="760" spans="1:65">
      <c r="A760" s="1">
        <v>44461</v>
      </c>
      <c r="B760">
        <v>16</v>
      </c>
      <c r="C760" s="2" t="s">
        <v>171</v>
      </c>
      <c r="D760" s="2" t="s">
        <v>93</v>
      </c>
      <c r="E760" s="2" t="s">
        <v>262</v>
      </c>
      <c r="G760">
        <v>10</v>
      </c>
      <c r="H760">
        <v>5</v>
      </c>
      <c r="I760">
        <v>5</v>
      </c>
      <c r="J760">
        <v>5</v>
      </c>
      <c r="K760" s="2"/>
      <c r="M760">
        <v>8</v>
      </c>
      <c r="N760">
        <v>8</v>
      </c>
      <c r="O760">
        <v>9</v>
      </c>
      <c r="P760">
        <v>9</v>
      </c>
      <c r="Q760">
        <v>5</v>
      </c>
      <c r="R760">
        <v>9</v>
      </c>
      <c r="S760" s="2" t="s">
        <v>66</v>
      </c>
      <c r="T760">
        <v>10</v>
      </c>
      <c r="U760">
        <v>10</v>
      </c>
      <c r="V760">
        <v>10</v>
      </c>
      <c r="W760">
        <v>10</v>
      </c>
      <c r="AA760" s="2"/>
      <c r="AG760" s="2"/>
      <c r="AH760" s="2"/>
      <c r="AK760" s="2"/>
      <c r="AP760" s="2" t="s">
        <v>80</v>
      </c>
      <c r="AR760" s="2"/>
      <c r="AS760" s="2"/>
      <c r="AT760" s="2"/>
      <c r="BL760" s="2"/>
      <c r="BM760" s="2"/>
    </row>
    <row r="761" spans="1:65">
      <c r="A761" s="1">
        <v>44461</v>
      </c>
      <c r="B761">
        <v>16</v>
      </c>
      <c r="C761" s="2" t="s">
        <v>1305</v>
      </c>
      <c r="D761" s="2" t="s">
        <v>85</v>
      </c>
      <c r="E761" s="2" t="s">
        <v>1306</v>
      </c>
      <c r="K761" s="2" t="s">
        <v>77</v>
      </c>
      <c r="M761">
        <v>4</v>
      </c>
      <c r="N761">
        <v>2</v>
      </c>
      <c r="O761">
        <v>5</v>
      </c>
      <c r="P761">
        <v>8</v>
      </c>
      <c r="Q761">
        <v>2</v>
      </c>
      <c r="R761">
        <v>9</v>
      </c>
      <c r="S761" s="2" t="s">
        <v>95</v>
      </c>
      <c r="T761">
        <v>10</v>
      </c>
      <c r="U761">
        <v>7</v>
      </c>
      <c r="W761">
        <v>10</v>
      </c>
      <c r="X761">
        <v>10</v>
      </c>
      <c r="Y761">
        <v>3</v>
      </c>
      <c r="Z761">
        <v>7</v>
      </c>
      <c r="AA761" s="2" t="s">
        <v>87</v>
      </c>
      <c r="AB761">
        <v>10</v>
      </c>
      <c r="AC761">
        <v>8</v>
      </c>
      <c r="AD761">
        <v>1</v>
      </c>
      <c r="AE761">
        <v>1</v>
      </c>
      <c r="AF761">
        <v>3</v>
      </c>
      <c r="AG761" s="2" t="s">
        <v>68</v>
      </c>
      <c r="AH761" s="2"/>
      <c r="AI761">
        <v>3</v>
      </c>
      <c r="AJ761">
        <v>9</v>
      </c>
      <c r="AK761" s="2" t="s">
        <v>88</v>
      </c>
      <c r="AL761">
        <v>10</v>
      </c>
      <c r="AM761">
        <v>6</v>
      </c>
      <c r="AN761">
        <v>10</v>
      </c>
      <c r="AO761">
        <v>2</v>
      </c>
      <c r="AP761" s="2" t="s">
        <v>89</v>
      </c>
      <c r="AR761" s="2" t="s">
        <v>70</v>
      </c>
      <c r="AS761" s="2" t="s">
        <v>91</v>
      </c>
      <c r="AT761" s="2" t="s">
        <v>71</v>
      </c>
      <c r="AU761">
        <v>10</v>
      </c>
      <c r="AV761">
        <v>8</v>
      </c>
      <c r="AW761">
        <v>10</v>
      </c>
      <c r="AX761">
        <v>6</v>
      </c>
      <c r="AY761">
        <v>1</v>
      </c>
      <c r="AZ761">
        <v>9</v>
      </c>
      <c r="BA761">
        <v>10</v>
      </c>
      <c r="BB761">
        <v>10</v>
      </c>
      <c r="BC761">
        <v>1</v>
      </c>
      <c r="BD761">
        <v>1</v>
      </c>
      <c r="BF761">
        <v>6</v>
      </c>
      <c r="BG761">
        <v>9</v>
      </c>
      <c r="BH761">
        <v>10</v>
      </c>
      <c r="BI761">
        <v>8</v>
      </c>
      <c r="BK761">
        <v>5</v>
      </c>
      <c r="BL761" s="2" t="s">
        <v>83</v>
      </c>
      <c r="BM761" s="2" t="s">
        <v>83</v>
      </c>
    </row>
    <row r="762" spans="1:65">
      <c r="A762" s="1">
        <v>44461</v>
      </c>
      <c r="B762">
        <v>16</v>
      </c>
      <c r="C762" s="2" t="s">
        <v>1096</v>
      </c>
      <c r="D762" s="2" t="s">
        <v>93</v>
      </c>
      <c r="E762" s="2" t="s">
        <v>1307</v>
      </c>
      <c r="G762">
        <v>7</v>
      </c>
      <c r="H762">
        <v>8</v>
      </c>
      <c r="I762">
        <v>8</v>
      </c>
      <c r="J762">
        <v>8</v>
      </c>
      <c r="K762" s="2" t="s">
        <v>77</v>
      </c>
      <c r="M762">
        <v>5</v>
      </c>
      <c r="N762">
        <v>5</v>
      </c>
      <c r="O762">
        <v>6</v>
      </c>
      <c r="P762">
        <v>5</v>
      </c>
      <c r="Q762">
        <v>1</v>
      </c>
      <c r="R762">
        <v>5</v>
      </c>
      <c r="S762" s="2" t="s">
        <v>95</v>
      </c>
      <c r="T762">
        <v>7</v>
      </c>
      <c r="U762">
        <v>6</v>
      </c>
      <c r="V762">
        <v>5</v>
      </c>
      <c r="W762">
        <v>7</v>
      </c>
      <c r="X762">
        <v>5</v>
      </c>
      <c r="Y762">
        <v>7</v>
      </c>
      <c r="Z762">
        <v>5</v>
      </c>
      <c r="AA762" s="2"/>
      <c r="AG762" s="2"/>
      <c r="AH762" s="2"/>
      <c r="AI762">
        <v>8</v>
      </c>
      <c r="AJ762">
        <v>5</v>
      </c>
      <c r="AK762" s="2"/>
      <c r="AP762" s="2" t="s">
        <v>80</v>
      </c>
      <c r="AR762" s="2"/>
      <c r="AS762" s="2"/>
      <c r="AT762" s="2"/>
      <c r="BL762" s="2"/>
      <c r="BM762" s="2"/>
    </row>
    <row r="763" spans="1:65">
      <c r="A763" s="1">
        <v>44461</v>
      </c>
      <c r="B763">
        <v>16</v>
      </c>
      <c r="C763" s="2"/>
      <c r="D763" s="2"/>
      <c r="E763" s="2"/>
      <c r="K763" s="2" t="s">
        <v>65</v>
      </c>
      <c r="M763">
        <v>9</v>
      </c>
      <c r="N763">
        <v>9</v>
      </c>
      <c r="O763">
        <v>7</v>
      </c>
      <c r="P763">
        <v>8</v>
      </c>
      <c r="Q763">
        <v>10</v>
      </c>
      <c r="R763">
        <v>9</v>
      </c>
      <c r="S763" s="2" t="s">
        <v>95</v>
      </c>
      <c r="T763">
        <v>10</v>
      </c>
      <c r="U763">
        <v>6</v>
      </c>
      <c r="V763">
        <v>8</v>
      </c>
      <c r="W763">
        <v>10</v>
      </c>
      <c r="X763">
        <v>2</v>
      </c>
      <c r="Y763">
        <v>9</v>
      </c>
      <c r="Z763">
        <v>5</v>
      </c>
      <c r="AA763" s="2"/>
      <c r="AB763">
        <v>7</v>
      </c>
      <c r="AC763">
        <v>9</v>
      </c>
      <c r="AD763">
        <v>8</v>
      </c>
      <c r="AE763">
        <v>3</v>
      </c>
      <c r="AF763">
        <v>5</v>
      </c>
      <c r="AG763" s="2"/>
      <c r="AH763" s="2"/>
      <c r="AI763">
        <v>8</v>
      </c>
      <c r="AJ763">
        <v>8</v>
      </c>
      <c r="AK763" s="2" t="s">
        <v>88</v>
      </c>
      <c r="AP763" s="2" t="s">
        <v>89</v>
      </c>
      <c r="AR763" s="2"/>
      <c r="AS763" s="2"/>
      <c r="AT763" s="2"/>
      <c r="BL763" s="2"/>
      <c r="BM763" s="2"/>
    </row>
    <row r="764" spans="1:65">
      <c r="A764" s="1">
        <v>44461</v>
      </c>
      <c r="B764">
        <v>16</v>
      </c>
      <c r="C764" s="2" t="s">
        <v>1308</v>
      </c>
      <c r="D764" s="2" t="s">
        <v>85</v>
      </c>
      <c r="E764" s="2" t="s">
        <v>396</v>
      </c>
      <c r="G764">
        <v>9</v>
      </c>
      <c r="H764">
        <v>9</v>
      </c>
      <c r="I764">
        <v>9</v>
      </c>
      <c r="J764">
        <v>9</v>
      </c>
      <c r="K764" s="2" t="s">
        <v>77</v>
      </c>
      <c r="M764">
        <v>9</v>
      </c>
      <c r="N764">
        <v>9</v>
      </c>
      <c r="O764">
        <v>9</v>
      </c>
      <c r="P764">
        <v>2</v>
      </c>
      <c r="Q764">
        <v>8</v>
      </c>
      <c r="R764">
        <v>9</v>
      </c>
      <c r="S764" s="2" t="s">
        <v>95</v>
      </c>
      <c r="T764">
        <v>8</v>
      </c>
      <c r="U764">
        <v>8</v>
      </c>
      <c r="V764">
        <v>8</v>
      </c>
      <c r="W764">
        <v>8</v>
      </c>
      <c r="X764">
        <v>1</v>
      </c>
      <c r="Y764">
        <v>9</v>
      </c>
      <c r="Z764">
        <v>10</v>
      </c>
      <c r="AA764" s="2" t="s">
        <v>87</v>
      </c>
      <c r="AG764" s="2" t="s">
        <v>68</v>
      </c>
      <c r="AH764" s="2"/>
      <c r="AI764">
        <v>6</v>
      </c>
      <c r="AJ764">
        <v>1</v>
      </c>
      <c r="AK764" s="2" t="s">
        <v>88</v>
      </c>
      <c r="AL764">
        <v>10</v>
      </c>
      <c r="AM764">
        <v>8</v>
      </c>
      <c r="AN764">
        <v>9</v>
      </c>
      <c r="AO764">
        <v>5</v>
      </c>
      <c r="AP764" s="2" t="s">
        <v>80</v>
      </c>
      <c r="AR764" s="2" t="s">
        <v>82</v>
      </c>
      <c r="AS764" s="2" t="s">
        <v>96</v>
      </c>
      <c r="AT764" s="2" t="s">
        <v>91</v>
      </c>
      <c r="AU764">
        <v>8</v>
      </c>
      <c r="AV764">
        <v>5</v>
      </c>
      <c r="AW764">
        <v>8</v>
      </c>
      <c r="AX764">
        <v>9</v>
      </c>
      <c r="AY764">
        <v>1</v>
      </c>
      <c r="AZ764">
        <v>8</v>
      </c>
      <c r="BA764">
        <v>5</v>
      </c>
      <c r="BB764">
        <v>7</v>
      </c>
      <c r="BC764">
        <v>9</v>
      </c>
      <c r="BD764">
        <v>1</v>
      </c>
      <c r="BF764">
        <v>10</v>
      </c>
      <c r="BG764">
        <v>10</v>
      </c>
      <c r="BH764">
        <v>10</v>
      </c>
      <c r="BI764">
        <v>10</v>
      </c>
      <c r="BJ764">
        <v>1</v>
      </c>
      <c r="BK764">
        <v>4</v>
      </c>
      <c r="BL764" s="2" t="s">
        <v>1309</v>
      </c>
      <c r="BM764" s="2" t="s">
        <v>350</v>
      </c>
    </row>
    <row r="765" spans="1:65">
      <c r="A765" s="1">
        <v>44461</v>
      </c>
      <c r="B765">
        <v>16</v>
      </c>
      <c r="C765" s="2"/>
      <c r="D765" s="2"/>
      <c r="E765" s="2"/>
      <c r="G765">
        <v>10</v>
      </c>
      <c r="H765">
        <v>10</v>
      </c>
      <c r="I765">
        <v>6</v>
      </c>
      <c r="J765">
        <v>10</v>
      </c>
      <c r="K765" s="2" t="s">
        <v>77</v>
      </c>
      <c r="M765">
        <v>5</v>
      </c>
      <c r="N765">
        <v>5</v>
      </c>
      <c r="O765">
        <v>5</v>
      </c>
      <c r="P765">
        <v>5</v>
      </c>
      <c r="Q765">
        <v>5</v>
      </c>
      <c r="R765">
        <v>5</v>
      </c>
      <c r="S765" s="2" t="s">
        <v>95</v>
      </c>
      <c r="T765">
        <v>10</v>
      </c>
      <c r="U765">
        <v>8</v>
      </c>
      <c r="V765">
        <v>1</v>
      </c>
      <c r="W765">
        <v>10</v>
      </c>
      <c r="X765">
        <v>7</v>
      </c>
      <c r="Y765">
        <v>7</v>
      </c>
      <c r="Z765">
        <v>8</v>
      </c>
      <c r="AA765" s="2" t="s">
        <v>128</v>
      </c>
      <c r="AG765" s="2" t="s">
        <v>68</v>
      </c>
      <c r="AH765" s="2"/>
      <c r="AI765">
        <v>5</v>
      </c>
      <c r="AJ765">
        <v>6</v>
      </c>
      <c r="AK765" s="2" t="s">
        <v>103</v>
      </c>
      <c r="AL765">
        <v>7</v>
      </c>
      <c r="AM765">
        <v>6</v>
      </c>
      <c r="AN765">
        <v>6</v>
      </c>
      <c r="AO765">
        <v>5</v>
      </c>
      <c r="AP765" s="2" t="s">
        <v>102</v>
      </c>
      <c r="AR765" s="2" t="s">
        <v>70</v>
      </c>
      <c r="AS765" s="2" t="s">
        <v>71</v>
      </c>
      <c r="AT765" s="2" t="s">
        <v>96</v>
      </c>
      <c r="BL765" s="2"/>
      <c r="BM765" s="2"/>
    </row>
    <row r="766" spans="1:65">
      <c r="A766" s="1">
        <v>44461</v>
      </c>
      <c r="B766">
        <v>16</v>
      </c>
      <c r="C766" s="2"/>
      <c r="D766" s="2"/>
      <c r="E766" s="2"/>
      <c r="G766">
        <v>7</v>
      </c>
      <c r="H766">
        <v>7</v>
      </c>
      <c r="I766">
        <v>6</v>
      </c>
      <c r="J766">
        <v>6</v>
      </c>
      <c r="K766" s="2" t="s">
        <v>77</v>
      </c>
      <c r="M766">
        <v>7</v>
      </c>
      <c r="N766">
        <v>8</v>
      </c>
      <c r="O766">
        <v>8</v>
      </c>
      <c r="P766">
        <v>6</v>
      </c>
      <c r="Q766">
        <v>5</v>
      </c>
      <c r="R766">
        <v>5</v>
      </c>
      <c r="S766" s="2" t="s">
        <v>66</v>
      </c>
      <c r="T766">
        <v>9</v>
      </c>
      <c r="U766">
        <v>6</v>
      </c>
      <c r="V766">
        <v>6</v>
      </c>
      <c r="W766">
        <v>9</v>
      </c>
      <c r="X766">
        <v>7</v>
      </c>
      <c r="Y766">
        <v>8</v>
      </c>
      <c r="Z766">
        <v>8</v>
      </c>
      <c r="AA766" s="2" t="s">
        <v>87</v>
      </c>
      <c r="AB766">
        <v>6</v>
      </c>
      <c r="AC766">
        <v>8</v>
      </c>
      <c r="AD766">
        <v>8</v>
      </c>
      <c r="AE766">
        <v>8</v>
      </c>
      <c r="AF766">
        <v>6</v>
      </c>
      <c r="AG766" s="2" t="s">
        <v>146</v>
      </c>
      <c r="AH766" s="2"/>
      <c r="AI766">
        <v>5</v>
      </c>
      <c r="AJ766">
        <v>7</v>
      </c>
      <c r="AK766" s="2" t="s">
        <v>79</v>
      </c>
      <c r="AL766">
        <v>8</v>
      </c>
      <c r="AM766">
        <v>7</v>
      </c>
      <c r="AN766">
        <v>8</v>
      </c>
      <c r="AO766">
        <v>7</v>
      </c>
      <c r="AP766" s="2" t="s">
        <v>80</v>
      </c>
      <c r="AR766" s="2" t="s">
        <v>70</v>
      </c>
      <c r="AS766" s="2" t="s">
        <v>71</v>
      </c>
      <c r="AT766" s="2" t="s">
        <v>81</v>
      </c>
      <c r="AU766">
        <v>7</v>
      </c>
      <c r="AV766">
        <v>5</v>
      </c>
      <c r="AW766">
        <v>6</v>
      </c>
      <c r="AX766">
        <v>8</v>
      </c>
      <c r="AY766">
        <v>1</v>
      </c>
      <c r="AZ766">
        <v>7</v>
      </c>
      <c r="BA766">
        <v>5</v>
      </c>
      <c r="BB766">
        <v>6</v>
      </c>
      <c r="BC766">
        <v>8</v>
      </c>
      <c r="BD766">
        <v>1</v>
      </c>
      <c r="BF766">
        <v>6</v>
      </c>
      <c r="BG766">
        <v>7</v>
      </c>
      <c r="BH766">
        <v>7</v>
      </c>
      <c r="BI766">
        <v>7</v>
      </c>
      <c r="BJ766">
        <v>1</v>
      </c>
      <c r="BK766">
        <v>4</v>
      </c>
      <c r="BL766" s="2" t="s">
        <v>83</v>
      </c>
      <c r="BM766" s="2" t="s">
        <v>83</v>
      </c>
    </row>
    <row r="767" spans="1:65">
      <c r="A767" s="1">
        <v>44461</v>
      </c>
      <c r="B767">
        <v>16</v>
      </c>
      <c r="C767" s="2"/>
      <c r="D767" s="2"/>
      <c r="E767" s="2"/>
      <c r="G767">
        <v>10</v>
      </c>
      <c r="H767">
        <v>10</v>
      </c>
      <c r="I767">
        <v>10</v>
      </c>
      <c r="J767">
        <v>10</v>
      </c>
      <c r="K767" s="2" t="s">
        <v>77</v>
      </c>
      <c r="M767">
        <v>1</v>
      </c>
      <c r="N767">
        <v>1</v>
      </c>
      <c r="O767">
        <v>1</v>
      </c>
      <c r="P767">
        <v>6</v>
      </c>
      <c r="Q767">
        <v>8</v>
      </c>
      <c r="R767">
        <v>6</v>
      </c>
      <c r="S767" s="2" t="s">
        <v>121</v>
      </c>
      <c r="T767">
        <v>10</v>
      </c>
      <c r="U767">
        <v>10</v>
      </c>
      <c r="V767">
        <v>10</v>
      </c>
      <c r="W767">
        <v>10</v>
      </c>
      <c r="X767">
        <v>9</v>
      </c>
      <c r="Y767">
        <v>10</v>
      </c>
      <c r="Z767">
        <v>2</v>
      </c>
      <c r="AA767" s="2" t="s">
        <v>87</v>
      </c>
      <c r="AB767">
        <v>1</v>
      </c>
      <c r="AC767">
        <v>7</v>
      </c>
      <c r="AD767">
        <v>1</v>
      </c>
      <c r="AE767">
        <v>1</v>
      </c>
      <c r="AF767">
        <v>6</v>
      </c>
      <c r="AG767" s="2" t="s">
        <v>101</v>
      </c>
      <c r="AH767" s="2"/>
      <c r="AI767">
        <v>9</v>
      </c>
      <c r="AJ767">
        <v>9</v>
      </c>
      <c r="AK767" s="2" t="s">
        <v>88</v>
      </c>
      <c r="AL767">
        <v>9</v>
      </c>
      <c r="AM767">
        <v>9</v>
      </c>
      <c r="AN767">
        <v>9</v>
      </c>
      <c r="AO767">
        <v>9</v>
      </c>
      <c r="AP767" s="2" t="s">
        <v>102</v>
      </c>
      <c r="AR767" s="2" t="s">
        <v>70</v>
      </c>
      <c r="AS767" s="2" t="s">
        <v>97</v>
      </c>
      <c r="AT767" s="2" t="s">
        <v>69</v>
      </c>
      <c r="AU767">
        <v>10</v>
      </c>
      <c r="AV767">
        <v>9</v>
      </c>
      <c r="AW767">
        <v>10</v>
      </c>
      <c r="AX767">
        <v>10</v>
      </c>
      <c r="AY767">
        <v>1</v>
      </c>
      <c r="AZ767">
        <v>1</v>
      </c>
      <c r="BA767">
        <v>1</v>
      </c>
      <c r="BB767">
        <v>1</v>
      </c>
      <c r="BC767">
        <v>1</v>
      </c>
      <c r="BD767">
        <v>1</v>
      </c>
      <c r="BF767">
        <v>1</v>
      </c>
      <c r="BG767">
        <v>1</v>
      </c>
      <c r="BH767">
        <v>1</v>
      </c>
      <c r="BI767">
        <v>1</v>
      </c>
      <c r="BJ767">
        <v>1</v>
      </c>
      <c r="BL767" s="2"/>
      <c r="BM767" s="2"/>
    </row>
    <row r="768" spans="1:65">
      <c r="A768" s="1">
        <v>44461</v>
      </c>
      <c r="B768">
        <v>16</v>
      </c>
      <c r="C768" s="2"/>
      <c r="D768" s="2"/>
      <c r="E768" s="2"/>
      <c r="G768">
        <v>5</v>
      </c>
      <c r="H768">
        <v>9</v>
      </c>
      <c r="I768">
        <v>7</v>
      </c>
      <c r="J768">
        <v>10</v>
      </c>
      <c r="K768" s="2" t="s">
        <v>77</v>
      </c>
      <c r="M768">
        <v>1</v>
      </c>
      <c r="N768">
        <v>1</v>
      </c>
      <c r="O768">
        <v>4</v>
      </c>
      <c r="P768">
        <v>5</v>
      </c>
      <c r="Q768">
        <v>3</v>
      </c>
      <c r="R768">
        <v>9</v>
      </c>
      <c r="S768" s="2" t="s">
        <v>66</v>
      </c>
      <c r="AA768" s="2"/>
      <c r="AG768" s="2"/>
      <c r="AH768" s="2"/>
      <c r="AK768" s="2"/>
      <c r="AP768" s="2"/>
      <c r="AR768" s="2"/>
      <c r="AS768" s="2"/>
      <c r="AT768" s="2"/>
      <c r="BL768" s="2"/>
      <c r="BM768" s="2"/>
    </row>
    <row r="769" spans="1:65">
      <c r="A769" s="1">
        <v>44461</v>
      </c>
      <c r="B769">
        <v>16</v>
      </c>
      <c r="C769" s="2"/>
      <c r="D769" s="2"/>
      <c r="E769" s="2"/>
      <c r="G769">
        <v>6</v>
      </c>
      <c r="H769">
        <v>8</v>
      </c>
      <c r="I769">
        <v>5</v>
      </c>
      <c r="J769">
        <v>9</v>
      </c>
      <c r="K769" s="2" t="s">
        <v>65</v>
      </c>
      <c r="M769">
        <v>7</v>
      </c>
      <c r="N769">
        <v>2</v>
      </c>
      <c r="O769">
        <v>9</v>
      </c>
      <c r="P769">
        <v>2</v>
      </c>
      <c r="Q769">
        <v>10</v>
      </c>
      <c r="R769">
        <v>9</v>
      </c>
      <c r="S769" s="2" t="s">
        <v>66</v>
      </c>
      <c r="T769">
        <v>10</v>
      </c>
      <c r="U769">
        <v>10</v>
      </c>
      <c r="V769">
        <v>10</v>
      </c>
      <c r="W769">
        <v>10</v>
      </c>
      <c r="X769">
        <v>1</v>
      </c>
      <c r="Y769">
        <v>10</v>
      </c>
      <c r="Z769">
        <v>10</v>
      </c>
      <c r="AA769" s="2" t="s">
        <v>87</v>
      </c>
      <c r="AB769">
        <v>8</v>
      </c>
      <c r="AC769">
        <v>3</v>
      </c>
      <c r="AD769">
        <v>7</v>
      </c>
      <c r="AE769">
        <v>7</v>
      </c>
      <c r="AF769">
        <v>10</v>
      </c>
      <c r="AG769" s="2" t="s">
        <v>146</v>
      </c>
      <c r="AH769" s="2"/>
      <c r="AI769">
        <v>10</v>
      </c>
      <c r="AJ769">
        <v>8</v>
      </c>
      <c r="AK769" s="2" t="s">
        <v>79</v>
      </c>
      <c r="AL769">
        <v>10</v>
      </c>
      <c r="AM769">
        <v>5</v>
      </c>
      <c r="AN769">
        <v>10</v>
      </c>
      <c r="AO769">
        <v>8</v>
      </c>
      <c r="AP769" s="2" t="s">
        <v>80</v>
      </c>
      <c r="AR769" s="2" t="s">
        <v>82</v>
      </c>
      <c r="AS769" s="2" t="s">
        <v>96</v>
      </c>
      <c r="AT769" s="2" t="s">
        <v>97</v>
      </c>
      <c r="AU769">
        <v>2</v>
      </c>
      <c r="AV769">
        <v>1</v>
      </c>
      <c r="AW769">
        <v>7</v>
      </c>
      <c r="AX769">
        <v>2</v>
      </c>
      <c r="AY769">
        <v>1</v>
      </c>
      <c r="AZ769">
        <v>1</v>
      </c>
      <c r="BA769">
        <v>1</v>
      </c>
      <c r="BB769">
        <v>1</v>
      </c>
      <c r="BC769">
        <v>1</v>
      </c>
      <c r="BD769">
        <v>1</v>
      </c>
      <c r="BF769">
        <v>9</v>
      </c>
      <c r="BG769">
        <v>9</v>
      </c>
      <c r="BH769">
        <v>4</v>
      </c>
      <c r="BI769">
        <v>9</v>
      </c>
      <c r="BJ769">
        <v>1</v>
      </c>
      <c r="BK769">
        <v>2</v>
      </c>
      <c r="BL769" s="2" t="s">
        <v>83</v>
      </c>
      <c r="BM769" s="2" t="s">
        <v>83</v>
      </c>
    </row>
    <row r="770" spans="1:65">
      <c r="A770" s="1">
        <v>44461</v>
      </c>
      <c r="B770">
        <v>16</v>
      </c>
      <c r="C770" s="2"/>
      <c r="D770" s="2"/>
      <c r="E770" s="2"/>
      <c r="K770" s="2" t="s">
        <v>65</v>
      </c>
      <c r="M770">
        <v>10</v>
      </c>
      <c r="N770">
        <v>10</v>
      </c>
      <c r="O770">
        <v>7</v>
      </c>
      <c r="P770">
        <v>10</v>
      </c>
      <c r="Q770">
        <v>10</v>
      </c>
      <c r="R770">
        <v>7</v>
      </c>
      <c r="S770" s="2" t="s">
        <v>66</v>
      </c>
      <c r="T770">
        <v>5</v>
      </c>
      <c r="U770">
        <v>8</v>
      </c>
      <c r="V770">
        <v>10</v>
      </c>
      <c r="W770">
        <v>10</v>
      </c>
      <c r="X770">
        <v>3</v>
      </c>
      <c r="Y770">
        <v>7</v>
      </c>
      <c r="Z770">
        <v>10</v>
      </c>
      <c r="AA770" s="2" t="s">
        <v>67</v>
      </c>
      <c r="AG770" s="2"/>
      <c r="AH770" s="2"/>
      <c r="AI770">
        <v>10</v>
      </c>
      <c r="AJ770">
        <v>10</v>
      </c>
      <c r="AK770" s="2" t="s">
        <v>103</v>
      </c>
      <c r="AL770">
        <v>5</v>
      </c>
      <c r="AM770">
        <v>6</v>
      </c>
      <c r="AN770">
        <v>1</v>
      </c>
      <c r="AO770">
        <v>4</v>
      </c>
      <c r="AP770" s="2" t="s">
        <v>102</v>
      </c>
      <c r="AR770" s="2" t="s">
        <v>125</v>
      </c>
      <c r="AS770" s="2" t="s">
        <v>70</v>
      </c>
      <c r="AT770" s="2" t="s">
        <v>82</v>
      </c>
      <c r="AU770">
        <v>10</v>
      </c>
      <c r="AV770">
        <v>10</v>
      </c>
      <c r="AW770">
        <v>10</v>
      </c>
      <c r="AX770">
        <v>10</v>
      </c>
      <c r="AY770">
        <v>1</v>
      </c>
      <c r="AZ770">
        <v>10</v>
      </c>
      <c r="BA770">
        <v>10</v>
      </c>
      <c r="BB770">
        <v>10</v>
      </c>
      <c r="BC770">
        <v>10</v>
      </c>
      <c r="BD770">
        <v>10</v>
      </c>
      <c r="BK770">
        <v>5</v>
      </c>
      <c r="BL770" s="2" t="s">
        <v>1310</v>
      </c>
      <c r="BM770" s="2" t="s">
        <v>1311</v>
      </c>
    </row>
    <row r="771" spans="1:65">
      <c r="A771" s="1">
        <v>44461</v>
      </c>
      <c r="B771">
        <v>16</v>
      </c>
      <c r="C771" s="2"/>
      <c r="D771" s="2"/>
      <c r="E771" s="2"/>
      <c r="K771" s="2"/>
      <c r="M771">
        <v>8</v>
      </c>
      <c r="N771">
        <v>8</v>
      </c>
      <c r="O771">
        <v>8</v>
      </c>
      <c r="R771">
        <v>8</v>
      </c>
      <c r="S771" s="2" t="s">
        <v>95</v>
      </c>
      <c r="AA771" s="2"/>
      <c r="AG771" s="2"/>
      <c r="AH771" s="2"/>
      <c r="AK771" s="2"/>
      <c r="AP771" s="2"/>
      <c r="AR771" s="2"/>
      <c r="AS771" s="2"/>
      <c r="AT771" s="2"/>
      <c r="BL771" s="2"/>
      <c r="BM771" s="2"/>
    </row>
    <row r="772" spans="1:65">
      <c r="A772" s="1">
        <v>44461</v>
      </c>
      <c r="B772">
        <v>16</v>
      </c>
      <c r="C772" s="2"/>
      <c r="D772" s="2"/>
      <c r="E772" s="2"/>
      <c r="K772" s="2"/>
      <c r="S772" s="2"/>
      <c r="T772">
        <v>9</v>
      </c>
      <c r="W772">
        <v>9</v>
      </c>
      <c r="Y772">
        <v>9</v>
      </c>
      <c r="AA772" s="2"/>
      <c r="AG772" s="2"/>
      <c r="AH772" s="2"/>
      <c r="AK772" s="2"/>
      <c r="AP772" s="2"/>
      <c r="AR772" s="2"/>
      <c r="AS772" s="2"/>
      <c r="AT772" s="2"/>
      <c r="BL772" s="2"/>
      <c r="BM772" s="2"/>
    </row>
    <row r="773" spans="1:65">
      <c r="A773" s="1">
        <v>44461</v>
      </c>
      <c r="B773">
        <v>16</v>
      </c>
      <c r="C773" s="2"/>
      <c r="D773" s="2"/>
      <c r="E773" s="2"/>
      <c r="K773" s="2"/>
      <c r="S773" s="2"/>
      <c r="AA773" s="2"/>
      <c r="AC773">
        <v>7</v>
      </c>
      <c r="AG773" s="2" t="s">
        <v>146</v>
      </c>
      <c r="AH773" s="2"/>
      <c r="AI773">
        <v>9</v>
      </c>
      <c r="AJ773">
        <v>6</v>
      </c>
      <c r="AK773" s="2" t="s">
        <v>103</v>
      </c>
      <c r="AL773">
        <v>8</v>
      </c>
      <c r="AP773" s="2" t="s">
        <v>89</v>
      </c>
      <c r="AR773" s="2" t="s">
        <v>69</v>
      </c>
      <c r="AS773" s="2" t="s">
        <v>71</v>
      </c>
      <c r="AT773" s="2" t="s">
        <v>91</v>
      </c>
      <c r="AU773">
        <v>9</v>
      </c>
      <c r="AV773">
        <v>10</v>
      </c>
      <c r="AW773">
        <v>9</v>
      </c>
      <c r="AX773">
        <v>10</v>
      </c>
      <c r="AY773">
        <v>1</v>
      </c>
      <c r="AZ773">
        <v>8</v>
      </c>
      <c r="BA773">
        <v>8</v>
      </c>
      <c r="BB773">
        <v>8</v>
      </c>
      <c r="BC773">
        <v>8</v>
      </c>
      <c r="BF773">
        <v>5</v>
      </c>
      <c r="BG773">
        <v>9</v>
      </c>
      <c r="BH773">
        <v>10</v>
      </c>
      <c r="BI773">
        <v>6</v>
      </c>
      <c r="BJ773">
        <v>1</v>
      </c>
      <c r="BK773">
        <v>4</v>
      </c>
      <c r="BL773" s="2" t="s">
        <v>83</v>
      </c>
      <c r="BM773" s="2" t="s">
        <v>83</v>
      </c>
    </row>
    <row r="774" spans="1:65">
      <c r="A774" s="1">
        <v>44462</v>
      </c>
      <c r="B774">
        <v>17</v>
      </c>
      <c r="C774" s="2"/>
      <c r="D774" s="2"/>
      <c r="E774" s="2"/>
      <c r="K774" s="2"/>
      <c r="M774">
        <v>8</v>
      </c>
      <c r="N774">
        <v>3</v>
      </c>
      <c r="O774">
        <v>3</v>
      </c>
      <c r="P774">
        <v>9</v>
      </c>
      <c r="Q774">
        <v>8</v>
      </c>
      <c r="R774">
        <v>8</v>
      </c>
      <c r="S774" s="2" t="s">
        <v>95</v>
      </c>
      <c r="AA774" s="2"/>
      <c r="AG774" s="2"/>
      <c r="AH774" s="2"/>
      <c r="AK774" s="2"/>
      <c r="AP774" s="2"/>
      <c r="AR774" s="2"/>
      <c r="AS774" s="2"/>
      <c r="AT774" s="2"/>
      <c r="BL774" s="2"/>
      <c r="BM774" s="2"/>
    </row>
    <row r="775" spans="1:65">
      <c r="A775" s="1">
        <v>44462</v>
      </c>
      <c r="B775">
        <v>17</v>
      </c>
      <c r="C775" s="2" t="s">
        <v>1407</v>
      </c>
      <c r="D775" s="2" t="s">
        <v>93</v>
      </c>
      <c r="E775" s="2" t="s">
        <v>1045</v>
      </c>
      <c r="G775">
        <v>10</v>
      </c>
      <c r="H775">
        <v>1</v>
      </c>
      <c r="I775">
        <v>1</v>
      </c>
      <c r="J775">
        <v>1</v>
      </c>
      <c r="K775" s="2" t="s">
        <v>77</v>
      </c>
      <c r="M775">
        <v>10</v>
      </c>
      <c r="N775">
        <v>10</v>
      </c>
      <c r="O775">
        <v>10</v>
      </c>
      <c r="P775">
        <v>10</v>
      </c>
      <c r="Q775">
        <v>10</v>
      </c>
      <c r="R775">
        <v>10</v>
      </c>
      <c r="S775" s="2" t="s">
        <v>66</v>
      </c>
      <c r="T775">
        <v>6</v>
      </c>
      <c r="U775">
        <v>8</v>
      </c>
      <c r="V775">
        <v>1</v>
      </c>
      <c r="W775">
        <v>10</v>
      </c>
      <c r="X775">
        <v>10</v>
      </c>
      <c r="Z775">
        <v>10</v>
      </c>
      <c r="AA775" s="2" t="s">
        <v>87</v>
      </c>
      <c r="AB775">
        <v>1</v>
      </c>
      <c r="AC775">
        <v>1</v>
      </c>
      <c r="AD775">
        <v>1</v>
      </c>
      <c r="AE775">
        <v>1</v>
      </c>
      <c r="AF775">
        <v>9</v>
      </c>
      <c r="AG775" s="2" t="s">
        <v>68</v>
      </c>
      <c r="AH775" s="2"/>
      <c r="AI775">
        <v>1</v>
      </c>
      <c r="AJ775">
        <v>1</v>
      </c>
      <c r="AK775" s="2" t="s">
        <v>88</v>
      </c>
      <c r="AL775">
        <v>10</v>
      </c>
      <c r="AO775">
        <v>8</v>
      </c>
      <c r="AP775" s="2" t="s">
        <v>102</v>
      </c>
      <c r="AR775" s="2" t="s">
        <v>97</v>
      </c>
      <c r="AS775" s="2" t="s">
        <v>91</v>
      </c>
      <c r="AT775" s="2" t="s">
        <v>70</v>
      </c>
      <c r="AU775">
        <v>10</v>
      </c>
      <c r="AV775">
        <v>1</v>
      </c>
      <c r="AW775">
        <v>10</v>
      </c>
      <c r="AX775">
        <v>8</v>
      </c>
      <c r="AY775">
        <v>1</v>
      </c>
      <c r="AZ775">
        <v>5</v>
      </c>
      <c r="BA775">
        <v>3</v>
      </c>
      <c r="BB775">
        <v>10</v>
      </c>
      <c r="BC775">
        <v>10</v>
      </c>
      <c r="BD775">
        <v>1</v>
      </c>
      <c r="BK775">
        <v>5</v>
      </c>
      <c r="BL775" s="2" t="s">
        <v>83</v>
      </c>
      <c r="BM775" s="2" t="s">
        <v>83</v>
      </c>
    </row>
    <row r="776" spans="1:65">
      <c r="A776" s="1">
        <v>44462</v>
      </c>
      <c r="B776">
        <v>17</v>
      </c>
      <c r="C776" s="2" t="s">
        <v>1408</v>
      </c>
      <c r="D776" s="2" t="s">
        <v>85</v>
      </c>
      <c r="E776" s="2" t="s">
        <v>1409</v>
      </c>
      <c r="G776">
        <v>9</v>
      </c>
      <c r="H776">
        <v>10</v>
      </c>
      <c r="I776">
        <v>10</v>
      </c>
      <c r="J776">
        <v>5</v>
      </c>
      <c r="K776" s="2" t="s">
        <v>65</v>
      </c>
      <c r="M776">
        <v>4</v>
      </c>
      <c r="N776">
        <v>5</v>
      </c>
      <c r="O776">
        <v>8</v>
      </c>
      <c r="P776">
        <v>1</v>
      </c>
      <c r="R776">
        <v>10</v>
      </c>
      <c r="S776" s="2" t="s">
        <v>95</v>
      </c>
      <c r="T776">
        <v>4</v>
      </c>
      <c r="U776">
        <v>4</v>
      </c>
      <c r="V776">
        <v>5</v>
      </c>
      <c r="W776">
        <v>5</v>
      </c>
      <c r="X776">
        <v>1</v>
      </c>
      <c r="Y776">
        <v>9</v>
      </c>
      <c r="Z776">
        <v>10</v>
      </c>
      <c r="AA776" s="2" t="s">
        <v>128</v>
      </c>
      <c r="AB776">
        <v>4</v>
      </c>
      <c r="AC776">
        <v>1</v>
      </c>
      <c r="AD776">
        <v>9</v>
      </c>
      <c r="AE776">
        <v>7</v>
      </c>
      <c r="AF776">
        <v>2</v>
      </c>
      <c r="AG776" s="2" t="s">
        <v>146</v>
      </c>
      <c r="AH776" s="2"/>
      <c r="AI776">
        <v>7</v>
      </c>
      <c r="AJ776">
        <v>5</v>
      </c>
      <c r="AK776" s="2" t="s">
        <v>103</v>
      </c>
      <c r="AL776">
        <v>10</v>
      </c>
      <c r="AM776">
        <v>1</v>
      </c>
      <c r="AN776">
        <v>7</v>
      </c>
      <c r="AO776">
        <v>1</v>
      </c>
      <c r="AP776" s="2" t="s">
        <v>80</v>
      </c>
      <c r="AR776" s="2" t="s">
        <v>96</v>
      </c>
      <c r="AS776" s="2" t="s">
        <v>90</v>
      </c>
      <c r="AT776" s="2" t="s">
        <v>70</v>
      </c>
      <c r="AU776">
        <v>10</v>
      </c>
      <c r="AV776">
        <v>2</v>
      </c>
      <c r="AW776">
        <v>7</v>
      </c>
      <c r="AX776">
        <v>1</v>
      </c>
      <c r="AZ776">
        <v>10</v>
      </c>
      <c r="BA776">
        <v>1</v>
      </c>
      <c r="BB776">
        <v>7</v>
      </c>
      <c r="BC776">
        <v>2</v>
      </c>
      <c r="BF776">
        <v>7</v>
      </c>
      <c r="BG776">
        <v>9</v>
      </c>
      <c r="BH776">
        <v>5</v>
      </c>
      <c r="BI776">
        <v>8</v>
      </c>
      <c r="BK776">
        <v>5</v>
      </c>
      <c r="BL776" s="2" t="s">
        <v>83</v>
      </c>
      <c r="BM776" s="2" t="s">
        <v>83</v>
      </c>
    </row>
    <row r="777" spans="1:65">
      <c r="A777" s="1">
        <v>44462</v>
      </c>
      <c r="B777">
        <v>17</v>
      </c>
      <c r="C777" s="2" t="s">
        <v>1410</v>
      </c>
      <c r="D777" s="2" t="s">
        <v>93</v>
      </c>
      <c r="E777" s="2" t="s">
        <v>926</v>
      </c>
      <c r="K777" s="2" t="s">
        <v>65</v>
      </c>
      <c r="S777" s="2"/>
      <c r="T777">
        <v>9</v>
      </c>
      <c r="U777">
        <v>7</v>
      </c>
      <c r="W777">
        <v>8</v>
      </c>
      <c r="AA777" s="2"/>
      <c r="AG777" s="2"/>
      <c r="AH777" s="2"/>
      <c r="AK777" s="2"/>
      <c r="AP777" s="2"/>
      <c r="AR777" s="2"/>
      <c r="AS777" s="2"/>
      <c r="AT777" s="2"/>
      <c r="BL777" s="2"/>
      <c r="BM777" s="2"/>
    </row>
    <row r="778" spans="1:65">
      <c r="A778" s="1">
        <v>44462</v>
      </c>
      <c r="B778">
        <v>17</v>
      </c>
      <c r="C778" s="2" t="s">
        <v>228</v>
      </c>
      <c r="D778" s="2" t="s">
        <v>93</v>
      </c>
      <c r="E778" s="2" t="s">
        <v>1411</v>
      </c>
      <c r="G778">
        <v>10</v>
      </c>
      <c r="H778">
        <v>5</v>
      </c>
      <c r="I778">
        <v>6</v>
      </c>
      <c r="J778">
        <v>8</v>
      </c>
      <c r="K778" s="2" t="s">
        <v>65</v>
      </c>
      <c r="M778">
        <v>8</v>
      </c>
      <c r="N778">
        <v>7</v>
      </c>
      <c r="O778">
        <v>9</v>
      </c>
      <c r="P778">
        <v>7</v>
      </c>
      <c r="Q778">
        <v>4</v>
      </c>
      <c r="R778">
        <v>6</v>
      </c>
      <c r="S778" s="2" t="s">
        <v>66</v>
      </c>
      <c r="T778">
        <v>3</v>
      </c>
      <c r="U778">
        <v>3</v>
      </c>
      <c r="V778">
        <v>5</v>
      </c>
      <c r="W778">
        <v>9</v>
      </c>
      <c r="X778">
        <v>6</v>
      </c>
      <c r="Y778">
        <v>7</v>
      </c>
      <c r="Z778">
        <v>7</v>
      </c>
      <c r="AA778" s="2" t="s">
        <v>87</v>
      </c>
      <c r="AB778">
        <v>3</v>
      </c>
      <c r="AC778">
        <v>7</v>
      </c>
      <c r="AD778">
        <v>6</v>
      </c>
      <c r="AE778">
        <v>6</v>
      </c>
      <c r="AF778">
        <v>8</v>
      </c>
      <c r="AG778" s="2" t="s">
        <v>68</v>
      </c>
      <c r="AH778" s="2"/>
      <c r="AI778">
        <v>2</v>
      </c>
      <c r="AJ778">
        <v>10</v>
      </c>
      <c r="AK778" s="2" t="s">
        <v>88</v>
      </c>
      <c r="AL778">
        <v>7</v>
      </c>
      <c r="AM778">
        <v>4</v>
      </c>
      <c r="AN778">
        <v>5</v>
      </c>
      <c r="AO778">
        <v>5</v>
      </c>
      <c r="AP778" s="2" t="s">
        <v>89</v>
      </c>
      <c r="AR778" s="2" t="s">
        <v>97</v>
      </c>
      <c r="AS778" s="2" t="s">
        <v>71</v>
      </c>
      <c r="AT778" s="2" t="s">
        <v>70</v>
      </c>
      <c r="AU778">
        <v>6</v>
      </c>
      <c r="AV778">
        <v>7</v>
      </c>
      <c r="AW778">
        <v>10</v>
      </c>
      <c r="AX778">
        <v>10</v>
      </c>
      <c r="AY778">
        <v>1</v>
      </c>
      <c r="AZ778">
        <v>6</v>
      </c>
      <c r="BA778">
        <v>4</v>
      </c>
      <c r="BB778">
        <v>10</v>
      </c>
      <c r="BC778">
        <v>10</v>
      </c>
      <c r="BD778">
        <v>1</v>
      </c>
      <c r="BF778">
        <v>5</v>
      </c>
      <c r="BG778">
        <v>8</v>
      </c>
      <c r="BH778">
        <v>8</v>
      </c>
      <c r="BI778">
        <v>8</v>
      </c>
      <c r="BJ778">
        <v>1</v>
      </c>
      <c r="BK778">
        <v>4</v>
      </c>
      <c r="BL778" s="2" t="s">
        <v>83</v>
      </c>
      <c r="BM778" s="2" t="s">
        <v>83</v>
      </c>
    </row>
    <row r="779" spans="1:65">
      <c r="A779" s="1">
        <v>44462</v>
      </c>
      <c r="B779">
        <v>17</v>
      </c>
      <c r="C779" s="2" t="s">
        <v>334</v>
      </c>
      <c r="D779" s="2" t="s">
        <v>85</v>
      </c>
      <c r="E779" s="2" t="s">
        <v>1412</v>
      </c>
      <c r="G779">
        <v>10</v>
      </c>
      <c r="H779">
        <v>10</v>
      </c>
      <c r="I779">
        <v>10</v>
      </c>
      <c r="J779">
        <v>10</v>
      </c>
      <c r="K779" s="2"/>
      <c r="M779">
        <v>9</v>
      </c>
      <c r="N779">
        <v>1</v>
      </c>
      <c r="O779">
        <v>9</v>
      </c>
      <c r="P779">
        <v>9</v>
      </c>
      <c r="Q779">
        <v>1</v>
      </c>
      <c r="R779">
        <v>1</v>
      </c>
      <c r="S779" s="2" t="s">
        <v>121</v>
      </c>
      <c r="T779">
        <v>10</v>
      </c>
      <c r="U779">
        <v>10</v>
      </c>
      <c r="V779">
        <v>10</v>
      </c>
      <c r="W779">
        <v>10</v>
      </c>
      <c r="X779">
        <v>1</v>
      </c>
      <c r="Y779">
        <v>10</v>
      </c>
      <c r="Z779">
        <v>10</v>
      </c>
      <c r="AA779" s="2" t="s">
        <v>87</v>
      </c>
      <c r="AG779" s="2" t="s">
        <v>101</v>
      </c>
      <c r="AH779" s="2"/>
      <c r="AI779">
        <v>10</v>
      </c>
      <c r="AJ779">
        <v>1</v>
      </c>
      <c r="AK779" s="2" t="s">
        <v>106</v>
      </c>
      <c r="AL779">
        <v>10</v>
      </c>
      <c r="AM779">
        <v>10</v>
      </c>
      <c r="AP779" s="2" t="s">
        <v>89</v>
      </c>
      <c r="AR779" s="2" t="s">
        <v>97</v>
      </c>
      <c r="AS779" s="2" t="s">
        <v>82</v>
      </c>
      <c r="AT779" s="2"/>
      <c r="AZ779">
        <v>10</v>
      </c>
      <c r="BA779">
        <v>1</v>
      </c>
      <c r="BB779">
        <v>10</v>
      </c>
      <c r="BC779">
        <v>10</v>
      </c>
      <c r="BD779">
        <v>1</v>
      </c>
      <c r="BF779">
        <v>10</v>
      </c>
      <c r="BG779">
        <v>10</v>
      </c>
      <c r="BH779">
        <v>10</v>
      </c>
      <c r="BI779">
        <v>10</v>
      </c>
      <c r="BJ779">
        <v>1</v>
      </c>
      <c r="BL779" s="2"/>
      <c r="BM779" s="2"/>
    </row>
    <row r="780" spans="1:65">
      <c r="A780" s="1">
        <v>44462</v>
      </c>
      <c r="B780">
        <v>17</v>
      </c>
      <c r="C780" s="2" t="s">
        <v>514</v>
      </c>
      <c r="D780" s="2" t="s">
        <v>85</v>
      </c>
      <c r="E780" s="2" t="s">
        <v>1413</v>
      </c>
      <c r="G780">
        <v>1</v>
      </c>
      <c r="H780">
        <v>1</v>
      </c>
      <c r="I780">
        <v>1</v>
      </c>
      <c r="J780">
        <v>1</v>
      </c>
      <c r="K780" s="2" t="s">
        <v>77</v>
      </c>
      <c r="M780">
        <v>9</v>
      </c>
      <c r="N780">
        <v>9</v>
      </c>
      <c r="O780">
        <v>9</v>
      </c>
      <c r="P780">
        <v>5</v>
      </c>
      <c r="Q780">
        <v>10</v>
      </c>
      <c r="R780">
        <v>10</v>
      </c>
      <c r="S780" s="2" t="s">
        <v>95</v>
      </c>
      <c r="T780">
        <v>10</v>
      </c>
      <c r="U780">
        <v>8</v>
      </c>
      <c r="V780">
        <v>1</v>
      </c>
      <c r="W780">
        <v>10</v>
      </c>
      <c r="X780">
        <v>5</v>
      </c>
      <c r="Y780">
        <v>10</v>
      </c>
      <c r="Z780">
        <v>10</v>
      </c>
      <c r="AA780" s="2" t="s">
        <v>87</v>
      </c>
      <c r="AB780">
        <v>5</v>
      </c>
      <c r="AC780">
        <v>5</v>
      </c>
      <c r="AD780">
        <v>10</v>
      </c>
      <c r="AE780">
        <v>10</v>
      </c>
      <c r="AG780" s="2" t="s">
        <v>68</v>
      </c>
      <c r="AH780" s="2"/>
      <c r="AI780">
        <v>5</v>
      </c>
      <c r="AJ780">
        <v>5</v>
      </c>
      <c r="AK780" s="2" t="s">
        <v>103</v>
      </c>
      <c r="AL780">
        <v>10</v>
      </c>
      <c r="AM780">
        <v>10</v>
      </c>
      <c r="AN780">
        <v>10</v>
      </c>
      <c r="AO780">
        <v>1</v>
      </c>
      <c r="AP780" s="2" t="s">
        <v>89</v>
      </c>
      <c r="AR780" s="2" t="s">
        <v>82</v>
      </c>
      <c r="AS780" s="2" t="s">
        <v>71</v>
      </c>
      <c r="AT780" s="2" t="s">
        <v>91</v>
      </c>
      <c r="AU780">
        <v>5</v>
      </c>
      <c r="AV780">
        <v>1</v>
      </c>
      <c r="AW780">
        <v>5</v>
      </c>
      <c r="AX780">
        <v>5</v>
      </c>
      <c r="AY780">
        <v>1</v>
      </c>
      <c r="AZ780">
        <v>5</v>
      </c>
      <c r="BA780">
        <v>4</v>
      </c>
      <c r="BB780">
        <v>7</v>
      </c>
      <c r="BC780">
        <v>10</v>
      </c>
      <c r="BD780">
        <v>1</v>
      </c>
      <c r="BF780">
        <v>10</v>
      </c>
      <c r="BG780">
        <v>10</v>
      </c>
      <c r="BH780">
        <v>10</v>
      </c>
      <c r="BI780">
        <v>10</v>
      </c>
      <c r="BJ780">
        <v>1</v>
      </c>
      <c r="BL780" s="2"/>
      <c r="BM780" s="2"/>
    </row>
    <row r="781" spans="1:65">
      <c r="A781" s="1">
        <v>44462</v>
      </c>
      <c r="B781">
        <v>17</v>
      </c>
      <c r="C781" s="2" t="s">
        <v>552</v>
      </c>
      <c r="D781" s="2" t="s">
        <v>85</v>
      </c>
      <c r="E781" s="2" t="s">
        <v>1414</v>
      </c>
      <c r="G781">
        <v>5</v>
      </c>
      <c r="H781">
        <v>6</v>
      </c>
      <c r="I781">
        <v>6</v>
      </c>
      <c r="J781">
        <v>6</v>
      </c>
      <c r="K781" s="2" t="s">
        <v>65</v>
      </c>
      <c r="M781">
        <v>5</v>
      </c>
      <c r="N781">
        <v>5</v>
      </c>
      <c r="O781">
        <v>6</v>
      </c>
      <c r="P781">
        <v>7</v>
      </c>
      <c r="Q781">
        <v>10</v>
      </c>
      <c r="R781">
        <v>8</v>
      </c>
      <c r="S781" s="2" t="s">
        <v>95</v>
      </c>
      <c r="T781">
        <v>6</v>
      </c>
      <c r="U781">
        <v>3</v>
      </c>
      <c r="V781">
        <v>4</v>
      </c>
      <c r="W781">
        <v>6</v>
      </c>
      <c r="X781">
        <v>2</v>
      </c>
      <c r="Y781">
        <v>5</v>
      </c>
      <c r="Z781">
        <v>6</v>
      </c>
      <c r="AA781" s="2" t="s">
        <v>128</v>
      </c>
      <c r="AB781">
        <v>1</v>
      </c>
      <c r="AC781">
        <v>1</v>
      </c>
      <c r="AD781">
        <v>6</v>
      </c>
      <c r="AE781">
        <v>6</v>
      </c>
      <c r="AF781">
        <v>6</v>
      </c>
      <c r="AG781" s="2" t="s">
        <v>68</v>
      </c>
      <c r="AH781" s="2"/>
      <c r="AI781">
        <v>8</v>
      </c>
      <c r="AJ781">
        <v>6</v>
      </c>
      <c r="AK781" s="2" t="s">
        <v>79</v>
      </c>
      <c r="AL781">
        <v>8</v>
      </c>
      <c r="AM781">
        <v>6</v>
      </c>
      <c r="AN781">
        <v>8</v>
      </c>
      <c r="AO781">
        <v>5</v>
      </c>
      <c r="AP781" s="2" t="s">
        <v>89</v>
      </c>
      <c r="AR781" s="2" t="s">
        <v>81</v>
      </c>
      <c r="AS781" s="2" t="s">
        <v>91</v>
      </c>
      <c r="AT781" s="2" t="s">
        <v>97</v>
      </c>
      <c r="AU781">
        <v>6</v>
      </c>
      <c r="AV781">
        <v>6</v>
      </c>
      <c r="AW781">
        <v>8</v>
      </c>
      <c r="AX781">
        <v>7</v>
      </c>
      <c r="AY781">
        <v>4</v>
      </c>
      <c r="AZ781">
        <v>6</v>
      </c>
      <c r="BA781">
        <v>6</v>
      </c>
      <c r="BB781">
        <v>6</v>
      </c>
      <c r="BC781">
        <v>6</v>
      </c>
      <c r="BD781">
        <v>1</v>
      </c>
      <c r="BF781">
        <v>6</v>
      </c>
      <c r="BG781">
        <v>6</v>
      </c>
      <c r="BH781">
        <v>6</v>
      </c>
      <c r="BI781">
        <v>6</v>
      </c>
      <c r="BJ781">
        <v>1</v>
      </c>
      <c r="BK781">
        <v>5</v>
      </c>
      <c r="BL781" s="2" t="s">
        <v>1415</v>
      </c>
      <c r="BM781" s="2" t="s">
        <v>83</v>
      </c>
    </row>
    <row r="782" spans="1:65">
      <c r="A782" s="1">
        <v>44462</v>
      </c>
      <c r="B782">
        <v>17</v>
      </c>
      <c r="C782" s="2" t="s">
        <v>1416</v>
      </c>
      <c r="D782" s="2" t="s">
        <v>93</v>
      </c>
      <c r="E782" s="2" t="s">
        <v>1417</v>
      </c>
      <c r="K782" s="2" t="s">
        <v>65</v>
      </c>
      <c r="M782">
        <v>9</v>
      </c>
      <c r="N782">
        <v>4</v>
      </c>
      <c r="O782">
        <v>6</v>
      </c>
      <c r="P782">
        <v>1</v>
      </c>
      <c r="Q782">
        <v>10</v>
      </c>
      <c r="R782">
        <v>9</v>
      </c>
      <c r="S782" s="2" t="s">
        <v>66</v>
      </c>
      <c r="T782">
        <v>10</v>
      </c>
      <c r="U782">
        <v>10</v>
      </c>
      <c r="W782">
        <v>10</v>
      </c>
      <c r="X782">
        <v>4</v>
      </c>
      <c r="Y782">
        <v>9</v>
      </c>
      <c r="AA782" s="2" t="s">
        <v>78</v>
      </c>
      <c r="AB782">
        <v>9</v>
      </c>
      <c r="AC782">
        <v>8</v>
      </c>
      <c r="AD782">
        <v>8</v>
      </c>
      <c r="AE782">
        <v>3</v>
      </c>
      <c r="AF782">
        <v>5</v>
      </c>
      <c r="AG782" s="2" t="s">
        <v>68</v>
      </c>
      <c r="AH782" s="2"/>
      <c r="AK782" s="2"/>
      <c r="AP782" s="2" t="s">
        <v>102</v>
      </c>
      <c r="AR782" s="2"/>
      <c r="AS782" s="2"/>
      <c r="AT782" s="2"/>
      <c r="BL782" s="2"/>
      <c r="BM782" s="2"/>
    </row>
    <row r="783" spans="1:65">
      <c r="A783" s="1">
        <v>44462</v>
      </c>
      <c r="B783">
        <v>17</v>
      </c>
      <c r="C783" s="2"/>
      <c r="D783" s="2"/>
      <c r="E783" s="2"/>
      <c r="G783">
        <v>4</v>
      </c>
      <c r="H783">
        <v>4</v>
      </c>
      <c r="I783">
        <v>4</v>
      </c>
      <c r="J783">
        <v>4</v>
      </c>
      <c r="K783" s="2" t="s">
        <v>65</v>
      </c>
      <c r="M783">
        <v>6</v>
      </c>
      <c r="N783">
        <v>3</v>
      </c>
      <c r="O783">
        <v>8</v>
      </c>
      <c r="P783">
        <v>3</v>
      </c>
      <c r="Q783">
        <v>1</v>
      </c>
      <c r="R783">
        <v>5</v>
      </c>
      <c r="S783" s="2" t="s">
        <v>66</v>
      </c>
      <c r="T783">
        <v>9</v>
      </c>
      <c r="U783">
        <v>5</v>
      </c>
      <c r="W783">
        <v>3</v>
      </c>
      <c r="X783">
        <v>5</v>
      </c>
      <c r="Y783">
        <v>8</v>
      </c>
      <c r="Z783">
        <v>6</v>
      </c>
      <c r="AA783" s="2"/>
      <c r="AB783">
        <v>1</v>
      </c>
      <c r="AC783">
        <v>8</v>
      </c>
      <c r="AD783">
        <v>6</v>
      </c>
      <c r="AE783">
        <v>8</v>
      </c>
      <c r="AF783">
        <v>7</v>
      </c>
      <c r="AG783" s="2" t="s">
        <v>68</v>
      </c>
      <c r="AH783" s="2"/>
      <c r="AI783">
        <v>7</v>
      </c>
      <c r="AJ783">
        <v>5</v>
      </c>
      <c r="AK783" s="2" t="s">
        <v>79</v>
      </c>
      <c r="AN783">
        <v>10</v>
      </c>
      <c r="AO783">
        <v>7</v>
      </c>
      <c r="AP783" s="2" t="s">
        <v>89</v>
      </c>
      <c r="AR783" s="2" t="s">
        <v>71</v>
      </c>
      <c r="AS783" s="2" t="s">
        <v>91</v>
      </c>
      <c r="AT783" s="2" t="s">
        <v>70</v>
      </c>
      <c r="AW783">
        <v>8</v>
      </c>
      <c r="AX783">
        <v>8</v>
      </c>
      <c r="AZ783">
        <v>9</v>
      </c>
      <c r="BA783">
        <v>7</v>
      </c>
      <c r="BB783">
        <v>9</v>
      </c>
      <c r="BC783">
        <v>9</v>
      </c>
      <c r="BD783">
        <v>1</v>
      </c>
      <c r="BF783">
        <v>7</v>
      </c>
      <c r="BG783">
        <v>9</v>
      </c>
      <c r="BH783">
        <v>8</v>
      </c>
      <c r="BI783">
        <v>9</v>
      </c>
      <c r="BJ783">
        <v>1</v>
      </c>
      <c r="BK783">
        <v>4</v>
      </c>
      <c r="BL783" s="2" t="s">
        <v>83</v>
      </c>
      <c r="BM783" s="2" t="s">
        <v>83</v>
      </c>
    </row>
    <row r="784" spans="1:65">
      <c r="A784" s="1">
        <v>44462</v>
      </c>
      <c r="B784">
        <v>17</v>
      </c>
      <c r="C784" s="2"/>
      <c r="D784" s="2"/>
      <c r="E784" s="2"/>
      <c r="K784" s="2"/>
      <c r="S784" s="2" t="s">
        <v>66</v>
      </c>
      <c r="T784">
        <v>10</v>
      </c>
      <c r="U784">
        <v>10</v>
      </c>
      <c r="V784">
        <v>1</v>
      </c>
      <c r="W784">
        <v>10</v>
      </c>
      <c r="AA784" s="2" t="s">
        <v>67</v>
      </c>
      <c r="AB784">
        <v>6</v>
      </c>
      <c r="AC784">
        <v>10</v>
      </c>
      <c r="AD784">
        <v>10</v>
      </c>
      <c r="AE784">
        <v>10</v>
      </c>
      <c r="AF784">
        <v>5</v>
      </c>
      <c r="AG784" s="2"/>
      <c r="AH784" s="2" t="s">
        <v>316</v>
      </c>
      <c r="AI784">
        <v>8</v>
      </c>
      <c r="AJ784">
        <v>10</v>
      </c>
      <c r="AK784" s="2" t="s">
        <v>103</v>
      </c>
      <c r="AP784" s="2" t="s">
        <v>89</v>
      </c>
      <c r="AR784" s="2" t="s">
        <v>70</v>
      </c>
      <c r="AS784" s="2" t="s">
        <v>69</v>
      </c>
      <c r="AT784" s="2" t="s">
        <v>82</v>
      </c>
      <c r="AU784">
        <v>10</v>
      </c>
      <c r="AV784">
        <v>7</v>
      </c>
      <c r="AW784">
        <v>7</v>
      </c>
      <c r="AX784">
        <v>9</v>
      </c>
      <c r="AY784">
        <v>1</v>
      </c>
      <c r="AZ784">
        <v>10</v>
      </c>
      <c r="BA784">
        <v>8</v>
      </c>
      <c r="BB784">
        <v>7</v>
      </c>
      <c r="BC784">
        <v>9</v>
      </c>
      <c r="BD784">
        <v>1</v>
      </c>
      <c r="BF784">
        <v>10</v>
      </c>
      <c r="BG784">
        <v>9</v>
      </c>
      <c r="BH784">
        <v>8</v>
      </c>
      <c r="BI784">
        <v>6</v>
      </c>
      <c r="BJ784">
        <v>1</v>
      </c>
      <c r="BK784">
        <v>5</v>
      </c>
      <c r="BL784" s="2" t="s">
        <v>83</v>
      </c>
      <c r="BM784" s="2" t="s">
        <v>1418</v>
      </c>
    </row>
    <row r="785" spans="1:65">
      <c r="A785" s="1">
        <v>44462</v>
      </c>
      <c r="B785">
        <v>17</v>
      </c>
      <c r="C785" s="2" t="s">
        <v>1419</v>
      </c>
      <c r="D785" s="2" t="s">
        <v>93</v>
      </c>
      <c r="E785" s="2" t="s">
        <v>1420</v>
      </c>
      <c r="K785" s="2" t="s">
        <v>65</v>
      </c>
      <c r="S785" s="2"/>
      <c r="AA785" s="2"/>
      <c r="AG785" s="2"/>
      <c r="AH785" s="2"/>
      <c r="AK785" s="2"/>
      <c r="AP785" s="2"/>
      <c r="AR785" s="2"/>
      <c r="AS785" s="2"/>
      <c r="AT785" s="2"/>
      <c r="BL785" s="2"/>
      <c r="BM785" s="2"/>
    </row>
    <row r="786" spans="1:65">
      <c r="A786" s="1">
        <v>44462</v>
      </c>
      <c r="B786">
        <v>17</v>
      </c>
      <c r="C786" s="2"/>
      <c r="D786" s="2"/>
      <c r="E786" s="2"/>
      <c r="K786" s="2"/>
      <c r="M786">
        <v>3</v>
      </c>
      <c r="N786">
        <v>5</v>
      </c>
      <c r="O786">
        <v>10</v>
      </c>
      <c r="P786">
        <v>3</v>
      </c>
      <c r="Q786">
        <v>1</v>
      </c>
      <c r="R786">
        <v>8</v>
      </c>
      <c r="S786" s="2" t="s">
        <v>66</v>
      </c>
      <c r="T786">
        <v>10</v>
      </c>
      <c r="U786">
        <v>9</v>
      </c>
      <c r="V786">
        <v>6</v>
      </c>
      <c r="W786">
        <v>10</v>
      </c>
      <c r="AA786" s="2" t="s">
        <v>78</v>
      </c>
      <c r="AC786">
        <v>1</v>
      </c>
      <c r="AD786">
        <v>3</v>
      </c>
      <c r="AE786">
        <v>2</v>
      </c>
      <c r="AF786">
        <v>4</v>
      </c>
      <c r="AG786" s="2" t="s">
        <v>68</v>
      </c>
      <c r="AH786" s="2"/>
      <c r="AI786">
        <v>5</v>
      </c>
      <c r="AJ786">
        <v>5</v>
      </c>
      <c r="AK786" s="2"/>
      <c r="AP786" s="2" t="s">
        <v>102</v>
      </c>
      <c r="AR786" s="2"/>
      <c r="AS786" s="2"/>
      <c r="AT786" s="2"/>
      <c r="BL786" s="2"/>
      <c r="BM786" s="2"/>
    </row>
    <row r="787" spans="1:65">
      <c r="A787" s="1">
        <v>44462</v>
      </c>
      <c r="B787">
        <v>17</v>
      </c>
      <c r="C787" s="2" t="s">
        <v>1421</v>
      </c>
      <c r="D787" s="2" t="s">
        <v>85</v>
      </c>
      <c r="E787" s="2" t="s">
        <v>498</v>
      </c>
      <c r="G787">
        <v>5</v>
      </c>
      <c r="H787">
        <v>9</v>
      </c>
      <c r="I787">
        <v>9</v>
      </c>
      <c r="J787">
        <v>9</v>
      </c>
      <c r="K787" s="2" t="s">
        <v>65</v>
      </c>
      <c r="M787">
        <v>7</v>
      </c>
      <c r="N787">
        <v>7</v>
      </c>
      <c r="O787">
        <v>7</v>
      </c>
      <c r="P787">
        <v>6</v>
      </c>
      <c r="Q787">
        <v>6</v>
      </c>
      <c r="R787">
        <v>6</v>
      </c>
      <c r="S787" s="2" t="s">
        <v>66</v>
      </c>
      <c r="T787">
        <v>10</v>
      </c>
      <c r="U787">
        <v>9</v>
      </c>
      <c r="V787">
        <v>6</v>
      </c>
      <c r="W787">
        <v>10</v>
      </c>
      <c r="X787">
        <v>1</v>
      </c>
      <c r="Y787">
        <v>10</v>
      </c>
      <c r="Z787">
        <v>10</v>
      </c>
      <c r="AA787" s="2" t="s">
        <v>128</v>
      </c>
      <c r="AB787">
        <v>6</v>
      </c>
      <c r="AC787">
        <v>10</v>
      </c>
      <c r="AD787">
        <v>10</v>
      </c>
      <c r="AE787">
        <v>10</v>
      </c>
      <c r="AF787">
        <v>6</v>
      </c>
      <c r="AG787" s="2" t="s">
        <v>146</v>
      </c>
      <c r="AH787" s="2" t="s">
        <v>316</v>
      </c>
      <c r="AI787">
        <v>2</v>
      </c>
      <c r="AJ787">
        <v>5</v>
      </c>
      <c r="AK787" s="2" t="s">
        <v>79</v>
      </c>
      <c r="AL787">
        <v>9</v>
      </c>
      <c r="AM787">
        <v>6</v>
      </c>
      <c r="AN787">
        <v>6</v>
      </c>
      <c r="AO787">
        <v>6</v>
      </c>
      <c r="AP787" s="2" t="s">
        <v>80</v>
      </c>
      <c r="AR787" s="2" t="s">
        <v>70</v>
      </c>
      <c r="AS787" s="2" t="s">
        <v>71</v>
      </c>
      <c r="AT787" s="2"/>
      <c r="AU787">
        <v>5</v>
      </c>
      <c r="AV787">
        <v>5</v>
      </c>
      <c r="AW787">
        <v>9</v>
      </c>
      <c r="AX787">
        <v>6</v>
      </c>
      <c r="AY787">
        <v>1</v>
      </c>
      <c r="AZ787">
        <v>7</v>
      </c>
      <c r="BA787">
        <v>2</v>
      </c>
      <c r="BB787">
        <v>10</v>
      </c>
      <c r="BC787">
        <v>6</v>
      </c>
      <c r="BD787">
        <v>1</v>
      </c>
      <c r="BF787">
        <v>7</v>
      </c>
      <c r="BG787">
        <v>7</v>
      </c>
      <c r="BH787">
        <v>5</v>
      </c>
      <c r="BI787">
        <v>8</v>
      </c>
      <c r="BJ787">
        <v>1</v>
      </c>
      <c r="BK787">
        <v>4</v>
      </c>
      <c r="BL787" s="2" t="s">
        <v>83</v>
      </c>
      <c r="BM787" s="2" t="s">
        <v>83</v>
      </c>
    </row>
    <row r="788" spans="1:65">
      <c r="A788" s="1">
        <v>44462</v>
      </c>
      <c r="B788">
        <v>17</v>
      </c>
      <c r="C788" s="2" t="s">
        <v>1422</v>
      </c>
      <c r="D788" s="2" t="s">
        <v>93</v>
      </c>
      <c r="E788" s="2" t="s">
        <v>1370</v>
      </c>
      <c r="G788">
        <v>9</v>
      </c>
      <c r="H788">
        <v>7</v>
      </c>
      <c r="I788">
        <v>4</v>
      </c>
      <c r="J788">
        <v>8</v>
      </c>
      <c r="K788" s="2"/>
      <c r="S788" s="2"/>
      <c r="AA788" s="2"/>
      <c r="AG788" s="2"/>
      <c r="AH788" s="2"/>
      <c r="AI788">
        <v>8</v>
      </c>
      <c r="AJ788">
        <v>5</v>
      </c>
      <c r="AK788" s="2"/>
      <c r="AP788" s="2" t="s">
        <v>80</v>
      </c>
      <c r="AR788" s="2" t="s">
        <v>71</v>
      </c>
      <c r="AS788" s="2" t="s">
        <v>70</v>
      </c>
      <c r="AT788" s="2" t="s">
        <v>96</v>
      </c>
      <c r="AU788">
        <v>7</v>
      </c>
      <c r="AV788">
        <v>4</v>
      </c>
      <c r="AW788">
        <v>9</v>
      </c>
      <c r="AX788">
        <v>9</v>
      </c>
      <c r="AY788">
        <v>1</v>
      </c>
      <c r="AZ788">
        <v>7</v>
      </c>
      <c r="BA788">
        <v>2</v>
      </c>
      <c r="BB788">
        <v>9</v>
      </c>
      <c r="BC788">
        <v>9</v>
      </c>
      <c r="BD788">
        <v>1</v>
      </c>
      <c r="BL788" s="2"/>
      <c r="BM788" s="2"/>
    </row>
    <row r="789" spans="1:65">
      <c r="A789" s="1">
        <v>44462</v>
      </c>
      <c r="B789">
        <v>17</v>
      </c>
      <c r="C789" s="2" t="s">
        <v>772</v>
      </c>
      <c r="D789" s="2" t="s">
        <v>85</v>
      </c>
      <c r="E789" s="2" t="s">
        <v>1423</v>
      </c>
      <c r="G789">
        <v>7</v>
      </c>
      <c r="H789">
        <v>7</v>
      </c>
      <c r="I789">
        <v>5</v>
      </c>
      <c r="J789">
        <v>7</v>
      </c>
      <c r="K789" s="2" t="s">
        <v>65</v>
      </c>
      <c r="M789">
        <v>7</v>
      </c>
      <c r="N789">
        <v>8</v>
      </c>
      <c r="O789">
        <v>8</v>
      </c>
      <c r="P789">
        <v>8</v>
      </c>
      <c r="Q789">
        <v>5</v>
      </c>
      <c r="R789">
        <v>9</v>
      </c>
      <c r="S789" s="2" t="s">
        <v>95</v>
      </c>
      <c r="AA789" s="2"/>
      <c r="AG789" s="2"/>
      <c r="AH789" s="2"/>
      <c r="AK789" s="2"/>
      <c r="AP789" s="2"/>
      <c r="AR789" s="2"/>
      <c r="AS789" s="2"/>
      <c r="AT789" s="2"/>
      <c r="BL789" s="2"/>
      <c r="BM789" s="2"/>
    </row>
    <row r="790" spans="1:65">
      <c r="A790" s="1">
        <v>44462</v>
      </c>
      <c r="B790">
        <v>17</v>
      </c>
      <c r="C790" s="2" t="s">
        <v>1424</v>
      </c>
      <c r="D790" s="2" t="s">
        <v>93</v>
      </c>
      <c r="E790" s="2" t="s">
        <v>1425</v>
      </c>
      <c r="G790">
        <v>10</v>
      </c>
      <c r="H790">
        <v>5</v>
      </c>
      <c r="I790">
        <v>4</v>
      </c>
      <c r="J790">
        <v>4</v>
      </c>
      <c r="K790" s="2" t="s">
        <v>65</v>
      </c>
      <c r="M790">
        <v>5</v>
      </c>
      <c r="N790">
        <v>9</v>
      </c>
      <c r="O790">
        <v>9</v>
      </c>
      <c r="P790">
        <v>9</v>
      </c>
      <c r="Q790">
        <v>5</v>
      </c>
      <c r="R790">
        <v>8</v>
      </c>
      <c r="S790" s="2" t="s">
        <v>66</v>
      </c>
      <c r="T790">
        <v>2</v>
      </c>
      <c r="U790">
        <v>5</v>
      </c>
      <c r="V790">
        <v>5</v>
      </c>
      <c r="W790">
        <v>9</v>
      </c>
      <c r="X790">
        <v>3</v>
      </c>
      <c r="Y790">
        <v>8</v>
      </c>
      <c r="Z790">
        <v>8</v>
      </c>
      <c r="AA790" s="2" t="s">
        <v>67</v>
      </c>
      <c r="AB790">
        <v>3</v>
      </c>
      <c r="AC790">
        <v>9</v>
      </c>
      <c r="AD790">
        <v>9</v>
      </c>
      <c r="AE790">
        <v>7</v>
      </c>
      <c r="AF790">
        <v>4</v>
      </c>
      <c r="AG790" s="2" t="s">
        <v>68</v>
      </c>
      <c r="AH790" s="2"/>
      <c r="AI790">
        <v>7</v>
      </c>
      <c r="AJ790">
        <v>7</v>
      </c>
      <c r="AK790" s="2" t="s">
        <v>79</v>
      </c>
      <c r="AL790">
        <v>9</v>
      </c>
      <c r="AM790">
        <v>8</v>
      </c>
      <c r="AN790">
        <v>8</v>
      </c>
      <c r="AO790">
        <v>8</v>
      </c>
      <c r="AP790" s="2" t="s">
        <v>89</v>
      </c>
      <c r="AR790" s="2" t="s">
        <v>81</v>
      </c>
      <c r="AS790" s="2" t="s">
        <v>90</v>
      </c>
      <c r="AT790" s="2" t="s">
        <v>97</v>
      </c>
      <c r="AU790">
        <v>8</v>
      </c>
      <c r="AV790">
        <v>2</v>
      </c>
      <c r="AW790">
        <v>7</v>
      </c>
      <c r="AX790">
        <v>8</v>
      </c>
      <c r="AY790">
        <v>1</v>
      </c>
      <c r="AZ790">
        <v>8</v>
      </c>
      <c r="BA790">
        <v>2</v>
      </c>
      <c r="BB790">
        <v>8</v>
      </c>
      <c r="BC790">
        <v>9</v>
      </c>
      <c r="BD790">
        <v>1</v>
      </c>
      <c r="BF790">
        <v>8</v>
      </c>
      <c r="BG790">
        <v>8</v>
      </c>
      <c r="BH790">
        <v>8</v>
      </c>
      <c r="BI790">
        <v>8</v>
      </c>
      <c r="BJ790">
        <v>1</v>
      </c>
      <c r="BK790">
        <v>5</v>
      </c>
      <c r="BL790" s="2" t="s">
        <v>83</v>
      </c>
      <c r="BM790" s="2" t="s">
        <v>83</v>
      </c>
    </row>
    <row r="791" spans="1:65">
      <c r="A791" s="1">
        <v>44462</v>
      </c>
      <c r="B791">
        <v>17</v>
      </c>
      <c r="C791" s="2" t="s">
        <v>403</v>
      </c>
      <c r="D791" s="2" t="s">
        <v>93</v>
      </c>
      <c r="E791" s="2" t="s">
        <v>1426</v>
      </c>
      <c r="G791">
        <v>6</v>
      </c>
      <c r="H791">
        <v>4</v>
      </c>
      <c r="I791">
        <v>7</v>
      </c>
      <c r="J791">
        <v>7</v>
      </c>
      <c r="K791" s="2" t="s">
        <v>65</v>
      </c>
      <c r="M791">
        <v>8</v>
      </c>
      <c r="N791">
        <v>6</v>
      </c>
      <c r="O791">
        <v>8</v>
      </c>
      <c r="R791">
        <v>7</v>
      </c>
      <c r="S791" s="2" t="s">
        <v>66</v>
      </c>
      <c r="T791">
        <v>7</v>
      </c>
      <c r="U791">
        <v>7</v>
      </c>
      <c r="V791">
        <v>5</v>
      </c>
      <c r="W791">
        <v>6</v>
      </c>
      <c r="X791">
        <v>7</v>
      </c>
      <c r="Y791">
        <v>3</v>
      </c>
      <c r="Z791">
        <v>6</v>
      </c>
      <c r="AA791" s="2" t="s">
        <v>67</v>
      </c>
      <c r="AB791">
        <v>3</v>
      </c>
      <c r="AC791">
        <v>8</v>
      </c>
      <c r="AE791">
        <v>8</v>
      </c>
      <c r="AF791">
        <v>8</v>
      </c>
      <c r="AG791" s="2" t="s">
        <v>68</v>
      </c>
      <c r="AH791" s="2"/>
      <c r="AI791">
        <v>6</v>
      </c>
      <c r="AJ791">
        <v>5</v>
      </c>
      <c r="AK791" s="2" t="s">
        <v>88</v>
      </c>
      <c r="AL791">
        <v>5</v>
      </c>
      <c r="AN791">
        <v>6</v>
      </c>
      <c r="AO791">
        <v>3</v>
      </c>
      <c r="AP791" s="2" t="s">
        <v>89</v>
      </c>
      <c r="AR791" s="2" t="s">
        <v>96</v>
      </c>
      <c r="AS791" s="2"/>
      <c r="AT791" s="2"/>
      <c r="AU791">
        <v>7</v>
      </c>
      <c r="AV791">
        <v>4</v>
      </c>
      <c r="AW791">
        <v>7</v>
      </c>
      <c r="AX791">
        <v>8</v>
      </c>
      <c r="AZ791">
        <v>7</v>
      </c>
      <c r="BA791">
        <v>3</v>
      </c>
      <c r="BB791">
        <v>7</v>
      </c>
      <c r="BC791">
        <v>8</v>
      </c>
      <c r="BD791">
        <v>1</v>
      </c>
      <c r="BF791">
        <v>7</v>
      </c>
      <c r="BG791">
        <v>9</v>
      </c>
      <c r="BH791">
        <v>8</v>
      </c>
      <c r="BI791">
        <v>8</v>
      </c>
      <c r="BJ791">
        <v>1</v>
      </c>
      <c r="BK791">
        <v>4</v>
      </c>
      <c r="BL791" s="2" t="s">
        <v>83</v>
      </c>
      <c r="BM791" s="2" t="s">
        <v>83</v>
      </c>
    </row>
    <row r="792" spans="1:65">
      <c r="A792" s="1">
        <v>44462</v>
      </c>
      <c r="B792">
        <v>17</v>
      </c>
      <c r="C792" s="2" t="s">
        <v>228</v>
      </c>
      <c r="D792" s="2" t="s">
        <v>791</v>
      </c>
      <c r="E792" s="2" t="s">
        <v>1427</v>
      </c>
      <c r="K792" s="2" t="s">
        <v>65</v>
      </c>
      <c r="S792" s="2" t="s">
        <v>66</v>
      </c>
      <c r="X792">
        <v>4</v>
      </c>
      <c r="Y792">
        <v>2</v>
      </c>
      <c r="Z792">
        <v>5</v>
      </c>
      <c r="AA792" s="2"/>
      <c r="AG792" s="2" t="s">
        <v>146</v>
      </c>
      <c r="AH792" s="2"/>
      <c r="AI792">
        <v>5</v>
      </c>
      <c r="AJ792">
        <v>8</v>
      </c>
      <c r="AK792" s="2"/>
      <c r="AP792" s="2"/>
      <c r="AR792" s="2"/>
      <c r="AS792" s="2"/>
      <c r="AT792" s="2"/>
      <c r="BL792" s="2"/>
      <c r="BM792" s="2"/>
    </row>
    <row r="793" spans="1:65">
      <c r="A793" s="1">
        <v>44462</v>
      </c>
      <c r="B793">
        <v>17</v>
      </c>
      <c r="C793" s="2" t="s">
        <v>1428</v>
      </c>
      <c r="D793" s="2" t="s">
        <v>85</v>
      </c>
      <c r="E793" s="2" t="s">
        <v>1429</v>
      </c>
      <c r="G793">
        <v>7</v>
      </c>
      <c r="H793">
        <v>7</v>
      </c>
      <c r="I793">
        <v>6</v>
      </c>
      <c r="J793">
        <v>7</v>
      </c>
      <c r="K793" s="2" t="s">
        <v>65</v>
      </c>
      <c r="M793">
        <v>8</v>
      </c>
      <c r="N793">
        <v>5</v>
      </c>
      <c r="O793">
        <v>7</v>
      </c>
      <c r="P793">
        <v>8</v>
      </c>
      <c r="Q793">
        <v>10</v>
      </c>
      <c r="R793">
        <v>10</v>
      </c>
      <c r="S793" s="2" t="s">
        <v>66</v>
      </c>
      <c r="T793">
        <v>10</v>
      </c>
      <c r="U793">
        <v>7</v>
      </c>
      <c r="V793">
        <v>8</v>
      </c>
      <c r="W793">
        <v>10</v>
      </c>
      <c r="X793">
        <v>5</v>
      </c>
      <c r="Y793">
        <v>9</v>
      </c>
      <c r="Z793">
        <v>8</v>
      </c>
      <c r="AA793" s="2" t="s">
        <v>87</v>
      </c>
      <c r="AB793">
        <v>5</v>
      </c>
      <c r="AC793">
        <v>7</v>
      </c>
      <c r="AD793">
        <v>5</v>
      </c>
      <c r="AE793">
        <v>7</v>
      </c>
      <c r="AF793">
        <v>7</v>
      </c>
      <c r="AG793" s="2" t="s">
        <v>146</v>
      </c>
      <c r="AH793" s="2"/>
      <c r="AI793">
        <v>6</v>
      </c>
      <c r="AJ793">
        <v>8</v>
      </c>
      <c r="AK793" s="2" t="s">
        <v>79</v>
      </c>
      <c r="AL793">
        <v>5</v>
      </c>
      <c r="AM793">
        <v>5</v>
      </c>
      <c r="AN793">
        <v>5</v>
      </c>
      <c r="AO793">
        <v>5</v>
      </c>
      <c r="AP793" s="2" t="s">
        <v>80</v>
      </c>
      <c r="AR793" s="2" t="s">
        <v>82</v>
      </c>
      <c r="AS793" s="2" t="s">
        <v>70</v>
      </c>
      <c r="AT793" s="2" t="s">
        <v>71</v>
      </c>
      <c r="AU793">
        <v>5</v>
      </c>
      <c r="AV793">
        <v>5</v>
      </c>
      <c r="AW793">
        <v>8</v>
      </c>
      <c r="AX793">
        <v>8</v>
      </c>
      <c r="AZ793">
        <v>6</v>
      </c>
      <c r="BA793">
        <v>6</v>
      </c>
      <c r="BB793">
        <v>9</v>
      </c>
      <c r="BC793">
        <v>9</v>
      </c>
      <c r="BF793">
        <v>7</v>
      </c>
      <c r="BG793">
        <v>8</v>
      </c>
      <c r="BH793">
        <v>8</v>
      </c>
      <c r="BI793">
        <v>10</v>
      </c>
      <c r="BK793">
        <v>4</v>
      </c>
      <c r="BL793" s="2" t="s">
        <v>83</v>
      </c>
      <c r="BM793" s="2" t="s">
        <v>83</v>
      </c>
    </row>
    <row r="794" spans="1:65">
      <c r="A794" s="1">
        <v>44462</v>
      </c>
      <c r="B794">
        <v>17</v>
      </c>
      <c r="C794" s="2" t="s">
        <v>1430</v>
      </c>
      <c r="D794" s="2" t="s">
        <v>85</v>
      </c>
      <c r="E794" s="2" t="s">
        <v>1431</v>
      </c>
      <c r="K794" s="2"/>
      <c r="S794" s="2"/>
      <c r="AA794" s="2"/>
      <c r="AG794" s="2"/>
      <c r="AH794" s="2"/>
      <c r="AK794" s="2"/>
      <c r="AP794" s="2"/>
      <c r="AR794" s="2"/>
      <c r="AS794" s="2"/>
      <c r="AT794" s="2"/>
      <c r="BL794" s="2"/>
      <c r="BM794" s="2"/>
    </row>
    <row r="795" spans="1:65">
      <c r="A795" s="1">
        <v>44462</v>
      </c>
      <c r="B795">
        <v>17</v>
      </c>
      <c r="C795" s="2" t="s">
        <v>1432</v>
      </c>
      <c r="D795" s="2" t="s">
        <v>791</v>
      </c>
      <c r="E795" s="2" t="s">
        <v>1433</v>
      </c>
      <c r="G795">
        <v>5</v>
      </c>
      <c r="H795">
        <v>7</v>
      </c>
      <c r="I795">
        <v>7</v>
      </c>
      <c r="J795">
        <v>7</v>
      </c>
      <c r="K795" s="2" t="s">
        <v>65</v>
      </c>
      <c r="M795">
        <v>5</v>
      </c>
      <c r="N795">
        <v>6</v>
      </c>
      <c r="O795">
        <v>7</v>
      </c>
      <c r="P795">
        <v>6</v>
      </c>
      <c r="Q795">
        <v>7</v>
      </c>
      <c r="R795">
        <v>8</v>
      </c>
      <c r="S795" s="2" t="s">
        <v>66</v>
      </c>
      <c r="T795">
        <v>1</v>
      </c>
      <c r="U795">
        <v>1</v>
      </c>
      <c r="V795">
        <v>1</v>
      </c>
      <c r="W795">
        <v>6</v>
      </c>
      <c r="AA795" s="2"/>
      <c r="AB795">
        <v>2</v>
      </c>
      <c r="AC795">
        <v>2</v>
      </c>
      <c r="AD795">
        <v>2</v>
      </c>
      <c r="AE795">
        <v>2</v>
      </c>
      <c r="AF795">
        <v>2</v>
      </c>
      <c r="AG795" s="2" t="s">
        <v>68</v>
      </c>
      <c r="AH795" s="2"/>
      <c r="AI795">
        <v>1</v>
      </c>
      <c r="AJ795">
        <v>1</v>
      </c>
      <c r="AK795" s="2" t="s">
        <v>88</v>
      </c>
      <c r="AL795">
        <v>9</v>
      </c>
      <c r="AM795">
        <v>7</v>
      </c>
      <c r="AN795">
        <v>7</v>
      </c>
      <c r="AO795">
        <v>7</v>
      </c>
      <c r="AP795" s="2" t="s">
        <v>89</v>
      </c>
      <c r="AR795" s="2" t="s">
        <v>71</v>
      </c>
      <c r="AS795" s="2" t="s">
        <v>97</v>
      </c>
      <c r="AT795" s="2" t="s">
        <v>82</v>
      </c>
      <c r="AU795">
        <v>1</v>
      </c>
      <c r="AV795">
        <v>5</v>
      </c>
      <c r="AW795">
        <v>7</v>
      </c>
      <c r="AX795">
        <v>7</v>
      </c>
      <c r="AY795">
        <v>1</v>
      </c>
      <c r="AZ795">
        <v>1</v>
      </c>
      <c r="BA795">
        <v>5</v>
      </c>
      <c r="BB795">
        <v>7</v>
      </c>
      <c r="BC795">
        <v>7</v>
      </c>
      <c r="BD795">
        <v>1</v>
      </c>
      <c r="BF795">
        <v>7</v>
      </c>
      <c r="BG795">
        <v>9</v>
      </c>
      <c r="BH795">
        <v>8</v>
      </c>
      <c r="BI795">
        <v>9</v>
      </c>
      <c r="BJ795">
        <v>1</v>
      </c>
      <c r="BK795">
        <v>3</v>
      </c>
      <c r="BL795" s="2" t="s">
        <v>83</v>
      </c>
      <c r="BM795" s="2" t="s">
        <v>83</v>
      </c>
    </row>
    <row r="796" spans="1:65">
      <c r="A796" s="1">
        <v>44462</v>
      </c>
      <c r="B796">
        <v>17</v>
      </c>
      <c r="C796" s="2" t="s">
        <v>1434</v>
      </c>
      <c r="D796" s="2" t="s">
        <v>85</v>
      </c>
      <c r="E796" s="2" t="s">
        <v>1435</v>
      </c>
      <c r="K796" s="2" t="s">
        <v>65</v>
      </c>
      <c r="S796" s="2"/>
      <c r="AA796" s="2"/>
      <c r="AG796" s="2"/>
      <c r="AH796" s="2"/>
      <c r="AK796" s="2"/>
      <c r="AP796" s="2"/>
      <c r="AR796" s="2"/>
      <c r="AS796" s="2"/>
      <c r="AT796" s="2"/>
      <c r="BL796" s="2"/>
      <c r="BM796" s="2"/>
    </row>
    <row r="797" spans="1:65">
      <c r="A797" s="1">
        <v>44462</v>
      </c>
      <c r="B797">
        <v>17</v>
      </c>
      <c r="C797" s="2" t="s">
        <v>371</v>
      </c>
      <c r="D797" s="2" t="s">
        <v>85</v>
      </c>
      <c r="E797" s="2" t="s">
        <v>840</v>
      </c>
      <c r="G797">
        <v>5</v>
      </c>
      <c r="H797">
        <v>5</v>
      </c>
      <c r="I797">
        <v>5</v>
      </c>
      <c r="J797">
        <v>5</v>
      </c>
      <c r="K797" s="2" t="s">
        <v>65</v>
      </c>
      <c r="M797">
        <v>7</v>
      </c>
      <c r="N797">
        <v>7</v>
      </c>
      <c r="O797">
        <v>9</v>
      </c>
      <c r="P797">
        <v>3</v>
      </c>
      <c r="Q797">
        <v>5</v>
      </c>
      <c r="R797">
        <v>7</v>
      </c>
      <c r="S797" s="2" t="s">
        <v>66</v>
      </c>
      <c r="T797">
        <v>10</v>
      </c>
      <c r="U797">
        <v>10</v>
      </c>
      <c r="V797">
        <v>10</v>
      </c>
      <c r="W797">
        <v>10</v>
      </c>
      <c r="X797">
        <v>1</v>
      </c>
      <c r="Y797">
        <v>10</v>
      </c>
      <c r="Z797">
        <v>10</v>
      </c>
      <c r="AA797" s="2" t="s">
        <v>87</v>
      </c>
      <c r="AB797">
        <v>1</v>
      </c>
      <c r="AC797">
        <v>8</v>
      </c>
      <c r="AD797">
        <v>6</v>
      </c>
      <c r="AE797">
        <v>6</v>
      </c>
      <c r="AF797">
        <v>1</v>
      </c>
      <c r="AG797" s="2" t="s">
        <v>68</v>
      </c>
      <c r="AH797" s="2"/>
      <c r="AI797">
        <v>1</v>
      </c>
      <c r="AJ797">
        <v>5</v>
      </c>
      <c r="AK797" s="2" t="s">
        <v>88</v>
      </c>
      <c r="AL797">
        <v>5</v>
      </c>
      <c r="AM797">
        <v>10</v>
      </c>
      <c r="AN797">
        <v>10</v>
      </c>
      <c r="AO797">
        <v>1</v>
      </c>
      <c r="AP797" s="2" t="s">
        <v>102</v>
      </c>
      <c r="AQ797" t="s">
        <v>316</v>
      </c>
      <c r="AR797" s="2" t="s">
        <v>82</v>
      </c>
      <c r="AS797" s="2" t="s">
        <v>96</v>
      </c>
      <c r="AT797" s="2" t="s">
        <v>70</v>
      </c>
      <c r="AU797">
        <v>8</v>
      </c>
      <c r="AV797">
        <v>1</v>
      </c>
      <c r="AW797">
        <v>6</v>
      </c>
      <c r="AX797">
        <v>7</v>
      </c>
      <c r="AY797">
        <v>1</v>
      </c>
      <c r="AZ797">
        <v>8</v>
      </c>
      <c r="BA797">
        <v>1</v>
      </c>
      <c r="BB797">
        <v>8</v>
      </c>
      <c r="BC797">
        <v>8</v>
      </c>
      <c r="BD797">
        <v>1</v>
      </c>
      <c r="BE797" t="s">
        <v>316</v>
      </c>
      <c r="BF797">
        <v>8</v>
      </c>
      <c r="BG797">
        <v>8</v>
      </c>
      <c r="BH797">
        <v>8</v>
      </c>
      <c r="BI797">
        <v>8</v>
      </c>
      <c r="BJ797">
        <v>1</v>
      </c>
      <c r="BL797" s="2"/>
      <c r="BM797" s="2"/>
    </row>
    <row r="798" spans="1:65">
      <c r="A798" s="1">
        <v>44462</v>
      </c>
      <c r="B798">
        <v>17</v>
      </c>
      <c r="C798" s="2" t="s">
        <v>815</v>
      </c>
      <c r="D798" s="2" t="s">
        <v>85</v>
      </c>
      <c r="E798" s="2" t="s">
        <v>1436</v>
      </c>
      <c r="G798">
        <v>6</v>
      </c>
      <c r="H798">
        <v>8</v>
      </c>
      <c r="I798">
        <v>8</v>
      </c>
      <c r="J798">
        <v>9</v>
      </c>
      <c r="K798" s="2" t="s">
        <v>65</v>
      </c>
      <c r="M798">
        <v>10</v>
      </c>
      <c r="N798">
        <v>8</v>
      </c>
      <c r="O798">
        <v>10</v>
      </c>
      <c r="P798">
        <v>10</v>
      </c>
      <c r="Q798">
        <v>9</v>
      </c>
      <c r="R798">
        <v>2</v>
      </c>
      <c r="S798" s="2" t="s">
        <v>121</v>
      </c>
      <c r="T798">
        <v>10</v>
      </c>
      <c r="U798">
        <v>10</v>
      </c>
      <c r="V798">
        <v>5</v>
      </c>
      <c r="W798">
        <v>10</v>
      </c>
      <c r="X798">
        <v>9</v>
      </c>
      <c r="Y798">
        <v>9</v>
      </c>
      <c r="Z798">
        <v>7</v>
      </c>
      <c r="AA798" s="2" t="s">
        <v>87</v>
      </c>
      <c r="AB798">
        <v>4</v>
      </c>
      <c r="AC798">
        <v>7</v>
      </c>
      <c r="AD798">
        <v>8</v>
      </c>
      <c r="AE798">
        <v>5</v>
      </c>
      <c r="AF798">
        <v>7</v>
      </c>
      <c r="AG798" s="2" t="s">
        <v>146</v>
      </c>
      <c r="AH798" s="2"/>
      <c r="AI798">
        <v>7</v>
      </c>
      <c r="AJ798">
        <v>3</v>
      </c>
      <c r="AK798" s="2" t="s">
        <v>103</v>
      </c>
      <c r="AL798">
        <v>8</v>
      </c>
      <c r="AM798">
        <v>9</v>
      </c>
      <c r="AN798">
        <v>8</v>
      </c>
      <c r="AO798">
        <v>6</v>
      </c>
      <c r="AP798" s="2" t="s">
        <v>102</v>
      </c>
      <c r="AR798" s="2"/>
      <c r="AS798" s="2"/>
      <c r="AT798" s="2"/>
      <c r="AU798">
        <v>7</v>
      </c>
      <c r="AV798">
        <v>7</v>
      </c>
      <c r="AW798">
        <v>8</v>
      </c>
      <c r="AX798">
        <v>8</v>
      </c>
      <c r="AY798">
        <v>1</v>
      </c>
      <c r="AZ798">
        <v>8</v>
      </c>
      <c r="BA798">
        <v>8</v>
      </c>
      <c r="BB798">
        <v>8</v>
      </c>
      <c r="BC798">
        <v>8</v>
      </c>
      <c r="BD798">
        <v>1</v>
      </c>
      <c r="BF798">
        <v>7</v>
      </c>
      <c r="BG798">
        <v>10</v>
      </c>
      <c r="BH798">
        <v>9</v>
      </c>
      <c r="BI798">
        <v>7</v>
      </c>
      <c r="BJ798">
        <v>1</v>
      </c>
      <c r="BL798" s="2"/>
      <c r="BM798" s="2"/>
    </row>
    <row r="799" spans="1:65">
      <c r="A799" s="1">
        <v>44462</v>
      </c>
      <c r="B799">
        <v>17</v>
      </c>
      <c r="C799" s="2" t="s">
        <v>909</v>
      </c>
      <c r="D799" s="2" t="s">
        <v>136</v>
      </c>
      <c r="E799" s="2" t="s">
        <v>1437</v>
      </c>
      <c r="G799">
        <v>10</v>
      </c>
      <c r="H799">
        <v>1</v>
      </c>
      <c r="I799">
        <v>9</v>
      </c>
      <c r="J799">
        <v>10</v>
      </c>
      <c r="K799" s="2" t="s">
        <v>77</v>
      </c>
      <c r="M799">
        <v>10</v>
      </c>
      <c r="O799">
        <v>10</v>
      </c>
      <c r="R799">
        <v>10</v>
      </c>
      <c r="S799" s="2" t="s">
        <v>121</v>
      </c>
      <c r="AA799" s="2"/>
      <c r="AG799" s="2"/>
      <c r="AH799" s="2"/>
      <c r="AI799">
        <v>1</v>
      </c>
      <c r="AK799" s="2"/>
      <c r="AL799">
        <v>1</v>
      </c>
      <c r="AM799">
        <v>10</v>
      </c>
      <c r="AN799">
        <v>1</v>
      </c>
      <c r="AO799">
        <v>1</v>
      </c>
      <c r="AP799" s="2" t="s">
        <v>89</v>
      </c>
      <c r="AR799" s="2"/>
      <c r="AS799" s="2"/>
      <c r="AT799" s="2"/>
      <c r="BL799" s="2"/>
      <c r="BM799" s="2"/>
    </row>
    <row r="800" spans="1:65">
      <c r="A800" s="1">
        <v>44462</v>
      </c>
      <c r="B800">
        <v>17</v>
      </c>
      <c r="C800" s="2" t="s">
        <v>552</v>
      </c>
      <c r="D800" s="2" t="s">
        <v>85</v>
      </c>
      <c r="E800" s="2" t="s">
        <v>1438</v>
      </c>
      <c r="K800" s="2" t="s">
        <v>65</v>
      </c>
      <c r="S800" s="2" t="s">
        <v>95</v>
      </c>
      <c r="T800">
        <v>8</v>
      </c>
      <c r="U800">
        <v>6</v>
      </c>
      <c r="V800">
        <v>3</v>
      </c>
      <c r="W800">
        <v>5</v>
      </c>
      <c r="AA800" s="2"/>
      <c r="AG800" s="2"/>
      <c r="AH800" s="2"/>
      <c r="AK800" s="2" t="s">
        <v>79</v>
      </c>
      <c r="AL800">
        <v>6</v>
      </c>
      <c r="AM800">
        <v>5</v>
      </c>
      <c r="AN800">
        <v>6</v>
      </c>
      <c r="AO800">
        <v>5</v>
      </c>
      <c r="AP800" s="2"/>
      <c r="AR800" s="2"/>
      <c r="AS800" s="2"/>
      <c r="AT800" s="2"/>
      <c r="BK800">
        <v>4</v>
      </c>
      <c r="BL800" s="2" t="s">
        <v>1439</v>
      </c>
      <c r="BM800" s="2" t="s">
        <v>83</v>
      </c>
    </row>
    <row r="801" spans="1:65">
      <c r="A801" s="1">
        <v>44462</v>
      </c>
      <c r="B801">
        <v>17</v>
      </c>
      <c r="C801" s="2" t="s">
        <v>481</v>
      </c>
      <c r="D801" s="2" t="s">
        <v>93</v>
      </c>
      <c r="E801" s="2" t="s">
        <v>1440</v>
      </c>
      <c r="G801">
        <v>8</v>
      </c>
      <c r="H801">
        <v>5</v>
      </c>
      <c r="I801">
        <v>5</v>
      </c>
      <c r="J801">
        <v>5</v>
      </c>
      <c r="K801" s="2" t="s">
        <v>65</v>
      </c>
      <c r="M801">
        <v>5</v>
      </c>
      <c r="N801">
        <v>10</v>
      </c>
      <c r="O801">
        <v>5</v>
      </c>
      <c r="P801">
        <v>5</v>
      </c>
      <c r="Q801">
        <v>5</v>
      </c>
      <c r="R801">
        <v>8</v>
      </c>
      <c r="S801" s="2" t="s">
        <v>66</v>
      </c>
      <c r="T801">
        <v>9</v>
      </c>
      <c r="U801">
        <v>9</v>
      </c>
      <c r="V801">
        <v>8</v>
      </c>
      <c r="W801">
        <v>8</v>
      </c>
      <c r="X801">
        <v>1</v>
      </c>
      <c r="Y801">
        <v>5</v>
      </c>
      <c r="Z801">
        <v>7</v>
      </c>
      <c r="AA801" s="2" t="s">
        <v>87</v>
      </c>
      <c r="AB801">
        <v>5</v>
      </c>
      <c r="AC801">
        <v>5</v>
      </c>
      <c r="AD801">
        <v>5</v>
      </c>
      <c r="AE801">
        <v>5</v>
      </c>
      <c r="AF801">
        <v>5</v>
      </c>
      <c r="AG801" s="2" t="s">
        <v>68</v>
      </c>
      <c r="AH801" s="2"/>
      <c r="AI801">
        <v>5</v>
      </c>
      <c r="AJ801">
        <v>5</v>
      </c>
      <c r="AK801" s="2" t="s">
        <v>88</v>
      </c>
      <c r="AL801">
        <v>8</v>
      </c>
      <c r="AM801">
        <v>5</v>
      </c>
      <c r="AN801">
        <v>5</v>
      </c>
      <c r="AO801">
        <v>5</v>
      </c>
      <c r="AP801" s="2" t="s">
        <v>80</v>
      </c>
      <c r="AR801" s="2"/>
      <c r="AS801" s="2"/>
      <c r="AT801" s="2"/>
      <c r="BF801">
        <v>8</v>
      </c>
      <c r="BG801">
        <v>8</v>
      </c>
      <c r="BH801">
        <v>8</v>
      </c>
      <c r="BI801">
        <v>8</v>
      </c>
      <c r="BJ801">
        <v>8</v>
      </c>
      <c r="BL801" s="2"/>
      <c r="BM801" s="2"/>
    </row>
    <row r="802" spans="1:65">
      <c r="A802" s="1">
        <v>44462</v>
      </c>
      <c r="B802">
        <v>17</v>
      </c>
      <c r="C802" s="2" t="s">
        <v>236</v>
      </c>
      <c r="D802" s="2" t="s">
        <v>85</v>
      </c>
      <c r="E802" s="2" t="s">
        <v>1441</v>
      </c>
      <c r="G802">
        <v>8</v>
      </c>
      <c r="H802">
        <v>5</v>
      </c>
      <c r="I802">
        <v>7</v>
      </c>
      <c r="J802">
        <v>3</v>
      </c>
      <c r="K802" s="2" t="s">
        <v>65</v>
      </c>
      <c r="M802">
        <v>8</v>
      </c>
      <c r="N802">
        <v>3</v>
      </c>
      <c r="O802">
        <v>9</v>
      </c>
      <c r="P802">
        <v>10</v>
      </c>
      <c r="Q802">
        <v>6</v>
      </c>
      <c r="R802">
        <v>7</v>
      </c>
      <c r="S802" s="2" t="s">
        <v>95</v>
      </c>
      <c r="T802">
        <v>9</v>
      </c>
      <c r="U802">
        <v>4</v>
      </c>
      <c r="V802">
        <v>5</v>
      </c>
      <c r="W802">
        <v>9</v>
      </c>
      <c r="X802">
        <v>4</v>
      </c>
      <c r="Y802">
        <v>7</v>
      </c>
      <c r="Z802">
        <v>8</v>
      </c>
      <c r="AA802" s="2" t="s">
        <v>67</v>
      </c>
      <c r="AB802">
        <v>3</v>
      </c>
      <c r="AC802">
        <v>5</v>
      </c>
      <c r="AD802">
        <v>7</v>
      </c>
      <c r="AE802">
        <v>2</v>
      </c>
      <c r="AF802">
        <v>8</v>
      </c>
      <c r="AG802" s="2" t="s">
        <v>68</v>
      </c>
      <c r="AH802" s="2"/>
      <c r="AK802" s="2"/>
      <c r="AP802" s="2"/>
      <c r="AR802" s="2"/>
      <c r="AS802" s="2"/>
      <c r="AT802" s="2"/>
      <c r="BL802" s="2"/>
      <c r="BM802" s="2"/>
    </row>
    <row r="803" spans="1:65">
      <c r="A803" s="1">
        <v>44462</v>
      </c>
      <c r="B803">
        <v>17</v>
      </c>
      <c r="C803" s="2" t="s">
        <v>1442</v>
      </c>
      <c r="D803" s="2" t="s">
        <v>85</v>
      </c>
      <c r="E803" s="2" t="s">
        <v>1443</v>
      </c>
      <c r="G803">
        <v>1</v>
      </c>
      <c r="H803">
        <v>5</v>
      </c>
      <c r="I803">
        <v>5</v>
      </c>
      <c r="J803">
        <v>8</v>
      </c>
      <c r="K803" s="2" t="s">
        <v>65</v>
      </c>
      <c r="M803">
        <v>7</v>
      </c>
      <c r="N803">
        <v>6</v>
      </c>
      <c r="O803">
        <v>9</v>
      </c>
      <c r="P803">
        <v>3</v>
      </c>
      <c r="Q803">
        <v>10</v>
      </c>
      <c r="R803">
        <v>8</v>
      </c>
      <c r="S803" s="2" t="s">
        <v>66</v>
      </c>
      <c r="T803">
        <v>9</v>
      </c>
      <c r="U803">
        <v>3</v>
      </c>
      <c r="V803">
        <v>1</v>
      </c>
      <c r="W803">
        <v>5</v>
      </c>
      <c r="X803">
        <v>8</v>
      </c>
      <c r="Y803">
        <v>8</v>
      </c>
      <c r="Z803">
        <v>5</v>
      </c>
      <c r="AA803" s="2"/>
      <c r="AB803">
        <v>1</v>
      </c>
      <c r="AC803">
        <v>1</v>
      </c>
      <c r="AD803">
        <v>1</v>
      </c>
      <c r="AE803">
        <v>1</v>
      </c>
      <c r="AF803">
        <v>10</v>
      </c>
      <c r="AG803" s="2" t="s">
        <v>68</v>
      </c>
      <c r="AH803" s="2"/>
      <c r="AI803">
        <v>1</v>
      </c>
      <c r="AJ803">
        <v>2</v>
      </c>
      <c r="AK803" s="2" t="s">
        <v>103</v>
      </c>
      <c r="AL803">
        <v>9</v>
      </c>
      <c r="AM803">
        <v>9</v>
      </c>
      <c r="AN803">
        <v>9</v>
      </c>
      <c r="AO803">
        <v>1</v>
      </c>
      <c r="AP803" s="2" t="s">
        <v>102</v>
      </c>
      <c r="AR803" s="2" t="s">
        <v>91</v>
      </c>
      <c r="AS803" s="2" t="s">
        <v>71</v>
      </c>
      <c r="AT803" s="2" t="s">
        <v>81</v>
      </c>
      <c r="AU803">
        <v>7</v>
      </c>
      <c r="AV803">
        <v>2</v>
      </c>
      <c r="AW803">
        <v>8</v>
      </c>
      <c r="AX803">
        <v>8</v>
      </c>
      <c r="AY803">
        <v>1</v>
      </c>
      <c r="AZ803">
        <v>8</v>
      </c>
      <c r="BA803">
        <v>1</v>
      </c>
      <c r="BB803">
        <v>7</v>
      </c>
      <c r="BC803">
        <v>8</v>
      </c>
      <c r="BD803">
        <v>1</v>
      </c>
      <c r="BF803">
        <v>10</v>
      </c>
      <c r="BG803">
        <v>10</v>
      </c>
      <c r="BH803">
        <v>10</v>
      </c>
      <c r="BI803">
        <v>10</v>
      </c>
      <c r="BJ803">
        <v>1</v>
      </c>
      <c r="BK803">
        <v>4</v>
      </c>
      <c r="BL803" s="2" t="s">
        <v>83</v>
      </c>
      <c r="BM803" s="2" t="s">
        <v>83</v>
      </c>
    </row>
    <row r="804" spans="1:65">
      <c r="A804" s="1">
        <v>44462</v>
      </c>
      <c r="B804">
        <v>17</v>
      </c>
      <c r="C804" s="2" t="s">
        <v>1444</v>
      </c>
      <c r="D804" s="2" t="s">
        <v>85</v>
      </c>
      <c r="E804" s="2" t="s">
        <v>1445</v>
      </c>
      <c r="G804">
        <v>10</v>
      </c>
      <c r="H804">
        <v>10</v>
      </c>
      <c r="I804">
        <v>10</v>
      </c>
      <c r="J804">
        <v>10</v>
      </c>
      <c r="K804" s="2" t="s">
        <v>77</v>
      </c>
      <c r="S804" s="2"/>
      <c r="AA804" s="2"/>
      <c r="AG804" s="2"/>
      <c r="AH804" s="2"/>
      <c r="AK804" s="2"/>
      <c r="AP804" s="2"/>
      <c r="AR804" s="2"/>
      <c r="AS804" s="2"/>
      <c r="AT804" s="2"/>
      <c r="BL804" s="2"/>
      <c r="BM804" s="2"/>
    </row>
    <row r="805" spans="1:65">
      <c r="A805" s="1">
        <v>44462</v>
      </c>
      <c r="B805">
        <v>17</v>
      </c>
      <c r="C805" s="2" t="s">
        <v>1446</v>
      </c>
      <c r="D805" s="2" t="s">
        <v>85</v>
      </c>
      <c r="E805" s="2" t="s">
        <v>1447</v>
      </c>
      <c r="G805">
        <v>8</v>
      </c>
      <c r="H805">
        <v>8</v>
      </c>
      <c r="I805">
        <v>8</v>
      </c>
      <c r="J805">
        <v>5</v>
      </c>
      <c r="K805" s="2" t="s">
        <v>65</v>
      </c>
      <c r="M805">
        <v>6</v>
      </c>
      <c r="N805">
        <v>5</v>
      </c>
      <c r="O805">
        <v>6</v>
      </c>
      <c r="P805">
        <v>4</v>
      </c>
      <c r="Q805">
        <v>9</v>
      </c>
      <c r="R805">
        <v>7</v>
      </c>
      <c r="S805" s="2" t="s">
        <v>66</v>
      </c>
      <c r="T805">
        <v>8</v>
      </c>
      <c r="U805">
        <v>8</v>
      </c>
      <c r="V805">
        <v>8</v>
      </c>
      <c r="W805">
        <v>8</v>
      </c>
      <c r="X805">
        <v>3</v>
      </c>
      <c r="Y805">
        <v>8</v>
      </c>
      <c r="Z805">
        <v>9</v>
      </c>
      <c r="AA805" s="2" t="s">
        <v>87</v>
      </c>
      <c r="AB805">
        <v>2</v>
      </c>
      <c r="AC805">
        <v>7</v>
      </c>
      <c r="AD805">
        <v>7</v>
      </c>
      <c r="AE805">
        <v>3</v>
      </c>
      <c r="AF805">
        <v>5</v>
      </c>
      <c r="AG805" s="2"/>
      <c r="AH805" s="2"/>
      <c r="AI805">
        <v>9</v>
      </c>
      <c r="AJ805">
        <v>9</v>
      </c>
      <c r="AK805" s="2" t="s">
        <v>88</v>
      </c>
      <c r="AL805">
        <v>8</v>
      </c>
      <c r="AM805">
        <v>5</v>
      </c>
      <c r="AN805">
        <v>5</v>
      </c>
      <c r="AO805">
        <v>5</v>
      </c>
      <c r="AP805" s="2"/>
      <c r="AR805" s="2" t="s">
        <v>71</v>
      </c>
      <c r="AS805" s="2" t="s">
        <v>96</v>
      </c>
      <c r="AT805" s="2" t="s">
        <v>91</v>
      </c>
      <c r="AU805">
        <v>8</v>
      </c>
      <c r="AV805">
        <v>8</v>
      </c>
      <c r="AW805">
        <v>8</v>
      </c>
      <c r="AX805">
        <v>6</v>
      </c>
      <c r="AY805">
        <v>1</v>
      </c>
      <c r="AZ805">
        <v>8</v>
      </c>
      <c r="BA805">
        <v>8</v>
      </c>
      <c r="BB805">
        <v>8</v>
      </c>
      <c r="BC805">
        <v>6</v>
      </c>
      <c r="BD805">
        <v>1</v>
      </c>
      <c r="BL805" s="2"/>
      <c r="BM805" s="2"/>
    </row>
    <row r="806" spans="1:65">
      <c r="A806" s="1">
        <v>44462</v>
      </c>
      <c r="B806">
        <v>17</v>
      </c>
      <c r="C806" s="2" t="s">
        <v>199</v>
      </c>
      <c r="D806" s="2" t="s">
        <v>93</v>
      </c>
      <c r="E806" s="2" t="s">
        <v>1448</v>
      </c>
      <c r="G806">
        <v>1</v>
      </c>
      <c r="H806">
        <v>1</v>
      </c>
      <c r="I806">
        <v>1</v>
      </c>
      <c r="J806">
        <v>7</v>
      </c>
      <c r="K806" s="2" t="s">
        <v>77</v>
      </c>
      <c r="M806">
        <v>1</v>
      </c>
      <c r="N806">
        <v>8</v>
      </c>
      <c r="O806">
        <v>8</v>
      </c>
      <c r="P806">
        <v>10</v>
      </c>
      <c r="Q806">
        <v>5</v>
      </c>
      <c r="R806">
        <v>7</v>
      </c>
      <c r="S806" s="2"/>
      <c r="T806">
        <v>5</v>
      </c>
      <c r="U806">
        <v>10</v>
      </c>
      <c r="V806">
        <v>8</v>
      </c>
      <c r="W806">
        <v>10</v>
      </c>
      <c r="AA806" s="2" t="s">
        <v>78</v>
      </c>
      <c r="AB806">
        <v>5</v>
      </c>
      <c r="AC806">
        <v>8</v>
      </c>
      <c r="AD806">
        <v>5</v>
      </c>
      <c r="AE806">
        <v>9</v>
      </c>
      <c r="AF806">
        <v>1</v>
      </c>
      <c r="AG806" s="2" t="s">
        <v>146</v>
      </c>
      <c r="AH806" s="2"/>
      <c r="AI806">
        <v>8</v>
      </c>
      <c r="AJ806">
        <v>1</v>
      </c>
      <c r="AK806" s="2"/>
      <c r="AP806" s="2" t="s">
        <v>80</v>
      </c>
      <c r="AR806" s="2"/>
      <c r="AS806" s="2"/>
      <c r="AT806" s="2"/>
      <c r="BF806">
        <v>5</v>
      </c>
      <c r="BG806">
        <v>8</v>
      </c>
      <c r="BH806">
        <v>8</v>
      </c>
      <c r="BI806">
        <v>7</v>
      </c>
      <c r="BJ806">
        <v>1</v>
      </c>
      <c r="BL806" s="2"/>
      <c r="BM806" s="2"/>
    </row>
    <row r="807" spans="1:65">
      <c r="A807" s="1">
        <v>44462</v>
      </c>
      <c r="B807">
        <v>17</v>
      </c>
      <c r="C807" s="2" t="s">
        <v>1096</v>
      </c>
      <c r="D807" s="2" t="s">
        <v>93</v>
      </c>
      <c r="E807" s="2" t="s">
        <v>1449</v>
      </c>
      <c r="G807">
        <v>6</v>
      </c>
      <c r="H807">
        <v>1</v>
      </c>
      <c r="I807">
        <v>1</v>
      </c>
      <c r="J807">
        <v>3</v>
      </c>
      <c r="K807" s="2" t="s">
        <v>65</v>
      </c>
      <c r="M807">
        <v>10</v>
      </c>
      <c r="N807">
        <v>10</v>
      </c>
      <c r="O807">
        <v>7</v>
      </c>
      <c r="P807">
        <v>3</v>
      </c>
      <c r="Q807">
        <v>10</v>
      </c>
      <c r="R807">
        <v>6</v>
      </c>
      <c r="S807" s="2" t="s">
        <v>66</v>
      </c>
      <c r="T807">
        <v>10</v>
      </c>
      <c r="U807">
        <v>10</v>
      </c>
      <c r="V807">
        <v>5</v>
      </c>
      <c r="W807">
        <v>8</v>
      </c>
      <c r="X807">
        <v>10</v>
      </c>
      <c r="Y807">
        <v>7</v>
      </c>
      <c r="Z807">
        <v>9</v>
      </c>
      <c r="AA807" s="2" t="s">
        <v>67</v>
      </c>
      <c r="AB807">
        <v>1</v>
      </c>
      <c r="AC807">
        <v>7</v>
      </c>
      <c r="AD807">
        <v>6</v>
      </c>
      <c r="AE807">
        <v>7</v>
      </c>
      <c r="AF807">
        <v>3</v>
      </c>
      <c r="AG807" s="2" t="s">
        <v>101</v>
      </c>
      <c r="AH807" s="2"/>
      <c r="AI807">
        <v>2</v>
      </c>
      <c r="AJ807">
        <v>7</v>
      </c>
      <c r="AK807" s="2" t="s">
        <v>79</v>
      </c>
      <c r="AL807">
        <v>5</v>
      </c>
      <c r="AM807">
        <v>6</v>
      </c>
      <c r="AN807">
        <v>6</v>
      </c>
      <c r="AO807">
        <v>7</v>
      </c>
      <c r="AP807" s="2" t="s">
        <v>89</v>
      </c>
      <c r="AR807" s="2" t="s">
        <v>70</v>
      </c>
      <c r="AS807" s="2" t="s">
        <v>82</v>
      </c>
      <c r="AT807" s="2" t="s">
        <v>96</v>
      </c>
      <c r="AU807">
        <v>5</v>
      </c>
      <c r="AV807">
        <v>1</v>
      </c>
      <c r="AW807">
        <v>5</v>
      </c>
      <c r="AX807">
        <v>5</v>
      </c>
      <c r="AY807">
        <v>1</v>
      </c>
      <c r="AZ807">
        <v>5</v>
      </c>
      <c r="BA807">
        <v>1</v>
      </c>
      <c r="BB807">
        <v>5</v>
      </c>
      <c r="BC807">
        <v>8</v>
      </c>
      <c r="BD807">
        <v>5</v>
      </c>
      <c r="BL807" s="2"/>
      <c r="BM807" s="2"/>
    </row>
    <row r="808" spans="1:65">
      <c r="A808" s="1">
        <v>44462</v>
      </c>
      <c r="B808">
        <v>17</v>
      </c>
      <c r="C808" s="2" t="s">
        <v>1450</v>
      </c>
      <c r="D808" s="2" t="s">
        <v>93</v>
      </c>
      <c r="E808" s="2" t="s">
        <v>1451</v>
      </c>
      <c r="K808" s="2" t="s">
        <v>65</v>
      </c>
      <c r="S808" s="2"/>
      <c r="AA808" s="2"/>
      <c r="AG808" s="2"/>
      <c r="AH808" s="2"/>
      <c r="AK808" s="2"/>
      <c r="AP808" s="2"/>
      <c r="AR808" s="2"/>
      <c r="AS808" s="2"/>
      <c r="AT808" s="2"/>
      <c r="BL808" s="2"/>
      <c r="BM808" s="2"/>
    </row>
    <row r="809" spans="1:65">
      <c r="A809" s="1">
        <v>44462</v>
      </c>
      <c r="B809">
        <v>17</v>
      </c>
      <c r="C809" s="2" t="s">
        <v>1452</v>
      </c>
      <c r="D809" s="2" t="s">
        <v>85</v>
      </c>
      <c r="E809" s="2" t="s">
        <v>1453</v>
      </c>
      <c r="G809">
        <v>3</v>
      </c>
      <c r="H809">
        <v>5</v>
      </c>
      <c r="I809">
        <v>7</v>
      </c>
      <c r="J809">
        <v>9</v>
      </c>
      <c r="K809" s="2" t="s">
        <v>77</v>
      </c>
      <c r="S809" s="2" t="s">
        <v>95</v>
      </c>
      <c r="T809">
        <v>2</v>
      </c>
      <c r="U809">
        <v>7</v>
      </c>
      <c r="V809">
        <v>6</v>
      </c>
      <c r="W809">
        <v>4</v>
      </c>
      <c r="AA809" s="2"/>
      <c r="AG809" s="2"/>
      <c r="AH809" s="2"/>
      <c r="AK809" s="2"/>
      <c r="AP809" s="2"/>
      <c r="AR809" s="2"/>
      <c r="AS809" s="2"/>
      <c r="AT809" s="2"/>
      <c r="BL809" s="2"/>
      <c r="BM809" s="2"/>
    </row>
    <row r="810" spans="1:65">
      <c r="A810" s="1">
        <v>44462</v>
      </c>
      <c r="B810">
        <v>17</v>
      </c>
      <c r="C810" s="2" t="s">
        <v>266</v>
      </c>
      <c r="D810" s="2" t="s">
        <v>85</v>
      </c>
      <c r="E810" s="2" t="s">
        <v>1454</v>
      </c>
      <c r="G810">
        <v>8</v>
      </c>
      <c r="H810">
        <v>8</v>
      </c>
      <c r="I810">
        <v>8</v>
      </c>
      <c r="J810">
        <v>9</v>
      </c>
      <c r="K810" s="2" t="s">
        <v>77</v>
      </c>
      <c r="S810" s="2"/>
      <c r="T810">
        <v>10</v>
      </c>
      <c r="U810">
        <v>7</v>
      </c>
      <c r="V810">
        <v>7</v>
      </c>
      <c r="W810">
        <v>3</v>
      </c>
      <c r="X810">
        <v>1</v>
      </c>
      <c r="Y810">
        <v>1</v>
      </c>
      <c r="Z810">
        <v>10</v>
      </c>
      <c r="AA810" s="2" t="s">
        <v>87</v>
      </c>
      <c r="AG810" s="2" t="s">
        <v>68</v>
      </c>
      <c r="AH810" s="2"/>
      <c r="AI810">
        <v>10</v>
      </c>
      <c r="AJ810">
        <v>1</v>
      </c>
      <c r="AK810" s="2" t="s">
        <v>79</v>
      </c>
      <c r="AL810">
        <v>8</v>
      </c>
      <c r="AM810">
        <v>2</v>
      </c>
      <c r="AN810">
        <v>7</v>
      </c>
      <c r="AO810">
        <v>4</v>
      </c>
      <c r="AP810" s="2"/>
      <c r="AR810" s="2" t="s">
        <v>91</v>
      </c>
      <c r="AS810" s="2" t="s">
        <v>82</v>
      </c>
      <c r="AT810" s="2" t="s">
        <v>90</v>
      </c>
      <c r="BL810" s="2"/>
      <c r="BM810" s="2"/>
    </row>
    <row r="811" spans="1:65">
      <c r="A811" s="1">
        <v>44462</v>
      </c>
      <c r="B811">
        <v>17</v>
      </c>
      <c r="C811" s="2" t="s">
        <v>1455</v>
      </c>
      <c r="D811" s="2" t="s">
        <v>85</v>
      </c>
      <c r="E811" s="2" t="s">
        <v>1456</v>
      </c>
      <c r="K811" s="2"/>
      <c r="S811" s="2"/>
      <c r="AA811" s="2"/>
      <c r="AG811" s="2"/>
      <c r="AH811" s="2"/>
      <c r="AK811" s="2"/>
      <c r="AP811" s="2"/>
      <c r="AR811" s="2"/>
      <c r="AS811" s="2"/>
      <c r="AT811" s="2"/>
      <c r="BL811" s="2"/>
      <c r="BM811" s="2"/>
    </row>
    <row r="812" spans="1:65">
      <c r="A812" s="1">
        <v>44462</v>
      </c>
      <c r="B812">
        <v>17</v>
      </c>
      <c r="C812" s="2" t="s">
        <v>1457</v>
      </c>
      <c r="D812" s="2" t="s">
        <v>85</v>
      </c>
      <c r="E812" s="2" t="s">
        <v>1458</v>
      </c>
      <c r="G812">
        <v>8</v>
      </c>
      <c r="H812">
        <v>7</v>
      </c>
      <c r="I812">
        <v>9</v>
      </c>
      <c r="J812">
        <v>9</v>
      </c>
      <c r="K812" s="2" t="s">
        <v>65</v>
      </c>
      <c r="M812">
        <v>7</v>
      </c>
      <c r="N812">
        <v>2</v>
      </c>
      <c r="O812">
        <v>9</v>
      </c>
      <c r="P812">
        <v>2</v>
      </c>
      <c r="Q812">
        <v>8</v>
      </c>
      <c r="R812">
        <v>9</v>
      </c>
      <c r="S812" s="2" t="s">
        <v>66</v>
      </c>
      <c r="T812">
        <v>10</v>
      </c>
      <c r="U812">
        <v>9</v>
      </c>
      <c r="V812">
        <v>1</v>
      </c>
      <c r="W812">
        <v>7</v>
      </c>
      <c r="X812">
        <v>8</v>
      </c>
      <c r="Y812">
        <v>10</v>
      </c>
      <c r="Z812">
        <v>10</v>
      </c>
      <c r="AA812" s="2"/>
      <c r="AB812">
        <v>8</v>
      </c>
      <c r="AC812">
        <v>2</v>
      </c>
      <c r="AD812">
        <v>10</v>
      </c>
      <c r="AE812">
        <v>5</v>
      </c>
      <c r="AF812">
        <v>9</v>
      </c>
      <c r="AG812" s="2" t="s">
        <v>146</v>
      </c>
      <c r="AH812" s="2"/>
      <c r="AI812">
        <v>9</v>
      </c>
      <c r="AJ812">
        <v>1</v>
      </c>
      <c r="AK812" s="2" t="s">
        <v>79</v>
      </c>
      <c r="AL812">
        <v>9</v>
      </c>
      <c r="AM812">
        <v>6</v>
      </c>
      <c r="AN812">
        <v>10</v>
      </c>
      <c r="AO812">
        <v>2</v>
      </c>
      <c r="AP812" s="2"/>
      <c r="AR812" s="2" t="s">
        <v>96</v>
      </c>
      <c r="AS812" s="2" t="s">
        <v>82</v>
      </c>
      <c r="AT812" s="2" t="s">
        <v>70</v>
      </c>
      <c r="AU812">
        <v>10</v>
      </c>
      <c r="AV812">
        <v>5</v>
      </c>
      <c r="AW812">
        <v>8</v>
      </c>
      <c r="AX812">
        <v>1</v>
      </c>
      <c r="AY812">
        <v>1</v>
      </c>
      <c r="AZ812">
        <v>10</v>
      </c>
      <c r="BA812">
        <v>6</v>
      </c>
      <c r="BB812">
        <v>10</v>
      </c>
      <c r="BC812">
        <v>8</v>
      </c>
      <c r="BD812">
        <v>1</v>
      </c>
      <c r="BF812">
        <v>7</v>
      </c>
      <c r="BG812">
        <v>10</v>
      </c>
      <c r="BH812">
        <v>8</v>
      </c>
      <c r="BI812">
        <v>9</v>
      </c>
      <c r="BJ812">
        <v>1</v>
      </c>
      <c r="BL812" s="2"/>
      <c r="BM812" s="2"/>
    </row>
    <row r="813" spans="1:65">
      <c r="A813" s="1">
        <v>44462</v>
      </c>
      <c r="B813">
        <v>17</v>
      </c>
      <c r="C813" s="2" t="s">
        <v>1459</v>
      </c>
      <c r="D813" s="2" t="s">
        <v>85</v>
      </c>
      <c r="E813" s="2" t="s">
        <v>1460</v>
      </c>
      <c r="K813" s="2"/>
      <c r="S813" s="2"/>
      <c r="T813">
        <v>10</v>
      </c>
      <c r="U813">
        <v>10</v>
      </c>
      <c r="V813">
        <v>10</v>
      </c>
      <c r="W813">
        <v>10</v>
      </c>
      <c r="AA813" s="2"/>
      <c r="AG813" s="2"/>
      <c r="AH813" s="2"/>
      <c r="AI813">
        <v>10</v>
      </c>
      <c r="AJ813">
        <v>1</v>
      </c>
      <c r="AK813" s="2"/>
      <c r="AP813" s="2"/>
      <c r="AR813" s="2"/>
      <c r="AS813" s="2"/>
      <c r="AT813" s="2"/>
      <c r="BL813" s="2"/>
      <c r="BM813" s="2"/>
    </row>
    <row r="814" spans="1:65">
      <c r="A814" s="1">
        <v>44462</v>
      </c>
      <c r="B814">
        <v>17</v>
      </c>
      <c r="C814" s="2" t="s">
        <v>273</v>
      </c>
      <c r="D814" s="2" t="s">
        <v>93</v>
      </c>
      <c r="E814" s="2" t="s">
        <v>1461</v>
      </c>
      <c r="K814" s="2"/>
      <c r="S814" s="2"/>
      <c r="AA814" s="2"/>
      <c r="AG814" s="2"/>
      <c r="AH814" s="2"/>
      <c r="AK814" s="2"/>
      <c r="AP814" s="2"/>
      <c r="AR814" s="2"/>
      <c r="AS814" s="2"/>
      <c r="AT814" s="2"/>
      <c r="BL814" s="2"/>
      <c r="BM814" s="2"/>
    </row>
    <row r="815" spans="1:65">
      <c r="A815" s="1">
        <v>44462</v>
      </c>
      <c r="B815">
        <v>17</v>
      </c>
      <c r="C815" s="2" t="s">
        <v>1462</v>
      </c>
      <c r="D815" s="2" t="s">
        <v>153</v>
      </c>
      <c r="E815" s="2" t="s">
        <v>1463</v>
      </c>
      <c r="G815">
        <v>5</v>
      </c>
      <c r="H815">
        <v>5</v>
      </c>
      <c r="I815">
        <v>5</v>
      </c>
      <c r="J815">
        <v>5</v>
      </c>
      <c r="K815" s="2" t="s">
        <v>65</v>
      </c>
      <c r="M815">
        <v>1</v>
      </c>
      <c r="N815">
        <v>1</v>
      </c>
      <c r="O815">
        <v>1</v>
      </c>
      <c r="P815">
        <v>1</v>
      </c>
      <c r="Q815">
        <v>10</v>
      </c>
      <c r="R815">
        <v>1</v>
      </c>
      <c r="S815" s="2" t="s">
        <v>95</v>
      </c>
      <c r="T815">
        <v>10</v>
      </c>
      <c r="U815">
        <v>10</v>
      </c>
      <c r="V815">
        <v>10</v>
      </c>
      <c r="W815">
        <v>10</v>
      </c>
      <c r="X815">
        <v>5</v>
      </c>
      <c r="Y815">
        <v>7</v>
      </c>
      <c r="Z815">
        <v>10</v>
      </c>
      <c r="AA815" s="2" t="s">
        <v>87</v>
      </c>
      <c r="AB815">
        <v>1</v>
      </c>
      <c r="AC815">
        <v>8</v>
      </c>
      <c r="AD815">
        <v>6</v>
      </c>
      <c r="AE815">
        <v>2</v>
      </c>
      <c r="AF815">
        <v>5</v>
      </c>
      <c r="AG815" s="2" t="s">
        <v>68</v>
      </c>
      <c r="AH815" s="2"/>
      <c r="AI815">
        <v>1</v>
      </c>
      <c r="AJ815">
        <v>10</v>
      </c>
      <c r="AK815" s="2" t="s">
        <v>103</v>
      </c>
      <c r="AL815">
        <v>10</v>
      </c>
      <c r="AM815">
        <v>10</v>
      </c>
      <c r="AN815">
        <v>10</v>
      </c>
      <c r="AO815">
        <v>1</v>
      </c>
      <c r="AP815" s="2"/>
      <c r="AR815" s="2" t="s">
        <v>96</v>
      </c>
      <c r="AS815" s="2" t="s">
        <v>82</v>
      </c>
      <c r="AT815" s="2" t="s">
        <v>71</v>
      </c>
      <c r="AU815">
        <v>10</v>
      </c>
      <c r="AV815">
        <v>1</v>
      </c>
      <c r="AW815">
        <v>10</v>
      </c>
      <c r="AX815">
        <v>1</v>
      </c>
      <c r="AY815">
        <v>1</v>
      </c>
      <c r="AZ815">
        <v>10</v>
      </c>
      <c r="BA815">
        <v>1</v>
      </c>
      <c r="BB815">
        <v>10</v>
      </c>
      <c r="BC815">
        <v>1</v>
      </c>
      <c r="BD815">
        <v>1</v>
      </c>
      <c r="BF815">
        <v>9</v>
      </c>
      <c r="BG815">
        <v>9</v>
      </c>
      <c r="BH815">
        <v>9</v>
      </c>
      <c r="BI815">
        <v>10</v>
      </c>
      <c r="BJ815">
        <v>1</v>
      </c>
      <c r="BL815" s="2"/>
      <c r="BM815" s="2"/>
    </row>
    <row r="816" spans="1:65">
      <c r="A816" s="1">
        <v>44462</v>
      </c>
      <c r="B816">
        <v>17</v>
      </c>
      <c r="C816" s="2" t="s">
        <v>1464</v>
      </c>
      <c r="D816" s="2" t="s">
        <v>85</v>
      </c>
      <c r="E816" s="2" t="s">
        <v>232</v>
      </c>
      <c r="K816" s="2" t="s">
        <v>77</v>
      </c>
      <c r="M816">
        <v>5</v>
      </c>
      <c r="O816">
        <v>5</v>
      </c>
      <c r="P816">
        <v>8</v>
      </c>
      <c r="Q816">
        <v>7</v>
      </c>
      <c r="R816">
        <v>1</v>
      </c>
      <c r="S816" s="2" t="s">
        <v>95</v>
      </c>
      <c r="T816">
        <v>10</v>
      </c>
      <c r="U816">
        <v>5</v>
      </c>
      <c r="V816">
        <v>10</v>
      </c>
      <c r="W816">
        <v>10</v>
      </c>
      <c r="AA816" s="2" t="s">
        <v>87</v>
      </c>
      <c r="AG816" s="2"/>
      <c r="AH816" s="2"/>
      <c r="AI816">
        <v>1</v>
      </c>
      <c r="AJ816">
        <v>7</v>
      </c>
      <c r="AK816" s="2" t="s">
        <v>79</v>
      </c>
      <c r="AP816" s="2"/>
      <c r="AR816" s="2" t="s">
        <v>97</v>
      </c>
      <c r="AS816" s="2" t="s">
        <v>81</v>
      </c>
      <c r="AT816" s="2" t="s">
        <v>69</v>
      </c>
      <c r="BF816">
        <v>7</v>
      </c>
      <c r="BG816">
        <v>7</v>
      </c>
      <c r="BH816">
        <v>7</v>
      </c>
      <c r="BI816">
        <v>7</v>
      </c>
      <c r="BJ816">
        <v>1</v>
      </c>
      <c r="BK816">
        <v>3</v>
      </c>
      <c r="BL816" s="2" t="s">
        <v>83</v>
      </c>
      <c r="BM816" s="2" t="s">
        <v>83</v>
      </c>
    </row>
    <row r="817" spans="1:65">
      <c r="A817" s="1">
        <v>44462</v>
      </c>
      <c r="B817">
        <v>17</v>
      </c>
      <c r="C817" s="2" t="s">
        <v>559</v>
      </c>
      <c r="D817" s="2" t="s">
        <v>93</v>
      </c>
      <c r="E817" s="2" t="s">
        <v>1465</v>
      </c>
      <c r="G817">
        <v>7</v>
      </c>
      <c r="H817">
        <v>7</v>
      </c>
      <c r="I817">
        <v>4</v>
      </c>
      <c r="J817">
        <v>5</v>
      </c>
      <c r="K817" s="2" t="s">
        <v>65</v>
      </c>
      <c r="M817">
        <v>6</v>
      </c>
      <c r="N817">
        <v>6</v>
      </c>
      <c r="O817">
        <v>7</v>
      </c>
      <c r="P817">
        <v>5</v>
      </c>
      <c r="Q817">
        <v>5</v>
      </c>
      <c r="R817">
        <v>7</v>
      </c>
      <c r="S817" s="2" t="s">
        <v>66</v>
      </c>
      <c r="T817">
        <v>7</v>
      </c>
      <c r="U817">
        <v>7</v>
      </c>
      <c r="V817">
        <v>7</v>
      </c>
      <c r="W817">
        <v>7</v>
      </c>
      <c r="X817">
        <v>5</v>
      </c>
      <c r="Y817">
        <v>7</v>
      </c>
      <c r="Z817">
        <v>6</v>
      </c>
      <c r="AA817" s="2" t="s">
        <v>128</v>
      </c>
      <c r="AG817" s="2"/>
      <c r="AH817" s="2"/>
      <c r="AI817">
        <v>7</v>
      </c>
      <c r="AJ817">
        <v>4</v>
      </c>
      <c r="AK817" s="2" t="s">
        <v>103</v>
      </c>
      <c r="AL817">
        <v>7</v>
      </c>
      <c r="AP817" s="2" t="s">
        <v>89</v>
      </c>
      <c r="AR817" s="2"/>
      <c r="AS817" s="2"/>
      <c r="AT817" s="2"/>
      <c r="BF817">
        <v>4</v>
      </c>
      <c r="BG817">
        <v>6</v>
      </c>
      <c r="BH817">
        <v>3</v>
      </c>
      <c r="BI817">
        <v>7</v>
      </c>
      <c r="BJ817">
        <v>1</v>
      </c>
      <c r="BL817" s="2"/>
      <c r="BM817" s="2"/>
    </row>
    <row r="818" spans="1:65">
      <c r="A818" s="1">
        <v>44462</v>
      </c>
      <c r="B818">
        <v>17</v>
      </c>
      <c r="C818" s="2" t="s">
        <v>1295</v>
      </c>
      <c r="D818" s="2" t="s">
        <v>93</v>
      </c>
      <c r="E818" s="2" t="s">
        <v>353</v>
      </c>
      <c r="G818">
        <v>6</v>
      </c>
      <c r="H818">
        <v>6</v>
      </c>
      <c r="I818">
        <v>6</v>
      </c>
      <c r="J818">
        <v>6</v>
      </c>
      <c r="K818" s="2"/>
      <c r="S818" s="2"/>
      <c r="AA818" s="2"/>
      <c r="AG818" s="2"/>
      <c r="AH818" s="2"/>
      <c r="AK818" s="2"/>
      <c r="AP818" s="2"/>
      <c r="AR818" s="2"/>
      <c r="AS818" s="2"/>
      <c r="AT818" s="2"/>
      <c r="BL818" s="2"/>
      <c r="BM818" s="2"/>
    </row>
    <row r="819" spans="1:65">
      <c r="A819" s="1">
        <v>44462</v>
      </c>
      <c r="B819">
        <v>17</v>
      </c>
      <c r="C819" s="2"/>
      <c r="D819" s="2"/>
      <c r="E819" s="2"/>
      <c r="G819">
        <v>7</v>
      </c>
      <c r="H819">
        <v>5</v>
      </c>
      <c r="I819">
        <v>7</v>
      </c>
      <c r="J819">
        <v>4</v>
      </c>
      <c r="K819" s="2" t="s">
        <v>65</v>
      </c>
      <c r="M819">
        <v>8</v>
      </c>
      <c r="N819">
        <v>3</v>
      </c>
      <c r="O819">
        <v>8</v>
      </c>
      <c r="P819">
        <v>1</v>
      </c>
      <c r="Q819">
        <v>5</v>
      </c>
      <c r="R819">
        <v>7</v>
      </c>
      <c r="S819" s="2" t="s">
        <v>66</v>
      </c>
      <c r="T819">
        <v>9</v>
      </c>
      <c r="U819">
        <v>8</v>
      </c>
      <c r="V819">
        <v>8</v>
      </c>
      <c r="W819">
        <v>8</v>
      </c>
      <c r="AA819" s="2" t="s">
        <v>67</v>
      </c>
      <c r="AG819" s="2" t="s">
        <v>68</v>
      </c>
      <c r="AH819" s="2"/>
      <c r="AK819" s="2" t="s">
        <v>88</v>
      </c>
      <c r="AL819">
        <v>8</v>
      </c>
      <c r="AM819">
        <v>5</v>
      </c>
      <c r="AN819">
        <v>9</v>
      </c>
      <c r="AO819">
        <v>4</v>
      </c>
      <c r="AP819" s="2" t="s">
        <v>80</v>
      </c>
      <c r="AR819" s="2"/>
      <c r="AS819" s="2"/>
      <c r="AT819" s="2"/>
      <c r="BL819" s="2"/>
      <c r="BM819" s="2"/>
    </row>
    <row r="820" spans="1:65">
      <c r="A820" s="1">
        <v>44462</v>
      </c>
      <c r="B820">
        <v>17</v>
      </c>
      <c r="C820" s="2" t="s">
        <v>1466</v>
      </c>
      <c r="D820" s="2" t="s">
        <v>85</v>
      </c>
      <c r="E820" s="2" t="s">
        <v>1467</v>
      </c>
      <c r="G820">
        <v>4</v>
      </c>
      <c r="H820">
        <v>7</v>
      </c>
      <c r="I820">
        <v>9</v>
      </c>
      <c r="J820">
        <v>9</v>
      </c>
      <c r="K820" s="2" t="s">
        <v>65</v>
      </c>
      <c r="M820">
        <v>9</v>
      </c>
      <c r="N820">
        <v>9</v>
      </c>
      <c r="O820">
        <v>9</v>
      </c>
      <c r="P820">
        <v>8</v>
      </c>
      <c r="Q820">
        <v>6</v>
      </c>
      <c r="R820">
        <v>8</v>
      </c>
      <c r="S820" s="2" t="s">
        <v>66</v>
      </c>
      <c r="T820">
        <v>10</v>
      </c>
      <c r="U820">
        <v>9</v>
      </c>
      <c r="V820">
        <v>8</v>
      </c>
      <c r="W820">
        <v>9</v>
      </c>
      <c r="X820">
        <v>9</v>
      </c>
      <c r="Y820">
        <v>7</v>
      </c>
      <c r="Z820">
        <v>10</v>
      </c>
      <c r="AA820" s="2" t="s">
        <v>67</v>
      </c>
      <c r="AB820">
        <v>3</v>
      </c>
      <c r="AC820">
        <v>4</v>
      </c>
      <c r="AD820">
        <v>6</v>
      </c>
      <c r="AE820">
        <v>6</v>
      </c>
      <c r="AF820">
        <v>5</v>
      </c>
      <c r="AG820" s="2" t="s">
        <v>68</v>
      </c>
      <c r="AH820" s="2"/>
      <c r="AI820">
        <v>3</v>
      </c>
      <c r="AJ820">
        <v>6</v>
      </c>
      <c r="AK820" s="2" t="s">
        <v>88</v>
      </c>
      <c r="AL820">
        <v>8</v>
      </c>
      <c r="AM820">
        <v>8</v>
      </c>
      <c r="AN820">
        <v>7</v>
      </c>
      <c r="AO820">
        <v>6</v>
      </c>
      <c r="AP820" s="2" t="s">
        <v>89</v>
      </c>
      <c r="AR820" s="2" t="s">
        <v>69</v>
      </c>
      <c r="AS820" s="2" t="s">
        <v>91</v>
      </c>
      <c r="AT820" s="2" t="s">
        <v>90</v>
      </c>
      <c r="AU820">
        <v>5</v>
      </c>
      <c r="AV820">
        <v>5</v>
      </c>
      <c r="AW820">
        <v>7</v>
      </c>
      <c r="AX820">
        <v>6</v>
      </c>
      <c r="AY820">
        <v>1</v>
      </c>
      <c r="AZ820">
        <v>7</v>
      </c>
      <c r="BA820">
        <v>6</v>
      </c>
      <c r="BB820">
        <v>9</v>
      </c>
      <c r="BC820">
        <v>7</v>
      </c>
      <c r="BD820">
        <v>1</v>
      </c>
      <c r="BF820">
        <v>10</v>
      </c>
      <c r="BG820">
        <v>10</v>
      </c>
      <c r="BH820">
        <v>9</v>
      </c>
      <c r="BI820">
        <v>9</v>
      </c>
      <c r="BJ820">
        <v>1</v>
      </c>
      <c r="BK820">
        <v>5</v>
      </c>
      <c r="BL820" s="2" t="s">
        <v>83</v>
      </c>
      <c r="BM820" s="2" t="s">
        <v>83</v>
      </c>
    </row>
    <row r="821" spans="1:65">
      <c r="A821" s="1">
        <v>44462</v>
      </c>
      <c r="B821">
        <v>17</v>
      </c>
      <c r="C821" s="2"/>
      <c r="D821" s="2"/>
      <c r="E821" s="2"/>
      <c r="G821">
        <v>3</v>
      </c>
      <c r="H821">
        <v>7</v>
      </c>
      <c r="I821">
        <v>6</v>
      </c>
      <c r="J821">
        <v>6</v>
      </c>
      <c r="K821" s="2" t="s">
        <v>65</v>
      </c>
      <c r="M821">
        <v>6</v>
      </c>
      <c r="N821">
        <v>1</v>
      </c>
      <c r="O821">
        <v>7</v>
      </c>
      <c r="P821">
        <v>6</v>
      </c>
      <c r="Q821">
        <v>1</v>
      </c>
      <c r="R821">
        <v>8</v>
      </c>
      <c r="S821" s="2" t="s">
        <v>66</v>
      </c>
      <c r="T821">
        <v>5</v>
      </c>
      <c r="V821">
        <v>2</v>
      </c>
      <c r="W821">
        <v>3</v>
      </c>
      <c r="X821">
        <v>1</v>
      </c>
      <c r="Y821">
        <v>3</v>
      </c>
      <c r="Z821">
        <v>9</v>
      </c>
      <c r="AA821" s="2" t="s">
        <v>87</v>
      </c>
      <c r="AG821" s="2" t="s">
        <v>68</v>
      </c>
      <c r="AH821" s="2"/>
      <c r="AI821">
        <v>9</v>
      </c>
      <c r="AJ821">
        <v>2</v>
      </c>
      <c r="AK821" s="2" t="s">
        <v>103</v>
      </c>
      <c r="AL821">
        <v>8</v>
      </c>
      <c r="AN821">
        <v>7</v>
      </c>
      <c r="AP821" s="2"/>
      <c r="AR821" s="2"/>
      <c r="AS821" s="2"/>
      <c r="AT821" s="2"/>
      <c r="AU821">
        <v>9</v>
      </c>
      <c r="AW821">
        <v>8</v>
      </c>
      <c r="AY821">
        <v>1</v>
      </c>
      <c r="AZ821">
        <v>8</v>
      </c>
      <c r="BA821">
        <v>7</v>
      </c>
      <c r="BB821">
        <v>8</v>
      </c>
      <c r="BC821">
        <v>6</v>
      </c>
      <c r="BD821">
        <v>1</v>
      </c>
      <c r="BF821">
        <v>7</v>
      </c>
      <c r="BG821">
        <v>8</v>
      </c>
      <c r="BH821">
        <v>9</v>
      </c>
      <c r="BI821">
        <v>7</v>
      </c>
      <c r="BJ821">
        <v>1</v>
      </c>
      <c r="BK821">
        <v>5</v>
      </c>
      <c r="BL821" s="2" t="s">
        <v>83</v>
      </c>
      <c r="BM821" s="2" t="s">
        <v>1468</v>
      </c>
    </row>
    <row r="822" spans="1:65">
      <c r="A822" s="1">
        <v>44462</v>
      </c>
      <c r="B822">
        <v>17</v>
      </c>
      <c r="C822" s="2" t="s">
        <v>670</v>
      </c>
      <c r="D822" s="2" t="s">
        <v>85</v>
      </c>
      <c r="E822" s="2" t="s">
        <v>1469</v>
      </c>
      <c r="G822">
        <v>8</v>
      </c>
      <c r="H822">
        <v>9</v>
      </c>
      <c r="I822">
        <v>9</v>
      </c>
      <c r="J822">
        <v>8</v>
      </c>
      <c r="K822" s="2" t="s">
        <v>65</v>
      </c>
      <c r="M822">
        <v>8</v>
      </c>
      <c r="N822">
        <v>7</v>
      </c>
      <c r="O822">
        <v>7</v>
      </c>
      <c r="P822">
        <v>3</v>
      </c>
      <c r="Q822">
        <v>3</v>
      </c>
      <c r="R822">
        <v>7</v>
      </c>
      <c r="S822" s="2" t="s">
        <v>66</v>
      </c>
      <c r="T822">
        <v>9</v>
      </c>
      <c r="U822">
        <v>3</v>
      </c>
      <c r="V822">
        <v>9</v>
      </c>
      <c r="W822">
        <v>9</v>
      </c>
      <c r="X822">
        <v>3</v>
      </c>
      <c r="Y822">
        <v>7</v>
      </c>
      <c r="Z822">
        <v>2</v>
      </c>
      <c r="AA822" s="2" t="s">
        <v>78</v>
      </c>
      <c r="AB822">
        <v>3</v>
      </c>
      <c r="AC822">
        <v>8</v>
      </c>
      <c r="AD822">
        <v>6</v>
      </c>
      <c r="AE822">
        <v>7</v>
      </c>
      <c r="AF822">
        <v>5</v>
      </c>
      <c r="AG822" s="2" t="s">
        <v>146</v>
      </c>
      <c r="AH822" s="2"/>
      <c r="AI822">
        <v>6</v>
      </c>
      <c r="AJ822">
        <v>3</v>
      </c>
      <c r="AK822" s="2"/>
      <c r="AL822">
        <v>7</v>
      </c>
      <c r="AM822">
        <v>7</v>
      </c>
      <c r="AN822">
        <v>6</v>
      </c>
      <c r="AO822">
        <v>6</v>
      </c>
      <c r="AP822" s="2" t="s">
        <v>89</v>
      </c>
      <c r="AR822" s="2" t="s">
        <v>91</v>
      </c>
      <c r="AS822" s="2" t="s">
        <v>70</v>
      </c>
      <c r="AT822" s="2" t="s">
        <v>125</v>
      </c>
      <c r="AU822">
        <v>8</v>
      </c>
      <c r="AV822">
        <v>6</v>
      </c>
      <c r="AW822">
        <v>8</v>
      </c>
      <c r="AX822">
        <v>9</v>
      </c>
      <c r="AY822">
        <v>1</v>
      </c>
      <c r="AZ822">
        <v>7</v>
      </c>
      <c r="BA822">
        <v>6</v>
      </c>
      <c r="BB822">
        <v>6</v>
      </c>
      <c r="BC822">
        <v>10</v>
      </c>
      <c r="BD822">
        <v>1</v>
      </c>
      <c r="BF822">
        <v>8</v>
      </c>
      <c r="BG822">
        <v>9</v>
      </c>
      <c r="BH822">
        <v>9</v>
      </c>
      <c r="BI822">
        <v>8</v>
      </c>
      <c r="BJ822">
        <v>1</v>
      </c>
      <c r="BK822">
        <v>5</v>
      </c>
      <c r="BL822" s="2" t="s">
        <v>83</v>
      </c>
      <c r="BM822" s="2" t="s">
        <v>83</v>
      </c>
    </row>
    <row r="823" spans="1:65">
      <c r="A823" s="1">
        <v>44462</v>
      </c>
      <c r="B823">
        <v>17</v>
      </c>
      <c r="C823" s="2"/>
      <c r="D823" s="2"/>
      <c r="E823" s="2"/>
      <c r="K823" s="2" t="s">
        <v>77</v>
      </c>
      <c r="M823">
        <v>10</v>
      </c>
      <c r="N823">
        <v>10</v>
      </c>
      <c r="O823">
        <v>10</v>
      </c>
      <c r="P823">
        <v>10</v>
      </c>
      <c r="Q823">
        <v>1</v>
      </c>
      <c r="R823">
        <v>10</v>
      </c>
      <c r="S823" s="2" t="s">
        <v>95</v>
      </c>
      <c r="T823">
        <v>10</v>
      </c>
      <c r="U823">
        <v>10</v>
      </c>
      <c r="V823">
        <v>1</v>
      </c>
      <c r="W823">
        <v>10</v>
      </c>
      <c r="X823">
        <v>10</v>
      </c>
      <c r="Y823">
        <v>10</v>
      </c>
      <c r="Z823">
        <v>1</v>
      </c>
      <c r="AA823" s="2" t="s">
        <v>78</v>
      </c>
      <c r="AB823">
        <v>1</v>
      </c>
      <c r="AC823">
        <v>10</v>
      </c>
      <c r="AD823">
        <v>1</v>
      </c>
      <c r="AE823">
        <v>10</v>
      </c>
      <c r="AF823">
        <v>1</v>
      </c>
      <c r="AG823" s="2" t="s">
        <v>68</v>
      </c>
      <c r="AH823" s="2"/>
      <c r="AK823" s="2"/>
      <c r="AP823" s="2"/>
      <c r="AR823" s="2"/>
      <c r="AS823" s="2"/>
      <c r="AT823" s="2"/>
      <c r="BL823" s="2"/>
      <c r="BM823" s="2"/>
    </row>
    <row r="824" spans="1:65">
      <c r="A824" s="1">
        <v>44462</v>
      </c>
      <c r="B824">
        <v>17</v>
      </c>
      <c r="C824" s="2"/>
      <c r="D824" s="2"/>
      <c r="E824" s="2"/>
      <c r="G824">
        <v>7</v>
      </c>
      <c r="H824">
        <v>10</v>
      </c>
      <c r="I824">
        <v>5</v>
      </c>
      <c r="J824">
        <v>5</v>
      </c>
      <c r="K824" s="2" t="s">
        <v>77</v>
      </c>
      <c r="N824">
        <v>5</v>
      </c>
      <c r="O824">
        <v>5</v>
      </c>
      <c r="Q824">
        <v>10</v>
      </c>
      <c r="R824">
        <v>10</v>
      </c>
      <c r="S824" s="2" t="s">
        <v>66</v>
      </c>
      <c r="T824">
        <v>8</v>
      </c>
      <c r="U824">
        <v>8</v>
      </c>
      <c r="V824">
        <v>3</v>
      </c>
      <c r="W824">
        <v>8</v>
      </c>
      <c r="AA824" s="2" t="s">
        <v>67</v>
      </c>
      <c r="AG824" s="2"/>
      <c r="AH824" s="2"/>
      <c r="AI824">
        <v>1</v>
      </c>
      <c r="AJ824">
        <v>1</v>
      </c>
      <c r="AK824" s="2" t="s">
        <v>103</v>
      </c>
      <c r="AP824" s="2"/>
      <c r="AR824" s="2"/>
      <c r="AS824" s="2"/>
      <c r="AT824" s="2"/>
      <c r="BL824" s="2"/>
      <c r="BM824" s="2"/>
    </row>
    <row r="825" spans="1:65">
      <c r="A825" s="1">
        <v>44462</v>
      </c>
      <c r="B825">
        <v>17</v>
      </c>
      <c r="C825" s="2"/>
      <c r="D825" s="2"/>
      <c r="E825" s="2"/>
      <c r="G825">
        <v>9</v>
      </c>
      <c r="H825">
        <v>9</v>
      </c>
      <c r="I825">
        <v>9</v>
      </c>
      <c r="J825">
        <v>9</v>
      </c>
      <c r="K825" s="2" t="s">
        <v>65</v>
      </c>
      <c r="S825" s="2"/>
      <c r="AA825" s="2"/>
      <c r="AG825" s="2"/>
      <c r="AH825" s="2"/>
      <c r="AK825" s="2"/>
      <c r="AP825" s="2"/>
      <c r="AR825" s="2"/>
      <c r="AS825" s="2"/>
      <c r="AT825" s="2"/>
      <c r="BL825" s="2"/>
      <c r="BM825" s="2"/>
    </row>
    <row r="826" spans="1:65">
      <c r="A826" s="1">
        <v>44462</v>
      </c>
      <c r="B826">
        <v>17</v>
      </c>
      <c r="C826" s="2"/>
      <c r="D826" s="2"/>
      <c r="E826" s="2"/>
      <c r="G826">
        <v>9</v>
      </c>
      <c r="H826">
        <v>4</v>
      </c>
      <c r="I826">
        <v>3</v>
      </c>
      <c r="J826">
        <v>3</v>
      </c>
      <c r="K826" s="2"/>
      <c r="S826" s="2"/>
      <c r="AA826" s="2"/>
      <c r="AG826" s="2"/>
      <c r="AH826" s="2"/>
      <c r="AK826" s="2"/>
      <c r="AP826" s="2"/>
      <c r="AR826" s="2"/>
      <c r="AS826" s="2"/>
      <c r="AT826" s="2"/>
      <c r="BL826" s="2"/>
      <c r="BM826" s="2"/>
    </row>
    <row r="827" spans="1:65">
      <c r="A827" s="1">
        <v>44462</v>
      </c>
      <c r="B827">
        <v>17</v>
      </c>
      <c r="C827" s="2"/>
      <c r="D827" s="2"/>
      <c r="E827" s="2"/>
      <c r="G827">
        <v>3</v>
      </c>
      <c r="H827">
        <v>10</v>
      </c>
      <c r="I827">
        <v>1</v>
      </c>
      <c r="J827">
        <v>8</v>
      </c>
      <c r="K827" s="2" t="s">
        <v>65</v>
      </c>
      <c r="M827">
        <v>10</v>
      </c>
      <c r="N827">
        <v>10</v>
      </c>
      <c r="O827">
        <v>10</v>
      </c>
      <c r="P827">
        <v>10</v>
      </c>
      <c r="R827">
        <v>10</v>
      </c>
      <c r="S827" s="2" t="s">
        <v>66</v>
      </c>
      <c r="T827">
        <v>10</v>
      </c>
      <c r="U827">
        <v>5</v>
      </c>
      <c r="V827">
        <v>1</v>
      </c>
      <c r="W827">
        <v>10</v>
      </c>
      <c r="X827">
        <v>1</v>
      </c>
      <c r="Y827">
        <v>10</v>
      </c>
      <c r="Z827">
        <v>10</v>
      </c>
      <c r="AA827" s="2"/>
      <c r="AB827">
        <v>10</v>
      </c>
      <c r="AC827">
        <v>10</v>
      </c>
      <c r="AE827">
        <v>1</v>
      </c>
      <c r="AF827">
        <v>10</v>
      </c>
      <c r="AG827" s="2" t="s">
        <v>101</v>
      </c>
      <c r="AH827" s="2"/>
      <c r="AI827">
        <v>5</v>
      </c>
      <c r="AJ827">
        <v>5</v>
      </c>
      <c r="AK827" s="2"/>
      <c r="AP827" s="2" t="s">
        <v>89</v>
      </c>
      <c r="AR827" s="2"/>
      <c r="AS827" s="2"/>
      <c r="AT827" s="2"/>
      <c r="AU827">
        <v>10</v>
      </c>
      <c r="AV827">
        <v>10</v>
      </c>
      <c r="AW827">
        <v>10</v>
      </c>
      <c r="AX827">
        <v>10</v>
      </c>
      <c r="AZ827">
        <v>10</v>
      </c>
      <c r="BA827">
        <v>10</v>
      </c>
      <c r="BB827">
        <v>10</v>
      </c>
      <c r="BC827">
        <v>10</v>
      </c>
      <c r="BD827">
        <v>1</v>
      </c>
      <c r="BL827" s="2"/>
      <c r="BM827" s="2"/>
    </row>
    <row r="828" spans="1:65">
      <c r="A828" s="1">
        <v>44462</v>
      </c>
      <c r="B828">
        <v>17</v>
      </c>
      <c r="C828" s="2"/>
      <c r="D828" s="2"/>
      <c r="E828" s="2"/>
      <c r="K828" s="2"/>
      <c r="M828">
        <v>8</v>
      </c>
      <c r="N828">
        <v>7</v>
      </c>
      <c r="O828">
        <v>2</v>
      </c>
      <c r="P828">
        <v>3</v>
      </c>
      <c r="Q828">
        <v>7</v>
      </c>
      <c r="R828">
        <v>5</v>
      </c>
      <c r="S828" s="2"/>
      <c r="AA828" s="2"/>
      <c r="AG828" s="2"/>
      <c r="AH828" s="2"/>
      <c r="AK828" s="2"/>
      <c r="AP828" s="2"/>
      <c r="AR828" s="2"/>
      <c r="AS828" s="2"/>
      <c r="AT828" s="2"/>
      <c r="BL828" s="2"/>
      <c r="BM828" s="2"/>
    </row>
    <row r="829" spans="1:65">
      <c r="A829" s="1">
        <v>44462</v>
      </c>
      <c r="B829">
        <v>17</v>
      </c>
      <c r="C829" s="2"/>
      <c r="D829" s="2"/>
      <c r="E829" s="2"/>
      <c r="K829" s="2"/>
      <c r="M829">
        <v>10</v>
      </c>
      <c r="N829">
        <v>10</v>
      </c>
      <c r="O829">
        <v>10</v>
      </c>
      <c r="P829">
        <v>5</v>
      </c>
      <c r="Q829">
        <v>1</v>
      </c>
      <c r="R829">
        <v>5</v>
      </c>
      <c r="S829" s="2" t="s">
        <v>95</v>
      </c>
      <c r="T829">
        <v>1</v>
      </c>
      <c r="U829">
        <v>5</v>
      </c>
      <c r="V829">
        <v>5</v>
      </c>
      <c r="W829">
        <v>10</v>
      </c>
      <c r="X829">
        <v>10</v>
      </c>
      <c r="Y829">
        <v>1</v>
      </c>
      <c r="Z829">
        <v>10</v>
      </c>
      <c r="AA829" s="2" t="s">
        <v>67</v>
      </c>
      <c r="AB829">
        <v>2</v>
      </c>
      <c r="AC829">
        <v>2</v>
      </c>
      <c r="AD829">
        <v>8</v>
      </c>
      <c r="AE829">
        <v>8</v>
      </c>
      <c r="AF829">
        <v>8</v>
      </c>
      <c r="AG829" s="2" t="s">
        <v>68</v>
      </c>
      <c r="AH829" s="2"/>
      <c r="AI829">
        <v>9</v>
      </c>
      <c r="AJ829">
        <v>9</v>
      </c>
      <c r="AK829" s="2" t="s">
        <v>88</v>
      </c>
      <c r="AL829">
        <v>8</v>
      </c>
      <c r="AM829">
        <v>2</v>
      </c>
      <c r="AN829">
        <v>10</v>
      </c>
      <c r="AO829">
        <v>6</v>
      </c>
      <c r="AP829" s="2" t="s">
        <v>80</v>
      </c>
      <c r="AR829" s="2" t="s">
        <v>125</v>
      </c>
      <c r="AS829" s="2" t="s">
        <v>82</v>
      </c>
      <c r="AT829" s="2" t="s">
        <v>71</v>
      </c>
      <c r="AU829">
        <v>6</v>
      </c>
      <c r="AV829">
        <v>9</v>
      </c>
      <c r="AW829">
        <v>10</v>
      </c>
      <c r="AX829">
        <v>5</v>
      </c>
      <c r="AY829">
        <v>1</v>
      </c>
      <c r="AZ829">
        <v>8</v>
      </c>
      <c r="BA829">
        <v>8</v>
      </c>
      <c r="BB829">
        <v>10</v>
      </c>
      <c r="BC829">
        <v>8</v>
      </c>
      <c r="BD829">
        <v>1</v>
      </c>
      <c r="BL829" s="2"/>
      <c r="BM829" s="2"/>
    </row>
    <row r="830" spans="1:65">
      <c r="A830" s="1">
        <v>44462</v>
      </c>
      <c r="B830">
        <v>17</v>
      </c>
      <c r="C830" s="2"/>
      <c r="D830" s="2"/>
      <c r="E830" s="2"/>
      <c r="K830" s="2"/>
      <c r="M830">
        <v>5</v>
      </c>
      <c r="N830">
        <v>4</v>
      </c>
      <c r="O830">
        <v>2</v>
      </c>
      <c r="P830">
        <v>4</v>
      </c>
      <c r="Q830">
        <v>9</v>
      </c>
      <c r="R830">
        <v>7</v>
      </c>
      <c r="S830" s="2" t="s">
        <v>95</v>
      </c>
      <c r="T830">
        <v>9</v>
      </c>
      <c r="U830">
        <v>7</v>
      </c>
      <c r="V830">
        <v>7</v>
      </c>
      <c r="W830">
        <v>7</v>
      </c>
      <c r="X830">
        <v>1</v>
      </c>
      <c r="Y830">
        <v>8</v>
      </c>
      <c r="Z830">
        <v>10</v>
      </c>
      <c r="AA830" s="2" t="s">
        <v>87</v>
      </c>
      <c r="AB830">
        <v>1</v>
      </c>
      <c r="AC830">
        <v>1</v>
      </c>
      <c r="AD830">
        <v>1</v>
      </c>
      <c r="AE830">
        <v>1</v>
      </c>
      <c r="AF830">
        <v>8</v>
      </c>
      <c r="AG830" s="2" t="s">
        <v>146</v>
      </c>
      <c r="AH830" s="2"/>
      <c r="AK830" s="2"/>
      <c r="AL830">
        <v>7</v>
      </c>
      <c r="AM830">
        <v>1</v>
      </c>
      <c r="AN830">
        <v>9</v>
      </c>
      <c r="AO830">
        <v>1</v>
      </c>
      <c r="AP830" s="2"/>
      <c r="AR830" s="2"/>
      <c r="AS830" s="2"/>
      <c r="AT830" s="2"/>
      <c r="AU830">
        <v>2</v>
      </c>
      <c r="AV830">
        <v>1</v>
      </c>
      <c r="AW830">
        <v>4</v>
      </c>
      <c r="AX830">
        <v>1</v>
      </c>
      <c r="AY830">
        <v>1</v>
      </c>
      <c r="BL830" s="2"/>
      <c r="BM830" s="2"/>
    </row>
    <row r="831" spans="1:65">
      <c r="A831" s="1">
        <v>44462</v>
      </c>
      <c r="B831">
        <v>17</v>
      </c>
      <c r="C831" s="2"/>
      <c r="D831" s="2"/>
      <c r="E831" s="2"/>
      <c r="K831" s="2"/>
      <c r="S831" s="2"/>
      <c r="X831">
        <v>5</v>
      </c>
      <c r="Y831">
        <v>5</v>
      </c>
      <c r="Z831">
        <v>10</v>
      </c>
      <c r="AA831" s="2"/>
      <c r="AG831" s="2"/>
      <c r="AH831" s="2"/>
      <c r="AK831" s="2"/>
      <c r="AP831" s="2"/>
      <c r="AR831" s="2"/>
      <c r="AS831" s="2"/>
      <c r="AT831" s="2"/>
      <c r="BL831" s="2"/>
      <c r="BM831" s="2"/>
    </row>
    <row r="832" spans="1:65">
      <c r="A832" s="1">
        <v>44463</v>
      </c>
      <c r="B832">
        <v>18</v>
      </c>
      <c r="C832" s="2" t="s">
        <v>1470</v>
      </c>
      <c r="D832" s="2" t="s">
        <v>75</v>
      </c>
      <c r="E832" s="2" t="s">
        <v>507</v>
      </c>
      <c r="K832" s="2" t="s">
        <v>65</v>
      </c>
      <c r="M832">
        <v>4</v>
      </c>
      <c r="N832">
        <v>10</v>
      </c>
      <c r="O832">
        <v>10</v>
      </c>
      <c r="P832">
        <v>1</v>
      </c>
      <c r="Q832">
        <v>10</v>
      </c>
      <c r="R832">
        <v>5</v>
      </c>
      <c r="S832" s="2"/>
      <c r="AA832" s="2" t="s">
        <v>87</v>
      </c>
      <c r="AG832" s="2"/>
      <c r="AH832" s="2"/>
      <c r="AK832" s="2"/>
      <c r="AP832" s="2"/>
      <c r="AR832" s="2"/>
      <c r="AS832" s="2"/>
      <c r="AT832" s="2"/>
      <c r="BL832" s="2"/>
      <c r="BM832" s="2"/>
    </row>
    <row r="833" spans="1:65">
      <c r="A833" s="1">
        <v>44463</v>
      </c>
      <c r="B833">
        <v>18</v>
      </c>
      <c r="C833" s="2"/>
      <c r="D833" s="2"/>
      <c r="E833" s="2"/>
      <c r="K833" s="2" t="s">
        <v>65</v>
      </c>
      <c r="M833">
        <v>6</v>
      </c>
      <c r="N833">
        <v>6</v>
      </c>
      <c r="O833">
        <v>8</v>
      </c>
      <c r="P833">
        <v>1</v>
      </c>
      <c r="R833">
        <v>10</v>
      </c>
      <c r="S833" s="2" t="s">
        <v>95</v>
      </c>
      <c r="T833">
        <v>10</v>
      </c>
      <c r="U833">
        <v>10</v>
      </c>
      <c r="V833">
        <v>1</v>
      </c>
      <c r="W833">
        <v>10</v>
      </c>
      <c r="X833">
        <v>9</v>
      </c>
      <c r="Y833">
        <v>9</v>
      </c>
      <c r="Z833">
        <v>9</v>
      </c>
      <c r="AA833" s="2"/>
      <c r="AG833" s="2"/>
      <c r="AH833" s="2"/>
      <c r="AI833">
        <v>6</v>
      </c>
      <c r="AJ833">
        <v>5</v>
      </c>
      <c r="AK833" s="2" t="s">
        <v>103</v>
      </c>
      <c r="AP833" s="2" t="s">
        <v>89</v>
      </c>
      <c r="AR833" s="2"/>
      <c r="AS833" s="2"/>
      <c r="AT833" s="2"/>
      <c r="BL833" s="2"/>
      <c r="BM833" s="2"/>
    </row>
    <row r="834" spans="1:65">
      <c r="A834" s="1">
        <v>44463</v>
      </c>
      <c r="B834">
        <v>18</v>
      </c>
      <c r="C834" s="2" t="s">
        <v>1471</v>
      </c>
      <c r="D834" s="2" t="s">
        <v>85</v>
      </c>
      <c r="E834" s="2" t="s">
        <v>1472</v>
      </c>
      <c r="K834" s="2"/>
      <c r="S834" s="2"/>
      <c r="AA834" s="2"/>
      <c r="AG834" s="2"/>
      <c r="AH834" s="2"/>
      <c r="AK834" s="2"/>
      <c r="AP834" s="2"/>
      <c r="AR834" s="2"/>
      <c r="AS834" s="2"/>
      <c r="AT834" s="2"/>
      <c r="BL834" s="2"/>
      <c r="BM834" s="2"/>
    </row>
    <row r="835" spans="1:65">
      <c r="A835" s="1">
        <v>44463</v>
      </c>
      <c r="B835">
        <v>18</v>
      </c>
      <c r="C835" s="2" t="s">
        <v>1473</v>
      </c>
      <c r="D835" s="2" t="s">
        <v>85</v>
      </c>
      <c r="E835" s="2" t="s">
        <v>1474</v>
      </c>
      <c r="G835">
        <v>10</v>
      </c>
      <c r="H835">
        <v>10</v>
      </c>
      <c r="I835">
        <v>9</v>
      </c>
      <c r="J835">
        <v>10</v>
      </c>
      <c r="K835" s="2" t="s">
        <v>77</v>
      </c>
      <c r="M835">
        <v>9</v>
      </c>
      <c r="N835">
        <v>8</v>
      </c>
      <c r="O835">
        <v>10</v>
      </c>
      <c r="P835">
        <v>7</v>
      </c>
      <c r="Q835">
        <v>8</v>
      </c>
      <c r="R835">
        <v>5</v>
      </c>
      <c r="S835" s="2" t="s">
        <v>66</v>
      </c>
      <c r="X835">
        <v>8</v>
      </c>
      <c r="Y835">
        <v>9</v>
      </c>
      <c r="Z835">
        <v>7</v>
      </c>
      <c r="AA835" s="2"/>
      <c r="AB835">
        <v>3</v>
      </c>
      <c r="AC835">
        <v>6</v>
      </c>
      <c r="AD835">
        <v>6</v>
      </c>
      <c r="AE835">
        <v>6</v>
      </c>
      <c r="AG835" s="2" t="s">
        <v>68</v>
      </c>
      <c r="AH835" s="2"/>
      <c r="AI835">
        <v>5</v>
      </c>
      <c r="AJ835">
        <v>8</v>
      </c>
      <c r="AK835" s="2" t="s">
        <v>79</v>
      </c>
      <c r="AL835">
        <v>8</v>
      </c>
      <c r="AN835">
        <v>4</v>
      </c>
      <c r="AP835" s="2"/>
      <c r="AR835" s="2" t="s">
        <v>71</v>
      </c>
      <c r="AS835" s="2" t="s">
        <v>82</v>
      </c>
      <c r="AT835" s="2" t="s">
        <v>91</v>
      </c>
      <c r="AU835">
        <v>3</v>
      </c>
      <c r="AW835">
        <v>8</v>
      </c>
      <c r="AX835">
        <v>7</v>
      </c>
      <c r="AZ835">
        <v>9</v>
      </c>
      <c r="BB835">
        <v>9</v>
      </c>
      <c r="BC835">
        <v>8</v>
      </c>
      <c r="BK835">
        <v>4</v>
      </c>
      <c r="BL835" s="2" t="s">
        <v>83</v>
      </c>
      <c r="BM835" s="2" t="s">
        <v>83</v>
      </c>
    </row>
    <row r="836" spans="1:65">
      <c r="A836" s="1">
        <v>44463</v>
      </c>
      <c r="B836">
        <v>18</v>
      </c>
      <c r="C836" s="2" t="s">
        <v>1475</v>
      </c>
      <c r="D836" s="2" t="s">
        <v>93</v>
      </c>
      <c r="E836" s="2" t="s">
        <v>1476</v>
      </c>
      <c r="G836">
        <v>9</v>
      </c>
      <c r="H836">
        <v>8</v>
      </c>
      <c r="I836">
        <v>8</v>
      </c>
      <c r="J836">
        <v>7</v>
      </c>
      <c r="K836" s="2" t="s">
        <v>77</v>
      </c>
      <c r="M836">
        <v>9</v>
      </c>
      <c r="N836">
        <v>9</v>
      </c>
      <c r="O836">
        <v>10</v>
      </c>
      <c r="P836">
        <v>6</v>
      </c>
      <c r="Q836">
        <v>10</v>
      </c>
      <c r="R836">
        <v>9</v>
      </c>
      <c r="S836" s="2" t="s">
        <v>66</v>
      </c>
      <c r="T836">
        <v>10</v>
      </c>
      <c r="U836">
        <v>10</v>
      </c>
      <c r="V836">
        <v>10</v>
      </c>
      <c r="W836">
        <v>7</v>
      </c>
      <c r="AA836" s="2" t="s">
        <v>78</v>
      </c>
      <c r="AB836">
        <v>8</v>
      </c>
      <c r="AC836">
        <v>8</v>
      </c>
      <c r="AD836">
        <v>2</v>
      </c>
      <c r="AE836">
        <v>8</v>
      </c>
      <c r="AF836">
        <v>8</v>
      </c>
      <c r="AG836" s="2" t="s">
        <v>68</v>
      </c>
      <c r="AH836" s="2"/>
      <c r="AK836" s="2" t="s">
        <v>79</v>
      </c>
      <c r="AL836">
        <v>8</v>
      </c>
      <c r="AM836">
        <v>8</v>
      </c>
      <c r="AN836">
        <v>10</v>
      </c>
      <c r="AO836">
        <v>8</v>
      </c>
      <c r="AP836" s="2" t="s">
        <v>102</v>
      </c>
      <c r="AR836" s="2" t="s">
        <v>69</v>
      </c>
      <c r="AS836" s="2" t="s">
        <v>97</v>
      </c>
      <c r="AT836" s="2" t="s">
        <v>71</v>
      </c>
      <c r="AU836">
        <v>8</v>
      </c>
      <c r="AV836">
        <v>1</v>
      </c>
      <c r="AW836">
        <v>9</v>
      </c>
      <c r="AX836">
        <v>7</v>
      </c>
      <c r="AY836">
        <v>8</v>
      </c>
      <c r="AZ836">
        <v>10</v>
      </c>
      <c r="BA836">
        <v>1</v>
      </c>
      <c r="BB836">
        <v>9</v>
      </c>
      <c r="BC836">
        <v>8</v>
      </c>
      <c r="BD836">
        <v>8</v>
      </c>
      <c r="BF836">
        <v>5</v>
      </c>
      <c r="BG836">
        <v>9</v>
      </c>
      <c r="BH836">
        <v>9</v>
      </c>
      <c r="BI836">
        <v>7</v>
      </c>
      <c r="BJ836">
        <v>6</v>
      </c>
      <c r="BK836">
        <v>5</v>
      </c>
      <c r="BL836" s="2" t="s">
        <v>1477</v>
      </c>
      <c r="BM836" s="2" t="s">
        <v>83</v>
      </c>
    </row>
    <row r="837" spans="1:65">
      <c r="A837" s="1">
        <v>44463</v>
      </c>
      <c r="B837">
        <v>18</v>
      </c>
      <c r="C837" s="2"/>
      <c r="D837" s="2"/>
      <c r="E837" s="2"/>
      <c r="G837">
        <v>8</v>
      </c>
      <c r="H837">
        <v>4</v>
      </c>
      <c r="I837">
        <v>3</v>
      </c>
      <c r="J837">
        <v>1</v>
      </c>
      <c r="K837" s="2" t="s">
        <v>65</v>
      </c>
      <c r="M837">
        <v>7</v>
      </c>
      <c r="N837">
        <v>7</v>
      </c>
      <c r="O837">
        <v>9</v>
      </c>
      <c r="P837">
        <v>10</v>
      </c>
      <c r="Q837">
        <v>1</v>
      </c>
      <c r="R837">
        <v>5</v>
      </c>
      <c r="S837" s="2" t="s">
        <v>95</v>
      </c>
      <c r="T837">
        <v>8</v>
      </c>
      <c r="U837">
        <v>6</v>
      </c>
      <c r="V837">
        <v>7</v>
      </c>
      <c r="W837">
        <v>10</v>
      </c>
      <c r="X837">
        <v>2</v>
      </c>
      <c r="Y837">
        <v>10</v>
      </c>
      <c r="Z837">
        <v>10</v>
      </c>
      <c r="AA837" s="2" t="s">
        <v>87</v>
      </c>
      <c r="AB837">
        <v>8</v>
      </c>
      <c r="AC837">
        <v>10</v>
      </c>
      <c r="AD837">
        <v>8</v>
      </c>
      <c r="AE837">
        <v>8</v>
      </c>
      <c r="AF837">
        <v>9</v>
      </c>
      <c r="AG837" s="2" t="s">
        <v>68</v>
      </c>
      <c r="AH837" s="2"/>
      <c r="AI837">
        <v>10</v>
      </c>
      <c r="AJ837">
        <v>1</v>
      </c>
      <c r="AK837" s="2" t="s">
        <v>88</v>
      </c>
      <c r="AL837">
        <v>10</v>
      </c>
      <c r="AM837">
        <v>6</v>
      </c>
      <c r="AN837">
        <v>6</v>
      </c>
      <c r="AO837">
        <v>8</v>
      </c>
      <c r="AP837" s="2" t="s">
        <v>89</v>
      </c>
      <c r="AR837" s="2" t="s">
        <v>71</v>
      </c>
      <c r="AS837" s="2"/>
      <c r="AT837" s="2"/>
      <c r="AU837">
        <v>10</v>
      </c>
      <c r="AV837">
        <v>7</v>
      </c>
      <c r="AW837">
        <v>8</v>
      </c>
      <c r="AX837">
        <v>9</v>
      </c>
      <c r="AY837">
        <v>1</v>
      </c>
      <c r="AZ837">
        <v>10</v>
      </c>
      <c r="BA837">
        <v>10</v>
      </c>
      <c r="BB837">
        <v>10</v>
      </c>
      <c r="BC837">
        <v>10</v>
      </c>
      <c r="BD837">
        <v>5</v>
      </c>
      <c r="BF837">
        <v>10</v>
      </c>
      <c r="BG837">
        <v>4</v>
      </c>
      <c r="BH837">
        <v>1</v>
      </c>
      <c r="BI837">
        <v>10</v>
      </c>
      <c r="BJ837">
        <v>1</v>
      </c>
      <c r="BK837">
        <v>3</v>
      </c>
      <c r="BL837" s="2" t="s">
        <v>1478</v>
      </c>
      <c r="BM837" s="2" t="s">
        <v>1479</v>
      </c>
    </row>
    <row r="838" spans="1:65">
      <c r="A838" s="1">
        <v>44463</v>
      </c>
      <c r="B838">
        <v>18</v>
      </c>
      <c r="C838" s="2" t="s">
        <v>273</v>
      </c>
      <c r="D838" s="2" t="s">
        <v>85</v>
      </c>
      <c r="E838" s="2" t="s">
        <v>367</v>
      </c>
      <c r="G838">
        <v>10</v>
      </c>
      <c r="H838">
        <v>10</v>
      </c>
      <c r="I838">
        <v>10</v>
      </c>
      <c r="J838">
        <v>10</v>
      </c>
      <c r="K838" s="2" t="s">
        <v>77</v>
      </c>
      <c r="M838">
        <v>8</v>
      </c>
      <c r="N838">
        <v>1</v>
      </c>
      <c r="O838">
        <v>1</v>
      </c>
      <c r="P838">
        <v>1</v>
      </c>
      <c r="Q838">
        <v>1</v>
      </c>
      <c r="R838">
        <v>1</v>
      </c>
      <c r="S838" s="2" t="s">
        <v>121</v>
      </c>
      <c r="T838">
        <v>10</v>
      </c>
      <c r="U838">
        <v>10</v>
      </c>
      <c r="V838">
        <v>10</v>
      </c>
      <c r="W838">
        <v>10</v>
      </c>
      <c r="X838">
        <v>9</v>
      </c>
      <c r="Y838">
        <v>6</v>
      </c>
      <c r="Z838">
        <v>8</v>
      </c>
      <c r="AA838" s="2" t="s">
        <v>128</v>
      </c>
      <c r="AB838">
        <v>8</v>
      </c>
      <c r="AC838">
        <v>3</v>
      </c>
      <c r="AD838">
        <v>6</v>
      </c>
      <c r="AE838">
        <v>6</v>
      </c>
      <c r="AF838">
        <v>1</v>
      </c>
      <c r="AG838" s="2"/>
      <c r="AH838" s="2"/>
      <c r="AK838" s="2" t="s">
        <v>103</v>
      </c>
      <c r="AL838">
        <v>8</v>
      </c>
      <c r="AM838">
        <v>5</v>
      </c>
      <c r="AN838">
        <v>6</v>
      </c>
      <c r="AO838">
        <v>6</v>
      </c>
      <c r="AP838" s="2"/>
      <c r="AR838" s="2"/>
      <c r="AS838" s="2"/>
      <c r="AT838" s="2"/>
      <c r="AU838">
        <v>7</v>
      </c>
      <c r="AV838">
        <v>7</v>
      </c>
      <c r="AW838">
        <v>9</v>
      </c>
      <c r="AX838">
        <v>8</v>
      </c>
      <c r="AY838">
        <v>1</v>
      </c>
      <c r="AZ838">
        <v>8</v>
      </c>
      <c r="BA838">
        <v>7</v>
      </c>
      <c r="BB838">
        <v>8</v>
      </c>
      <c r="BC838">
        <v>9</v>
      </c>
      <c r="BD838">
        <v>1</v>
      </c>
      <c r="BF838">
        <v>9</v>
      </c>
      <c r="BG838">
        <v>9</v>
      </c>
      <c r="BH838">
        <v>7</v>
      </c>
      <c r="BI838">
        <v>9</v>
      </c>
      <c r="BJ838">
        <v>1</v>
      </c>
      <c r="BL838" s="2"/>
      <c r="BM838" s="2"/>
    </row>
    <row r="839" spans="1:65">
      <c r="A839" s="1">
        <v>44463</v>
      </c>
      <c r="B839">
        <v>18</v>
      </c>
      <c r="C839" s="2" t="s">
        <v>1480</v>
      </c>
      <c r="D839" s="2" t="s">
        <v>93</v>
      </c>
      <c r="E839" s="2" t="s">
        <v>1481</v>
      </c>
      <c r="G839">
        <v>8</v>
      </c>
      <c r="H839">
        <v>2</v>
      </c>
      <c r="I839">
        <v>2</v>
      </c>
      <c r="J839">
        <v>2</v>
      </c>
      <c r="K839" s="2" t="s">
        <v>65</v>
      </c>
      <c r="M839">
        <v>10</v>
      </c>
      <c r="N839">
        <v>10</v>
      </c>
      <c r="O839">
        <v>10</v>
      </c>
      <c r="P839">
        <v>10</v>
      </c>
      <c r="Q839">
        <v>9</v>
      </c>
      <c r="R839">
        <v>6</v>
      </c>
      <c r="S839" s="2" t="s">
        <v>66</v>
      </c>
      <c r="T839">
        <v>10</v>
      </c>
      <c r="U839">
        <v>10</v>
      </c>
      <c r="V839">
        <v>10</v>
      </c>
      <c r="W839">
        <v>10</v>
      </c>
      <c r="X839">
        <v>10</v>
      </c>
      <c r="Y839">
        <v>10</v>
      </c>
      <c r="Z839">
        <v>9</v>
      </c>
      <c r="AA839" s="2" t="s">
        <v>67</v>
      </c>
      <c r="AB839">
        <v>8</v>
      </c>
      <c r="AC839">
        <v>9</v>
      </c>
      <c r="AD839">
        <v>5</v>
      </c>
      <c r="AE839">
        <v>5</v>
      </c>
      <c r="AF839">
        <v>7</v>
      </c>
      <c r="AG839" s="2" t="s">
        <v>68</v>
      </c>
      <c r="AH839" s="2"/>
      <c r="AI839">
        <v>8</v>
      </c>
      <c r="AJ839">
        <v>8</v>
      </c>
      <c r="AK839" s="2" t="s">
        <v>88</v>
      </c>
      <c r="AL839">
        <v>8</v>
      </c>
      <c r="AM839">
        <v>7</v>
      </c>
      <c r="AN839">
        <v>9</v>
      </c>
      <c r="AO839">
        <v>5</v>
      </c>
      <c r="AP839" s="2"/>
      <c r="AR839" s="2" t="s">
        <v>71</v>
      </c>
      <c r="AS839" s="2" t="s">
        <v>70</v>
      </c>
      <c r="AT839" s="2" t="s">
        <v>97</v>
      </c>
      <c r="AU839">
        <v>9</v>
      </c>
      <c r="AV839">
        <v>9</v>
      </c>
      <c r="AW839">
        <v>9</v>
      </c>
      <c r="AX839">
        <v>9</v>
      </c>
      <c r="AY839">
        <v>1</v>
      </c>
      <c r="AZ839">
        <v>9</v>
      </c>
      <c r="BA839">
        <v>9</v>
      </c>
      <c r="BB839">
        <v>9</v>
      </c>
      <c r="BC839">
        <v>9</v>
      </c>
      <c r="BD839">
        <v>1</v>
      </c>
      <c r="BF839">
        <v>9</v>
      </c>
      <c r="BG839">
        <v>9</v>
      </c>
      <c r="BH839">
        <v>10</v>
      </c>
      <c r="BI839">
        <v>9</v>
      </c>
      <c r="BJ839">
        <v>1</v>
      </c>
      <c r="BK839">
        <v>5</v>
      </c>
      <c r="BL839" s="2" t="s">
        <v>1482</v>
      </c>
      <c r="BM839" s="2" t="s">
        <v>83</v>
      </c>
    </row>
    <row r="840" spans="1:65">
      <c r="A840" s="1">
        <v>44463</v>
      </c>
      <c r="B840">
        <v>18</v>
      </c>
      <c r="C840" s="2" t="s">
        <v>1483</v>
      </c>
      <c r="D840" s="2" t="s">
        <v>93</v>
      </c>
      <c r="E840" s="2" t="s">
        <v>1484</v>
      </c>
      <c r="G840">
        <v>1</v>
      </c>
      <c r="H840">
        <v>10</v>
      </c>
      <c r="I840">
        <v>10</v>
      </c>
      <c r="J840">
        <v>4</v>
      </c>
      <c r="K840" s="2" t="s">
        <v>65</v>
      </c>
      <c r="M840">
        <v>2</v>
      </c>
      <c r="N840">
        <v>10</v>
      </c>
      <c r="O840">
        <v>5</v>
      </c>
      <c r="P840">
        <v>5</v>
      </c>
      <c r="Q840">
        <v>8</v>
      </c>
      <c r="R840">
        <v>5</v>
      </c>
      <c r="S840" s="2" t="s">
        <v>66</v>
      </c>
      <c r="T840">
        <v>10</v>
      </c>
      <c r="U840">
        <v>9</v>
      </c>
      <c r="V840">
        <v>5</v>
      </c>
      <c r="W840">
        <v>10</v>
      </c>
      <c r="X840">
        <v>3</v>
      </c>
      <c r="Y840">
        <v>5</v>
      </c>
      <c r="Z840">
        <v>3</v>
      </c>
      <c r="AA840" s="2" t="s">
        <v>87</v>
      </c>
      <c r="AB840">
        <v>2</v>
      </c>
      <c r="AC840">
        <v>6</v>
      </c>
      <c r="AD840">
        <v>5</v>
      </c>
      <c r="AE840">
        <v>2</v>
      </c>
      <c r="AF840">
        <v>8</v>
      </c>
      <c r="AG840" s="2" t="s">
        <v>101</v>
      </c>
      <c r="AH840" s="2"/>
      <c r="AK840" s="2"/>
      <c r="AP840" s="2"/>
      <c r="AR840" s="2"/>
      <c r="AS840" s="2"/>
      <c r="AT840" s="2"/>
      <c r="BL840" s="2"/>
      <c r="BM840" s="2"/>
    </row>
    <row r="841" spans="1:65">
      <c r="A841" s="1">
        <v>44463</v>
      </c>
      <c r="B841">
        <v>18</v>
      </c>
      <c r="C841" s="2" t="s">
        <v>1485</v>
      </c>
      <c r="D841" s="2" t="s">
        <v>136</v>
      </c>
      <c r="E841" s="2" t="s">
        <v>402</v>
      </c>
      <c r="G841">
        <v>9</v>
      </c>
      <c r="H841">
        <v>9</v>
      </c>
      <c r="I841">
        <v>1</v>
      </c>
      <c r="J841">
        <v>5</v>
      </c>
      <c r="K841" s="2" t="s">
        <v>77</v>
      </c>
      <c r="M841">
        <v>6</v>
      </c>
      <c r="N841">
        <v>9</v>
      </c>
      <c r="O841">
        <v>5</v>
      </c>
      <c r="P841">
        <v>1</v>
      </c>
      <c r="Q841">
        <v>5</v>
      </c>
      <c r="R841">
        <v>1</v>
      </c>
      <c r="S841" s="2" t="s">
        <v>95</v>
      </c>
      <c r="T841">
        <v>9</v>
      </c>
      <c r="U841">
        <v>9</v>
      </c>
      <c r="V841">
        <v>9</v>
      </c>
      <c r="W841">
        <v>9</v>
      </c>
      <c r="X841">
        <v>8</v>
      </c>
      <c r="Y841">
        <v>2</v>
      </c>
      <c r="Z841">
        <v>10</v>
      </c>
      <c r="AA841" s="2"/>
      <c r="AB841">
        <v>6</v>
      </c>
      <c r="AC841">
        <v>6</v>
      </c>
      <c r="AD841">
        <v>6</v>
      </c>
      <c r="AE841">
        <v>6</v>
      </c>
      <c r="AF841">
        <v>6</v>
      </c>
      <c r="AG841" s="2" t="s">
        <v>68</v>
      </c>
      <c r="AH841" s="2"/>
      <c r="AI841">
        <v>9</v>
      </c>
      <c r="AJ841">
        <v>9</v>
      </c>
      <c r="AK841" s="2"/>
      <c r="AL841">
        <v>9</v>
      </c>
      <c r="AM841">
        <v>9</v>
      </c>
      <c r="AN841">
        <v>9</v>
      </c>
      <c r="AO841">
        <v>9</v>
      </c>
      <c r="AP841" s="2" t="s">
        <v>89</v>
      </c>
      <c r="AR841" s="2"/>
      <c r="AS841" s="2"/>
      <c r="AT841" s="2"/>
      <c r="BL841" s="2"/>
      <c r="BM841" s="2"/>
    </row>
    <row r="842" spans="1:65">
      <c r="A842" s="1">
        <v>44463</v>
      </c>
      <c r="B842">
        <v>18</v>
      </c>
      <c r="C842" s="2"/>
      <c r="D842" s="2"/>
      <c r="E842" s="2"/>
      <c r="K842" s="2"/>
      <c r="S842" s="2"/>
      <c r="AA842" s="2"/>
      <c r="AB842">
        <v>7</v>
      </c>
      <c r="AC842">
        <v>7</v>
      </c>
      <c r="AD842">
        <v>7</v>
      </c>
      <c r="AE842">
        <v>7</v>
      </c>
      <c r="AF842">
        <v>3</v>
      </c>
      <c r="AG842" s="2"/>
      <c r="AH842" s="2"/>
      <c r="AK842" s="2" t="s">
        <v>79</v>
      </c>
      <c r="AP842" s="2"/>
      <c r="AR842" s="2" t="s">
        <v>71</v>
      </c>
      <c r="AS842" s="2" t="s">
        <v>96</v>
      </c>
      <c r="AT842" s="2" t="s">
        <v>91</v>
      </c>
      <c r="AU842">
        <v>7</v>
      </c>
      <c r="AV842">
        <v>7</v>
      </c>
      <c r="AW842">
        <v>10</v>
      </c>
      <c r="AX842">
        <v>10</v>
      </c>
      <c r="AY842">
        <v>1</v>
      </c>
      <c r="BL842" s="2"/>
      <c r="BM842" s="2"/>
    </row>
    <row r="843" spans="1:65">
      <c r="A843" s="1">
        <v>44463</v>
      </c>
      <c r="B843">
        <v>18</v>
      </c>
      <c r="C843" s="2" t="s">
        <v>1486</v>
      </c>
      <c r="D843" s="2" t="s">
        <v>325</v>
      </c>
      <c r="E843" s="2" t="s">
        <v>1487</v>
      </c>
      <c r="K843" s="2" t="s">
        <v>77</v>
      </c>
      <c r="M843">
        <v>7</v>
      </c>
      <c r="N843">
        <v>7</v>
      </c>
      <c r="O843">
        <v>10</v>
      </c>
      <c r="P843">
        <v>3</v>
      </c>
      <c r="Q843">
        <v>7</v>
      </c>
      <c r="R843">
        <v>8</v>
      </c>
      <c r="S843" s="2" t="s">
        <v>95</v>
      </c>
      <c r="X843">
        <v>1</v>
      </c>
      <c r="Y843">
        <v>10</v>
      </c>
      <c r="Z843">
        <v>10</v>
      </c>
      <c r="AA843" s="2" t="s">
        <v>87</v>
      </c>
      <c r="AB843">
        <v>1</v>
      </c>
      <c r="AC843">
        <v>10</v>
      </c>
      <c r="AD843">
        <v>10</v>
      </c>
      <c r="AE843">
        <v>10</v>
      </c>
      <c r="AG843" s="2" t="s">
        <v>68</v>
      </c>
      <c r="AH843" s="2"/>
      <c r="AI843">
        <v>9</v>
      </c>
      <c r="AK843" s="2"/>
      <c r="AL843">
        <v>6</v>
      </c>
      <c r="AM843">
        <v>6</v>
      </c>
      <c r="AN843">
        <v>6</v>
      </c>
      <c r="AO843">
        <v>5</v>
      </c>
      <c r="AP843" s="2"/>
      <c r="AR843" s="2" t="s">
        <v>71</v>
      </c>
      <c r="AS843" s="2" t="s">
        <v>91</v>
      </c>
      <c r="AT843" s="2"/>
      <c r="BD843">
        <v>1</v>
      </c>
      <c r="BF843">
        <v>1</v>
      </c>
      <c r="BG843">
        <v>1</v>
      </c>
      <c r="BH843">
        <v>1</v>
      </c>
      <c r="BI843">
        <v>1</v>
      </c>
      <c r="BJ843">
        <v>1</v>
      </c>
      <c r="BK843">
        <v>5</v>
      </c>
      <c r="BL843" s="2" t="s">
        <v>83</v>
      </c>
      <c r="BM843" s="2" t="s">
        <v>83</v>
      </c>
    </row>
    <row r="844" spans="1:65">
      <c r="A844" s="1">
        <v>44463</v>
      </c>
      <c r="B844">
        <v>18</v>
      </c>
      <c r="C844" s="2" t="s">
        <v>1228</v>
      </c>
      <c r="D844" s="2" t="s">
        <v>325</v>
      </c>
      <c r="E844" s="2" t="s">
        <v>1488</v>
      </c>
      <c r="K844" s="2"/>
      <c r="S844" s="2"/>
      <c r="AA844" s="2"/>
      <c r="AG844" s="2"/>
      <c r="AH844" s="2"/>
      <c r="AK844" s="2"/>
      <c r="AP844" s="2"/>
      <c r="AR844" s="2"/>
      <c r="AS844" s="2"/>
      <c r="AT844" s="2"/>
      <c r="BL844" s="2"/>
      <c r="BM844" s="2"/>
    </row>
    <row r="845" spans="1:65">
      <c r="A845" s="1">
        <v>44463</v>
      </c>
      <c r="B845">
        <v>18</v>
      </c>
      <c r="C845" s="2"/>
      <c r="D845" s="2"/>
      <c r="E845" s="2"/>
      <c r="G845">
        <v>9</v>
      </c>
      <c r="H845">
        <v>4</v>
      </c>
      <c r="I845">
        <v>8</v>
      </c>
      <c r="J845">
        <v>8</v>
      </c>
      <c r="K845" s="2" t="s">
        <v>65</v>
      </c>
      <c r="M845">
        <v>9</v>
      </c>
      <c r="N845">
        <v>8</v>
      </c>
      <c r="O845">
        <v>9</v>
      </c>
      <c r="P845">
        <v>9</v>
      </c>
      <c r="Q845">
        <v>9</v>
      </c>
      <c r="R845">
        <v>8</v>
      </c>
      <c r="S845" s="2" t="s">
        <v>95</v>
      </c>
      <c r="T845">
        <v>8</v>
      </c>
      <c r="U845">
        <v>4</v>
      </c>
      <c r="V845">
        <v>3</v>
      </c>
      <c r="W845">
        <v>3</v>
      </c>
      <c r="X845">
        <v>7</v>
      </c>
      <c r="Y845">
        <v>4</v>
      </c>
      <c r="Z845">
        <v>7</v>
      </c>
      <c r="AA845" s="2" t="s">
        <v>78</v>
      </c>
      <c r="AB845">
        <v>5</v>
      </c>
      <c r="AC845">
        <v>7</v>
      </c>
      <c r="AD845">
        <v>8</v>
      </c>
      <c r="AE845">
        <v>8</v>
      </c>
      <c r="AF845">
        <v>8</v>
      </c>
      <c r="AG845" s="2"/>
      <c r="AH845" s="2"/>
      <c r="AK845" s="2"/>
      <c r="AP845" s="2"/>
      <c r="AR845" s="2"/>
      <c r="AS845" s="2"/>
      <c r="AT845" s="2"/>
      <c r="BL845" s="2"/>
      <c r="BM845" s="2"/>
    </row>
    <row r="846" spans="1:65">
      <c r="A846" s="1">
        <v>44463</v>
      </c>
      <c r="B846">
        <v>18</v>
      </c>
      <c r="C846" s="2" t="s">
        <v>1489</v>
      </c>
      <c r="D846" s="2" t="s">
        <v>93</v>
      </c>
      <c r="E846" s="2" t="s">
        <v>124</v>
      </c>
      <c r="G846">
        <v>9</v>
      </c>
      <c r="H846">
        <v>5</v>
      </c>
      <c r="I846">
        <v>2</v>
      </c>
      <c r="J846">
        <v>5</v>
      </c>
      <c r="K846" s="2" t="s">
        <v>65</v>
      </c>
      <c r="M846">
        <v>5</v>
      </c>
      <c r="N846">
        <v>9</v>
      </c>
      <c r="O846">
        <v>4</v>
      </c>
      <c r="P846">
        <v>5</v>
      </c>
      <c r="Q846">
        <v>2</v>
      </c>
      <c r="R846">
        <v>8</v>
      </c>
      <c r="S846" s="2"/>
      <c r="T846">
        <v>9</v>
      </c>
      <c r="U846">
        <v>1</v>
      </c>
      <c r="V846">
        <v>6</v>
      </c>
      <c r="W846">
        <v>9</v>
      </c>
      <c r="AA846" s="2"/>
      <c r="AG846" s="2"/>
      <c r="AH846" s="2"/>
      <c r="AK846" s="2"/>
      <c r="AP846" s="2"/>
      <c r="AR846" s="2"/>
      <c r="AS846" s="2"/>
      <c r="AT846" s="2"/>
      <c r="BL846" s="2"/>
      <c r="BM846" s="2"/>
    </row>
    <row r="847" spans="1:65">
      <c r="A847" s="1">
        <v>44463</v>
      </c>
      <c r="B847">
        <v>18</v>
      </c>
      <c r="C847" s="2"/>
      <c r="D847" s="2"/>
      <c r="E847" s="2"/>
      <c r="K847" s="2"/>
      <c r="M847">
        <v>8</v>
      </c>
      <c r="N847">
        <v>10</v>
      </c>
      <c r="O847">
        <v>6</v>
      </c>
      <c r="P847">
        <v>6</v>
      </c>
      <c r="Q847">
        <v>6</v>
      </c>
      <c r="R847">
        <v>6</v>
      </c>
      <c r="S847" s="2" t="s">
        <v>66</v>
      </c>
      <c r="T847">
        <v>1</v>
      </c>
      <c r="U847">
        <v>1</v>
      </c>
      <c r="V847">
        <v>1</v>
      </c>
      <c r="W847">
        <v>1</v>
      </c>
      <c r="X847">
        <v>9</v>
      </c>
      <c r="Y847">
        <v>3</v>
      </c>
      <c r="Z847">
        <v>10</v>
      </c>
      <c r="AA847" s="2" t="s">
        <v>87</v>
      </c>
      <c r="AB847">
        <v>4</v>
      </c>
      <c r="AC847">
        <v>5</v>
      </c>
      <c r="AD847">
        <v>5</v>
      </c>
      <c r="AE847">
        <v>5</v>
      </c>
      <c r="AF847">
        <v>5</v>
      </c>
      <c r="AG847" s="2" t="s">
        <v>68</v>
      </c>
      <c r="AH847" s="2"/>
      <c r="AI847">
        <v>2</v>
      </c>
      <c r="AJ847">
        <v>8</v>
      </c>
      <c r="AK847" s="2" t="s">
        <v>88</v>
      </c>
      <c r="AL847">
        <v>10</v>
      </c>
      <c r="AM847">
        <v>5</v>
      </c>
      <c r="AN847">
        <v>1</v>
      </c>
      <c r="AO847">
        <v>1</v>
      </c>
      <c r="AP847" s="2" t="s">
        <v>89</v>
      </c>
      <c r="AR847" s="2" t="s">
        <v>82</v>
      </c>
      <c r="AS847" s="2" t="s">
        <v>96</v>
      </c>
      <c r="AT847" s="2" t="s">
        <v>71</v>
      </c>
      <c r="AU847">
        <v>10</v>
      </c>
      <c r="AV847">
        <v>6</v>
      </c>
      <c r="AW847">
        <v>10</v>
      </c>
      <c r="AX847">
        <v>10</v>
      </c>
      <c r="AY847">
        <v>6</v>
      </c>
      <c r="AZ847">
        <v>10</v>
      </c>
      <c r="BA847">
        <v>7</v>
      </c>
      <c r="BB847">
        <v>10</v>
      </c>
      <c r="BC847">
        <v>7</v>
      </c>
      <c r="BD847">
        <v>1</v>
      </c>
      <c r="BK847">
        <v>5</v>
      </c>
      <c r="BL847" s="2" t="s">
        <v>1490</v>
      </c>
      <c r="BM847" s="2" t="s">
        <v>1491</v>
      </c>
    </row>
    <row r="848" spans="1:65">
      <c r="A848" s="1">
        <v>44463</v>
      </c>
      <c r="B848">
        <v>18</v>
      </c>
      <c r="C848" s="2"/>
      <c r="D848" s="2"/>
      <c r="E848" s="2"/>
      <c r="G848">
        <v>7</v>
      </c>
      <c r="H848">
        <v>6</v>
      </c>
      <c r="I848">
        <v>8</v>
      </c>
      <c r="J848">
        <v>5</v>
      </c>
      <c r="K848" s="2" t="s">
        <v>65</v>
      </c>
      <c r="M848">
        <v>9</v>
      </c>
      <c r="N848">
        <v>8</v>
      </c>
      <c r="O848">
        <v>8</v>
      </c>
      <c r="P848">
        <v>5</v>
      </c>
      <c r="Q848">
        <v>7</v>
      </c>
      <c r="R848">
        <v>8</v>
      </c>
      <c r="S848" s="2" t="s">
        <v>95</v>
      </c>
      <c r="T848">
        <v>5</v>
      </c>
      <c r="U848">
        <v>8</v>
      </c>
      <c r="V848">
        <v>8</v>
      </c>
      <c r="W848">
        <v>8</v>
      </c>
      <c r="X848">
        <v>8</v>
      </c>
      <c r="Y848">
        <v>8</v>
      </c>
      <c r="AA848" s="2" t="s">
        <v>87</v>
      </c>
      <c r="AB848">
        <v>7</v>
      </c>
      <c r="AC848">
        <v>8</v>
      </c>
      <c r="AE848">
        <v>8</v>
      </c>
      <c r="AG848" s="2" t="s">
        <v>146</v>
      </c>
      <c r="AH848" s="2"/>
      <c r="AK848" s="2"/>
      <c r="AP848" s="2"/>
      <c r="AR848" s="2"/>
      <c r="AS848" s="2"/>
      <c r="AT848" s="2"/>
      <c r="BL848" s="2"/>
      <c r="BM848" s="2"/>
    </row>
    <row r="849" spans="1:65">
      <c r="A849" s="1">
        <v>44463</v>
      </c>
      <c r="B849">
        <v>18</v>
      </c>
      <c r="C849" s="2" t="s">
        <v>814</v>
      </c>
      <c r="D849" s="2" t="s">
        <v>93</v>
      </c>
      <c r="E849" s="2" t="s">
        <v>430</v>
      </c>
      <c r="G849">
        <v>1</v>
      </c>
      <c r="H849">
        <v>1</v>
      </c>
      <c r="I849">
        <v>1</v>
      </c>
      <c r="J849">
        <v>1</v>
      </c>
      <c r="K849" s="2" t="s">
        <v>65</v>
      </c>
      <c r="M849">
        <v>2</v>
      </c>
      <c r="N849">
        <v>2</v>
      </c>
      <c r="O849">
        <v>2</v>
      </c>
      <c r="P849">
        <v>2</v>
      </c>
      <c r="Q849">
        <v>9</v>
      </c>
      <c r="R849">
        <v>9</v>
      </c>
      <c r="S849" s="2" t="s">
        <v>95</v>
      </c>
      <c r="T849">
        <v>9</v>
      </c>
      <c r="U849">
        <v>9</v>
      </c>
      <c r="V849">
        <v>9</v>
      </c>
      <c r="W849">
        <v>9</v>
      </c>
      <c r="X849">
        <v>9</v>
      </c>
      <c r="Y849">
        <v>9</v>
      </c>
      <c r="Z849">
        <v>9</v>
      </c>
      <c r="AA849" s="2"/>
      <c r="AB849">
        <v>8</v>
      </c>
      <c r="AC849">
        <v>9</v>
      </c>
      <c r="AD849">
        <v>9</v>
      </c>
      <c r="AE849">
        <v>9</v>
      </c>
      <c r="AF849">
        <v>1</v>
      </c>
      <c r="AG849" s="2" t="s">
        <v>68</v>
      </c>
      <c r="AH849" s="2"/>
      <c r="AI849">
        <v>10</v>
      </c>
      <c r="AJ849">
        <v>1</v>
      </c>
      <c r="AK849" s="2" t="s">
        <v>79</v>
      </c>
      <c r="AP849" s="2"/>
      <c r="AR849" s="2" t="s">
        <v>90</v>
      </c>
      <c r="AS849" s="2" t="s">
        <v>82</v>
      </c>
      <c r="AT849" s="2" t="s">
        <v>71</v>
      </c>
      <c r="AU849">
        <v>8</v>
      </c>
      <c r="AV849">
        <v>2</v>
      </c>
      <c r="AW849">
        <v>10</v>
      </c>
      <c r="AX849">
        <v>4</v>
      </c>
      <c r="AY849">
        <v>1</v>
      </c>
      <c r="BF849">
        <v>9</v>
      </c>
      <c r="BG849">
        <v>9</v>
      </c>
      <c r="BH849">
        <v>8</v>
      </c>
      <c r="BI849">
        <v>10</v>
      </c>
      <c r="BJ849">
        <v>1</v>
      </c>
      <c r="BL849" s="2"/>
      <c r="BM849" s="2"/>
    </row>
    <row r="850" spans="1:65">
      <c r="A850" s="1">
        <v>44463</v>
      </c>
      <c r="B850">
        <v>18</v>
      </c>
      <c r="C850" s="2" t="s">
        <v>1492</v>
      </c>
      <c r="D850" s="2" t="s">
        <v>93</v>
      </c>
      <c r="E850" s="2" t="s">
        <v>1372</v>
      </c>
      <c r="G850">
        <v>3</v>
      </c>
      <c r="H850">
        <v>1</v>
      </c>
      <c r="I850">
        <v>1</v>
      </c>
      <c r="J850">
        <v>1</v>
      </c>
      <c r="K850" s="2" t="s">
        <v>65</v>
      </c>
      <c r="M850">
        <v>10</v>
      </c>
      <c r="N850">
        <v>10</v>
      </c>
      <c r="O850">
        <v>10</v>
      </c>
      <c r="P850">
        <v>10</v>
      </c>
      <c r="Q850">
        <v>10</v>
      </c>
      <c r="R850">
        <v>10</v>
      </c>
      <c r="S850" s="2" t="s">
        <v>66</v>
      </c>
      <c r="T850">
        <v>10</v>
      </c>
      <c r="U850">
        <v>2</v>
      </c>
      <c r="V850">
        <v>10</v>
      </c>
      <c r="W850">
        <v>10</v>
      </c>
      <c r="X850">
        <v>1</v>
      </c>
      <c r="Y850">
        <v>10</v>
      </c>
      <c r="Z850">
        <v>10</v>
      </c>
      <c r="AA850" s="2"/>
      <c r="AB850">
        <v>1</v>
      </c>
      <c r="AC850">
        <v>10</v>
      </c>
      <c r="AD850">
        <v>10</v>
      </c>
      <c r="AE850">
        <v>10</v>
      </c>
      <c r="AF850">
        <v>10</v>
      </c>
      <c r="AG850" s="2"/>
      <c r="AH850" s="2"/>
      <c r="AK850" s="2"/>
      <c r="AP850" s="2"/>
      <c r="AR850" s="2"/>
      <c r="AS850" s="2"/>
      <c r="AT850" s="2"/>
      <c r="BL850" s="2"/>
      <c r="BM850" s="2"/>
    </row>
    <row r="851" spans="1:65">
      <c r="A851" s="1">
        <v>44463</v>
      </c>
      <c r="B851">
        <v>18</v>
      </c>
      <c r="C851" s="2" t="s">
        <v>1493</v>
      </c>
      <c r="D851" s="2" t="s">
        <v>93</v>
      </c>
      <c r="E851" s="2" t="s">
        <v>124</v>
      </c>
      <c r="G851">
        <v>1</v>
      </c>
      <c r="H851">
        <v>5</v>
      </c>
      <c r="I851">
        <v>4</v>
      </c>
      <c r="J851">
        <v>4</v>
      </c>
      <c r="K851" s="2" t="s">
        <v>77</v>
      </c>
      <c r="M851">
        <v>10</v>
      </c>
      <c r="N851">
        <v>10</v>
      </c>
      <c r="O851">
        <v>10</v>
      </c>
      <c r="P851">
        <v>10</v>
      </c>
      <c r="Q851">
        <v>10</v>
      </c>
      <c r="R851">
        <v>10</v>
      </c>
      <c r="S851" s="2" t="s">
        <v>66</v>
      </c>
      <c r="T851">
        <v>10</v>
      </c>
      <c r="U851">
        <v>5</v>
      </c>
      <c r="V851">
        <v>10</v>
      </c>
      <c r="W851">
        <v>10</v>
      </c>
      <c r="X851">
        <v>10</v>
      </c>
      <c r="Y851">
        <v>10</v>
      </c>
      <c r="Z851">
        <v>6</v>
      </c>
      <c r="AA851" s="2" t="s">
        <v>87</v>
      </c>
      <c r="AB851">
        <v>5</v>
      </c>
      <c r="AC851">
        <v>5</v>
      </c>
      <c r="AD851">
        <v>5</v>
      </c>
      <c r="AE851">
        <v>10</v>
      </c>
      <c r="AF851">
        <v>5</v>
      </c>
      <c r="AG851" s="2" t="s">
        <v>68</v>
      </c>
      <c r="AH851" s="2"/>
      <c r="AI851">
        <v>4</v>
      </c>
      <c r="AJ851">
        <v>7</v>
      </c>
      <c r="AK851" s="2"/>
      <c r="AP851" s="2" t="s">
        <v>89</v>
      </c>
      <c r="AR851" s="2"/>
      <c r="AS851" s="2"/>
      <c r="AT851" s="2"/>
      <c r="BL851" s="2"/>
      <c r="BM851" s="2"/>
    </row>
    <row r="852" spans="1:65">
      <c r="A852" s="1">
        <v>44463</v>
      </c>
      <c r="B852">
        <v>18</v>
      </c>
      <c r="C852" s="2" t="s">
        <v>186</v>
      </c>
      <c r="D852" s="2" t="s">
        <v>93</v>
      </c>
      <c r="E852" s="2" t="s">
        <v>83</v>
      </c>
      <c r="K852" s="2"/>
      <c r="S852" s="2"/>
      <c r="AA852" s="2" t="s">
        <v>78</v>
      </c>
      <c r="AG852" s="2"/>
      <c r="AH852" s="2"/>
      <c r="AK852" s="2"/>
      <c r="AP852" s="2"/>
      <c r="AR852" s="2"/>
      <c r="AS852" s="2"/>
      <c r="AT852" s="2"/>
      <c r="BL852" s="2"/>
      <c r="BM852" s="2"/>
    </row>
    <row r="853" spans="1:65">
      <c r="A853" s="1">
        <v>44463</v>
      </c>
      <c r="B853">
        <v>18</v>
      </c>
      <c r="C853" s="2" t="s">
        <v>1494</v>
      </c>
      <c r="D853" s="2" t="s">
        <v>85</v>
      </c>
      <c r="E853" s="2" t="s">
        <v>1495</v>
      </c>
      <c r="G853">
        <v>6</v>
      </c>
      <c r="H853">
        <v>3</v>
      </c>
      <c r="I853">
        <v>3</v>
      </c>
      <c r="J853">
        <v>3</v>
      </c>
      <c r="K853" s="2" t="s">
        <v>65</v>
      </c>
      <c r="M853">
        <v>7</v>
      </c>
      <c r="N853">
        <v>7</v>
      </c>
      <c r="O853">
        <v>7</v>
      </c>
      <c r="P853">
        <v>7</v>
      </c>
      <c r="Q853">
        <v>6</v>
      </c>
      <c r="R853">
        <v>7</v>
      </c>
      <c r="S853" s="2" t="s">
        <v>66</v>
      </c>
      <c r="T853">
        <v>6</v>
      </c>
      <c r="U853">
        <v>5</v>
      </c>
      <c r="V853">
        <v>5</v>
      </c>
      <c r="W853">
        <v>7</v>
      </c>
      <c r="X853">
        <v>7</v>
      </c>
      <c r="Y853">
        <v>8</v>
      </c>
      <c r="Z853">
        <v>7</v>
      </c>
      <c r="AA853" s="2"/>
      <c r="AB853">
        <v>5</v>
      </c>
      <c r="AC853">
        <v>7</v>
      </c>
      <c r="AD853">
        <v>7</v>
      </c>
      <c r="AE853">
        <v>7</v>
      </c>
      <c r="AF853">
        <v>5</v>
      </c>
      <c r="AG853" s="2" t="s">
        <v>68</v>
      </c>
      <c r="AH853" s="2"/>
      <c r="AI853">
        <v>2</v>
      </c>
      <c r="AJ853">
        <v>5</v>
      </c>
      <c r="AK853" s="2" t="s">
        <v>88</v>
      </c>
      <c r="AP853" s="2" t="s">
        <v>89</v>
      </c>
      <c r="AR853" s="2"/>
      <c r="AS853" s="2"/>
      <c r="AT853" s="2"/>
      <c r="AU853">
        <v>6</v>
      </c>
      <c r="AV853">
        <v>7</v>
      </c>
      <c r="AW853">
        <v>7</v>
      </c>
      <c r="AX853">
        <v>7</v>
      </c>
      <c r="AY853">
        <v>1</v>
      </c>
      <c r="BL853" s="2"/>
      <c r="BM853" s="2"/>
    </row>
    <row r="854" spans="1:65">
      <c r="A854" s="1">
        <v>44463</v>
      </c>
      <c r="B854">
        <v>18</v>
      </c>
      <c r="C854" s="2" t="s">
        <v>228</v>
      </c>
      <c r="D854" s="2" t="s">
        <v>85</v>
      </c>
      <c r="E854" s="2" t="s">
        <v>847</v>
      </c>
      <c r="G854">
        <v>5</v>
      </c>
      <c r="H854">
        <v>7</v>
      </c>
      <c r="I854">
        <v>7</v>
      </c>
      <c r="J854">
        <v>7</v>
      </c>
      <c r="K854" s="2" t="s">
        <v>77</v>
      </c>
      <c r="M854">
        <v>2</v>
      </c>
      <c r="N854">
        <v>2</v>
      </c>
      <c r="O854">
        <v>3</v>
      </c>
      <c r="P854">
        <v>2</v>
      </c>
      <c r="Q854">
        <v>7</v>
      </c>
      <c r="R854">
        <v>5</v>
      </c>
      <c r="S854" s="2" t="s">
        <v>66</v>
      </c>
      <c r="T854">
        <v>8</v>
      </c>
      <c r="U854">
        <v>8</v>
      </c>
      <c r="V854">
        <v>8</v>
      </c>
      <c r="W854">
        <v>8</v>
      </c>
      <c r="X854">
        <v>2</v>
      </c>
      <c r="Y854">
        <v>5</v>
      </c>
      <c r="Z854">
        <v>2</v>
      </c>
      <c r="AA854" s="2" t="s">
        <v>87</v>
      </c>
      <c r="AB854">
        <v>2</v>
      </c>
      <c r="AC854">
        <v>2</v>
      </c>
      <c r="AD854">
        <v>2</v>
      </c>
      <c r="AE854">
        <v>2</v>
      </c>
      <c r="AF854">
        <v>6</v>
      </c>
      <c r="AG854" s="2" t="s">
        <v>68</v>
      </c>
      <c r="AH854" s="2"/>
      <c r="AI854">
        <v>2</v>
      </c>
      <c r="AJ854">
        <v>5</v>
      </c>
      <c r="AK854" s="2" t="s">
        <v>88</v>
      </c>
      <c r="AL854">
        <v>7</v>
      </c>
      <c r="AM854">
        <v>2</v>
      </c>
      <c r="AN854">
        <v>5</v>
      </c>
      <c r="AO854">
        <v>1</v>
      </c>
      <c r="AP854" s="2" t="s">
        <v>89</v>
      </c>
      <c r="AR854" s="2" t="s">
        <v>71</v>
      </c>
      <c r="AS854" s="2"/>
      <c r="AT854" s="2"/>
      <c r="AU854">
        <v>2</v>
      </c>
      <c r="AV854">
        <v>4</v>
      </c>
      <c r="AW854">
        <v>5</v>
      </c>
      <c r="AX854">
        <v>5</v>
      </c>
      <c r="AY854">
        <v>5</v>
      </c>
      <c r="AZ854">
        <v>2</v>
      </c>
      <c r="BA854">
        <v>4</v>
      </c>
      <c r="BB854">
        <v>4</v>
      </c>
      <c r="BC854">
        <v>4</v>
      </c>
      <c r="BD854">
        <v>2</v>
      </c>
      <c r="BF854">
        <v>3</v>
      </c>
      <c r="BG854">
        <v>3</v>
      </c>
      <c r="BH854">
        <v>4</v>
      </c>
      <c r="BI854">
        <v>3</v>
      </c>
      <c r="BJ854">
        <v>1</v>
      </c>
      <c r="BK854">
        <v>4</v>
      </c>
      <c r="BL854" s="2" t="s">
        <v>83</v>
      </c>
      <c r="BM854" s="2" t="s">
        <v>83</v>
      </c>
    </row>
    <row r="855" spans="1:65">
      <c r="A855" s="1">
        <v>44463</v>
      </c>
      <c r="B855">
        <v>18</v>
      </c>
      <c r="C855" s="2" t="s">
        <v>1496</v>
      </c>
      <c r="D855" s="2" t="s">
        <v>85</v>
      </c>
      <c r="E855" s="2" t="s">
        <v>1453</v>
      </c>
      <c r="K855" s="2" t="s">
        <v>77</v>
      </c>
      <c r="M855">
        <v>6</v>
      </c>
      <c r="N855">
        <v>5</v>
      </c>
      <c r="O855">
        <v>6</v>
      </c>
      <c r="P855">
        <v>5</v>
      </c>
      <c r="Q855">
        <v>6</v>
      </c>
      <c r="R855">
        <v>7</v>
      </c>
      <c r="S855" s="2"/>
      <c r="AA855" s="2"/>
      <c r="AG855" s="2"/>
      <c r="AH855" s="2"/>
      <c r="AI855">
        <v>6</v>
      </c>
      <c r="AJ855">
        <v>6</v>
      </c>
      <c r="AK855" s="2"/>
      <c r="AP855" s="2"/>
      <c r="AR855" s="2"/>
      <c r="AS855" s="2"/>
      <c r="AT855" s="2"/>
      <c r="BL855" s="2"/>
      <c r="BM855" s="2"/>
    </row>
    <row r="856" spans="1:65">
      <c r="A856" s="1">
        <v>44463</v>
      </c>
      <c r="B856">
        <v>18</v>
      </c>
      <c r="C856" s="2" t="s">
        <v>1497</v>
      </c>
      <c r="D856" s="2" t="s">
        <v>115</v>
      </c>
      <c r="E856" s="2" t="s">
        <v>362</v>
      </c>
      <c r="G856">
        <v>10</v>
      </c>
      <c r="H856">
        <v>6</v>
      </c>
      <c r="I856">
        <v>3</v>
      </c>
      <c r="J856">
        <v>8</v>
      </c>
      <c r="K856" s="2" t="s">
        <v>77</v>
      </c>
      <c r="M856">
        <v>5</v>
      </c>
      <c r="N856">
        <v>5</v>
      </c>
      <c r="O856">
        <v>8</v>
      </c>
      <c r="P856">
        <v>7</v>
      </c>
      <c r="Q856">
        <v>6</v>
      </c>
      <c r="R856">
        <v>6</v>
      </c>
      <c r="S856" s="2" t="s">
        <v>66</v>
      </c>
      <c r="T856">
        <v>10</v>
      </c>
      <c r="U856">
        <v>6</v>
      </c>
      <c r="V856">
        <v>6</v>
      </c>
      <c r="W856">
        <v>7</v>
      </c>
      <c r="X856">
        <v>5</v>
      </c>
      <c r="Y856">
        <v>5</v>
      </c>
      <c r="Z856">
        <v>8</v>
      </c>
      <c r="AA856" s="2" t="s">
        <v>67</v>
      </c>
      <c r="AB856">
        <v>8</v>
      </c>
      <c r="AC856">
        <v>8</v>
      </c>
      <c r="AD856">
        <v>6</v>
      </c>
      <c r="AE856">
        <v>9</v>
      </c>
      <c r="AF856">
        <v>6</v>
      </c>
      <c r="AG856" s="2" t="s">
        <v>68</v>
      </c>
      <c r="AH856" s="2"/>
      <c r="AI856">
        <v>8</v>
      </c>
      <c r="AJ856">
        <v>8</v>
      </c>
      <c r="AK856" s="2" t="s">
        <v>88</v>
      </c>
      <c r="AL856">
        <v>7</v>
      </c>
      <c r="AM856">
        <v>6</v>
      </c>
      <c r="AN856">
        <v>6</v>
      </c>
      <c r="AO856">
        <v>6</v>
      </c>
      <c r="AP856" s="2" t="s">
        <v>89</v>
      </c>
      <c r="AR856" s="2" t="s">
        <v>96</v>
      </c>
      <c r="AS856" s="2" t="s">
        <v>97</v>
      </c>
      <c r="AT856" s="2" t="s">
        <v>70</v>
      </c>
      <c r="AU856">
        <v>10</v>
      </c>
      <c r="AV856">
        <v>6</v>
      </c>
      <c r="AW856">
        <v>7</v>
      </c>
      <c r="AX856">
        <v>6</v>
      </c>
      <c r="AZ856">
        <v>5</v>
      </c>
      <c r="BA856">
        <v>5</v>
      </c>
      <c r="BB856">
        <v>5</v>
      </c>
      <c r="BC856">
        <v>5</v>
      </c>
      <c r="BF856">
        <v>7</v>
      </c>
      <c r="BG856">
        <v>10</v>
      </c>
      <c r="BH856">
        <v>10</v>
      </c>
      <c r="BI856">
        <v>10</v>
      </c>
      <c r="BK856">
        <v>4</v>
      </c>
      <c r="BL856" s="2" t="s">
        <v>83</v>
      </c>
      <c r="BM856" s="2" t="s">
        <v>83</v>
      </c>
    </row>
    <row r="857" spans="1:65">
      <c r="A857" s="1">
        <v>44463</v>
      </c>
      <c r="B857">
        <v>18</v>
      </c>
      <c r="C857" s="2" t="s">
        <v>1153</v>
      </c>
      <c r="D857" s="2" t="s">
        <v>93</v>
      </c>
      <c r="E857" s="2" t="s">
        <v>1498</v>
      </c>
      <c r="G857">
        <v>6</v>
      </c>
      <c r="H857">
        <v>10</v>
      </c>
      <c r="I857">
        <v>10</v>
      </c>
      <c r="J857">
        <v>4</v>
      </c>
      <c r="K857" s="2" t="s">
        <v>77</v>
      </c>
      <c r="M857">
        <v>10</v>
      </c>
      <c r="N857">
        <v>10</v>
      </c>
      <c r="O857">
        <v>5</v>
      </c>
      <c r="Q857">
        <v>2</v>
      </c>
      <c r="R857">
        <v>5</v>
      </c>
      <c r="S857" s="2" t="s">
        <v>66</v>
      </c>
      <c r="T857">
        <v>10</v>
      </c>
      <c r="U857">
        <v>10</v>
      </c>
      <c r="V857">
        <v>5</v>
      </c>
      <c r="W857">
        <v>10</v>
      </c>
      <c r="X857">
        <v>5</v>
      </c>
      <c r="Y857">
        <v>10</v>
      </c>
      <c r="Z857">
        <v>6</v>
      </c>
      <c r="AA857" s="2" t="s">
        <v>87</v>
      </c>
      <c r="AB857">
        <v>2</v>
      </c>
      <c r="AC857">
        <v>9</v>
      </c>
      <c r="AD857">
        <v>9</v>
      </c>
      <c r="AE857">
        <v>9</v>
      </c>
      <c r="AG857" s="2" t="s">
        <v>68</v>
      </c>
      <c r="AH857" s="2"/>
      <c r="AI857">
        <v>10</v>
      </c>
      <c r="AJ857">
        <v>4</v>
      </c>
      <c r="AK857" s="2" t="s">
        <v>79</v>
      </c>
      <c r="AL857">
        <v>10</v>
      </c>
      <c r="AM857">
        <v>5</v>
      </c>
      <c r="AO857">
        <v>8</v>
      </c>
      <c r="AP857" s="2" t="s">
        <v>89</v>
      </c>
      <c r="AR857" s="2" t="s">
        <v>91</v>
      </c>
      <c r="AS857" s="2" t="s">
        <v>97</v>
      </c>
      <c r="AT857" s="2" t="s">
        <v>96</v>
      </c>
      <c r="AU857">
        <v>9</v>
      </c>
      <c r="AV857">
        <v>8</v>
      </c>
      <c r="AW857">
        <v>8</v>
      </c>
      <c r="AX857">
        <v>5</v>
      </c>
      <c r="AY857">
        <v>1</v>
      </c>
      <c r="AZ857">
        <v>5</v>
      </c>
      <c r="BA857">
        <v>9</v>
      </c>
      <c r="BB857">
        <v>6</v>
      </c>
      <c r="BC857">
        <v>10</v>
      </c>
      <c r="BD857">
        <v>1</v>
      </c>
      <c r="BF857">
        <v>3</v>
      </c>
      <c r="BG857">
        <v>10</v>
      </c>
      <c r="BH857">
        <v>10</v>
      </c>
      <c r="BI857">
        <v>6</v>
      </c>
      <c r="BJ857">
        <v>1</v>
      </c>
      <c r="BK857">
        <v>4</v>
      </c>
      <c r="BL857" s="2" t="s">
        <v>1499</v>
      </c>
      <c r="BM857" s="2" t="s">
        <v>83</v>
      </c>
    </row>
    <row r="858" spans="1:65">
      <c r="A858" s="1">
        <v>44463</v>
      </c>
      <c r="B858">
        <v>18</v>
      </c>
      <c r="C858" s="2" t="s">
        <v>1500</v>
      </c>
      <c r="D858" s="2" t="s">
        <v>85</v>
      </c>
      <c r="E858" s="2" t="s">
        <v>847</v>
      </c>
      <c r="G858">
        <v>7</v>
      </c>
      <c r="H858">
        <v>6</v>
      </c>
      <c r="I858">
        <v>6</v>
      </c>
      <c r="J858">
        <v>6</v>
      </c>
      <c r="K858" s="2" t="s">
        <v>65</v>
      </c>
      <c r="M858">
        <v>9</v>
      </c>
      <c r="N858">
        <v>3</v>
      </c>
      <c r="O858">
        <v>8</v>
      </c>
      <c r="P858">
        <v>9</v>
      </c>
      <c r="Q858">
        <v>1</v>
      </c>
      <c r="R858">
        <v>3</v>
      </c>
      <c r="S858" s="2" t="s">
        <v>66</v>
      </c>
      <c r="T858">
        <v>8</v>
      </c>
      <c r="U858">
        <v>9</v>
      </c>
      <c r="V858">
        <v>5</v>
      </c>
      <c r="W858">
        <v>8</v>
      </c>
      <c r="X858">
        <v>2</v>
      </c>
      <c r="Y858">
        <v>5</v>
      </c>
      <c r="Z858">
        <v>6</v>
      </c>
      <c r="AA858" s="2" t="s">
        <v>87</v>
      </c>
      <c r="AB858">
        <v>1</v>
      </c>
      <c r="AC858">
        <v>2</v>
      </c>
      <c r="AD858">
        <v>2</v>
      </c>
      <c r="AE858">
        <v>3</v>
      </c>
      <c r="AF858">
        <v>3</v>
      </c>
      <c r="AG858" s="2" t="s">
        <v>68</v>
      </c>
      <c r="AH858" s="2"/>
      <c r="AI858">
        <v>1</v>
      </c>
      <c r="AJ858">
        <v>3</v>
      </c>
      <c r="AK858" s="2" t="s">
        <v>88</v>
      </c>
      <c r="AL858">
        <v>3</v>
      </c>
      <c r="AM858">
        <v>4</v>
      </c>
      <c r="AN858">
        <v>4</v>
      </c>
      <c r="AO858">
        <v>3</v>
      </c>
      <c r="AP858" s="2" t="s">
        <v>80</v>
      </c>
      <c r="AR858" s="2" t="s">
        <v>82</v>
      </c>
      <c r="AS858" s="2" t="s">
        <v>96</v>
      </c>
      <c r="AT858" s="2" t="s">
        <v>91</v>
      </c>
      <c r="AU858">
        <v>5</v>
      </c>
      <c r="AV858">
        <v>3</v>
      </c>
      <c r="AW858">
        <v>6</v>
      </c>
      <c r="AX858">
        <v>4</v>
      </c>
      <c r="AY858">
        <v>4</v>
      </c>
      <c r="AZ858">
        <v>6</v>
      </c>
      <c r="BA858">
        <v>2</v>
      </c>
      <c r="BB858">
        <v>7</v>
      </c>
      <c r="BC858">
        <v>7</v>
      </c>
      <c r="BD858">
        <v>5</v>
      </c>
      <c r="BF858">
        <v>7</v>
      </c>
      <c r="BG858">
        <v>9</v>
      </c>
      <c r="BH858">
        <v>8</v>
      </c>
      <c r="BI858">
        <v>6</v>
      </c>
      <c r="BJ858">
        <v>4</v>
      </c>
      <c r="BK858">
        <v>4</v>
      </c>
      <c r="BL858" s="2" t="s">
        <v>1501</v>
      </c>
      <c r="BM858" s="2" t="s">
        <v>1502</v>
      </c>
    </row>
    <row r="859" spans="1:65">
      <c r="A859" s="1">
        <v>44463</v>
      </c>
      <c r="B859">
        <v>18</v>
      </c>
      <c r="C859" s="2" t="s">
        <v>578</v>
      </c>
      <c r="D859" s="2" t="s">
        <v>85</v>
      </c>
      <c r="E859" s="2" t="s">
        <v>1503</v>
      </c>
      <c r="G859">
        <v>7</v>
      </c>
      <c r="H859">
        <v>1</v>
      </c>
      <c r="I859">
        <v>2</v>
      </c>
      <c r="J859">
        <v>2</v>
      </c>
      <c r="K859" s="2" t="s">
        <v>77</v>
      </c>
      <c r="S859" s="2"/>
      <c r="AA859" s="2"/>
      <c r="AG859" s="2" t="s">
        <v>68</v>
      </c>
      <c r="AH859" s="2"/>
      <c r="AI859">
        <v>1</v>
      </c>
      <c r="AJ859">
        <v>5</v>
      </c>
      <c r="AK859" s="2"/>
      <c r="AP859" s="2"/>
      <c r="AR859" s="2"/>
      <c r="AS859" s="2"/>
      <c r="AT859" s="2"/>
      <c r="BL859" s="2"/>
      <c r="BM859" s="2"/>
    </row>
    <row r="860" spans="1:65">
      <c r="A860" s="1">
        <v>44463</v>
      </c>
      <c r="B860">
        <v>18</v>
      </c>
      <c r="C860" s="2" t="s">
        <v>559</v>
      </c>
      <c r="D860" s="2" t="s">
        <v>85</v>
      </c>
      <c r="E860" s="2" t="s">
        <v>1504</v>
      </c>
      <c r="K860" s="2" t="s">
        <v>65</v>
      </c>
      <c r="S860" s="2" t="s">
        <v>66</v>
      </c>
      <c r="T860">
        <v>8</v>
      </c>
      <c r="U860">
        <v>6</v>
      </c>
      <c r="V860">
        <v>6</v>
      </c>
      <c r="W860">
        <v>7</v>
      </c>
      <c r="AA860" s="2"/>
      <c r="AG860" s="2"/>
      <c r="AH860" s="2"/>
      <c r="AI860">
        <v>5</v>
      </c>
      <c r="AJ860">
        <v>6</v>
      </c>
      <c r="AK860" s="2"/>
      <c r="AP860" s="2"/>
      <c r="AR860" s="2" t="s">
        <v>91</v>
      </c>
      <c r="AS860" s="2" t="s">
        <v>96</v>
      </c>
      <c r="AT860" s="2" t="s">
        <v>82</v>
      </c>
      <c r="AU860">
        <v>7</v>
      </c>
      <c r="AV860">
        <v>7</v>
      </c>
      <c r="AW860">
        <v>7</v>
      </c>
      <c r="AX860">
        <v>5</v>
      </c>
      <c r="AY860">
        <v>1</v>
      </c>
      <c r="AZ860">
        <v>7</v>
      </c>
      <c r="BA860">
        <v>5</v>
      </c>
      <c r="BB860">
        <v>8</v>
      </c>
      <c r="BC860">
        <v>5</v>
      </c>
      <c r="BD860">
        <v>1</v>
      </c>
      <c r="BF860">
        <v>7</v>
      </c>
      <c r="BG860">
        <v>8</v>
      </c>
      <c r="BH860">
        <v>7</v>
      </c>
      <c r="BI860">
        <v>8</v>
      </c>
      <c r="BJ860">
        <v>1</v>
      </c>
      <c r="BL860" s="2"/>
      <c r="BM860" s="2"/>
    </row>
    <row r="861" spans="1:65">
      <c r="A861" s="1">
        <v>44463</v>
      </c>
      <c r="B861">
        <v>18</v>
      </c>
      <c r="C861" s="2" t="s">
        <v>309</v>
      </c>
      <c r="D861" s="2" t="s">
        <v>93</v>
      </c>
      <c r="E861" s="2" t="s">
        <v>1505</v>
      </c>
      <c r="G861">
        <v>9</v>
      </c>
      <c r="H861">
        <v>7</v>
      </c>
      <c r="I861">
        <v>8</v>
      </c>
      <c r="J861">
        <v>8</v>
      </c>
      <c r="K861" s="2" t="s">
        <v>77</v>
      </c>
      <c r="M861">
        <v>6</v>
      </c>
      <c r="N861">
        <v>5</v>
      </c>
      <c r="O861">
        <v>8</v>
      </c>
      <c r="P861">
        <v>7</v>
      </c>
      <c r="Q861">
        <v>9</v>
      </c>
      <c r="R861">
        <v>8</v>
      </c>
      <c r="S861" s="2" t="s">
        <v>95</v>
      </c>
      <c r="T861">
        <v>8</v>
      </c>
      <c r="U861">
        <v>5</v>
      </c>
      <c r="V861">
        <v>7</v>
      </c>
      <c r="W861">
        <v>8</v>
      </c>
      <c r="X861">
        <v>4</v>
      </c>
      <c r="Y861">
        <v>7</v>
      </c>
      <c r="Z861">
        <v>8</v>
      </c>
      <c r="AA861" s="2" t="s">
        <v>87</v>
      </c>
      <c r="AB861">
        <v>7</v>
      </c>
      <c r="AC861">
        <v>9</v>
      </c>
      <c r="AD861">
        <v>8</v>
      </c>
      <c r="AE861">
        <v>8</v>
      </c>
      <c r="AF861">
        <v>7</v>
      </c>
      <c r="AG861" s="2" t="s">
        <v>68</v>
      </c>
      <c r="AH861" s="2"/>
      <c r="AI861">
        <v>8</v>
      </c>
      <c r="AJ861">
        <v>5</v>
      </c>
      <c r="AK861" s="2" t="s">
        <v>79</v>
      </c>
      <c r="AL861">
        <v>8</v>
      </c>
      <c r="AM861">
        <v>6</v>
      </c>
      <c r="AN861">
        <v>8</v>
      </c>
      <c r="AO861">
        <v>5</v>
      </c>
      <c r="AP861" s="2" t="s">
        <v>89</v>
      </c>
      <c r="AR861" s="2" t="s">
        <v>71</v>
      </c>
      <c r="AS861" s="2" t="s">
        <v>69</v>
      </c>
      <c r="AT861" s="2" t="s">
        <v>97</v>
      </c>
      <c r="AU861">
        <v>5</v>
      </c>
      <c r="AV861">
        <v>8</v>
      </c>
      <c r="AW861">
        <v>8</v>
      </c>
      <c r="AX861">
        <v>5</v>
      </c>
      <c r="AY861">
        <v>1</v>
      </c>
      <c r="AZ861">
        <v>5</v>
      </c>
      <c r="BA861">
        <v>5</v>
      </c>
      <c r="BB861">
        <v>5</v>
      </c>
      <c r="BC861">
        <v>5</v>
      </c>
      <c r="BD861">
        <v>5</v>
      </c>
      <c r="BF861">
        <v>8</v>
      </c>
      <c r="BG861">
        <v>8</v>
      </c>
      <c r="BH861">
        <v>8</v>
      </c>
      <c r="BI861">
        <v>8</v>
      </c>
      <c r="BJ861">
        <v>1</v>
      </c>
      <c r="BK861">
        <v>4</v>
      </c>
      <c r="BL861" s="2" t="s">
        <v>83</v>
      </c>
      <c r="BM861" s="2" t="s">
        <v>83</v>
      </c>
    </row>
    <row r="862" spans="1:65">
      <c r="A862" s="1">
        <v>44463</v>
      </c>
      <c r="B862">
        <v>18</v>
      </c>
      <c r="C862" s="2" t="s">
        <v>1506</v>
      </c>
      <c r="D862" s="2" t="s">
        <v>85</v>
      </c>
      <c r="E862" s="2" t="s">
        <v>1507</v>
      </c>
      <c r="G862">
        <v>8</v>
      </c>
      <c r="H862">
        <v>10</v>
      </c>
      <c r="I862">
        <v>7</v>
      </c>
      <c r="J862">
        <v>7</v>
      </c>
      <c r="K862" s="2" t="s">
        <v>65</v>
      </c>
      <c r="M862">
        <v>7</v>
      </c>
      <c r="N862">
        <v>5</v>
      </c>
      <c r="O862">
        <v>10</v>
      </c>
      <c r="P862">
        <v>10</v>
      </c>
      <c r="Q862">
        <v>4</v>
      </c>
      <c r="R862">
        <v>5</v>
      </c>
      <c r="S862" s="2" t="s">
        <v>95</v>
      </c>
      <c r="T862">
        <v>8</v>
      </c>
      <c r="U862">
        <v>8</v>
      </c>
      <c r="V862">
        <v>10</v>
      </c>
      <c r="W862">
        <v>10</v>
      </c>
      <c r="X862">
        <v>5</v>
      </c>
      <c r="Y862">
        <v>5</v>
      </c>
      <c r="Z862">
        <v>5</v>
      </c>
      <c r="AA862" s="2" t="s">
        <v>78</v>
      </c>
      <c r="AB862">
        <v>6</v>
      </c>
      <c r="AC862">
        <v>5</v>
      </c>
      <c r="AD862">
        <v>3</v>
      </c>
      <c r="AE862">
        <v>3</v>
      </c>
      <c r="AF862">
        <v>6</v>
      </c>
      <c r="AG862" s="2" t="s">
        <v>68</v>
      </c>
      <c r="AH862" s="2"/>
      <c r="AI862">
        <v>6</v>
      </c>
      <c r="AJ862">
        <v>6</v>
      </c>
      <c r="AK862" s="2" t="s">
        <v>103</v>
      </c>
      <c r="AL862">
        <v>5</v>
      </c>
      <c r="AM862">
        <v>5</v>
      </c>
      <c r="AN862">
        <v>5</v>
      </c>
      <c r="AO862">
        <v>5</v>
      </c>
      <c r="AP862" s="2" t="s">
        <v>102</v>
      </c>
      <c r="AR862" s="2" t="s">
        <v>96</v>
      </c>
      <c r="AS862" s="2" t="s">
        <v>71</v>
      </c>
      <c r="AT862" s="2" t="s">
        <v>82</v>
      </c>
      <c r="AU862">
        <v>8</v>
      </c>
      <c r="AV862">
        <v>5</v>
      </c>
      <c r="AW862">
        <v>8</v>
      </c>
      <c r="AX862">
        <v>8</v>
      </c>
      <c r="AY862">
        <v>1</v>
      </c>
      <c r="AZ862">
        <v>6</v>
      </c>
      <c r="BA862">
        <v>6</v>
      </c>
      <c r="BB862">
        <v>9</v>
      </c>
      <c r="BC862">
        <v>9</v>
      </c>
      <c r="BF862">
        <v>5</v>
      </c>
      <c r="BG862">
        <v>8</v>
      </c>
      <c r="BH862">
        <v>8</v>
      </c>
      <c r="BI862">
        <v>5</v>
      </c>
      <c r="BL862" s="2"/>
      <c r="BM862" s="2"/>
    </row>
    <row r="863" spans="1:65">
      <c r="A863" s="1">
        <v>44463</v>
      </c>
      <c r="B863">
        <v>18</v>
      </c>
      <c r="C863" s="2" t="s">
        <v>1284</v>
      </c>
      <c r="D863" s="2" t="s">
        <v>85</v>
      </c>
      <c r="E863" s="2" t="s">
        <v>1508</v>
      </c>
      <c r="G863">
        <v>10</v>
      </c>
      <c r="H863">
        <v>5</v>
      </c>
      <c r="I863">
        <v>5</v>
      </c>
      <c r="J863">
        <v>5</v>
      </c>
      <c r="K863" s="2" t="s">
        <v>77</v>
      </c>
      <c r="M863">
        <v>4</v>
      </c>
      <c r="N863">
        <v>4</v>
      </c>
      <c r="O863">
        <v>8</v>
      </c>
      <c r="P863">
        <v>5</v>
      </c>
      <c r="Q863">
        <v>6</v>
      </c>
      <c r="R863">
        <v>8</v>
      </c>
      <c r="S863" s="2" t="s">
        <v>95</v>
      </c>
      <c r="T863">
        <v>10</v>
      </c>
      <c r="U863">
        <v>10</v>
      </c>
      <c r="V863">
        <v>10</v>
      </c>
      <c r="W863">
        <v>10</v>
      </c>
      <c r="X863">
        <v>2</v>
      </c>
      <c r="Y863">
        <v>10</v>
      </c>
      <c r="Z863">
        <v>10</v>
      </c>
      <c r="AA863" s="2"/>
      <c r="AB863">
        <v>4</v>
      </c>
      <c r="AC863">
        <v>8</v>
      </c>
      <c r="AD863">
        <v>8</v>
      </c>
      <c r="AE863">
        <v>8</v>
      </c>
      <c r="AF863">
        <v>8</v>
      </c>
      <c r="AG863" s="2" t="s">
        <v>68</v>
      </c>
      <c r="AH863" s="2"/>
      <c r="AK863" s="2" t="s">
        <v>79</v>
      </c>
      <c r="AL863">
        <v>10</v>
      </c>
      <c r="AM863">
        <v>5</v>
      </c>
      <c r="AN863">
        <v>8</v>
      </c>
      <c r="AO863">
        <v>6</v>
      </c>
      <c r="AP863" s="2" t="s">
        <v>89</v>
      </c>
      <c r="AR863" s="2"/>
      <c r="AS863" s="2"/>
      <c r="AT863" s="2"/>
      <c r="BL863" s="2"/>
      <c r="BM863" s="2"/>
    </row>
    <row r="864" spans="1:65">
      <c r="A864" s="1">
        <v>44463</v>
      </c>
      <c r="B864">
        <v>18</v>
      </c>
      <c r="C864" s="2" t="s">
        <v>1509</v>
      </c>
      <c r="D864" s="2" t="s">
        <v>85</v>
      </c>
      <c r="E864" s="2" t="s">
        <v>1510</v>
      </c>
      <c r="K864" s="2" t="s">
        <v>65</v>
      </c>
      <c r="S864" s="2" t="s">
        <v>95</v>
      </c>
      <c r="X864">
        <v>10</v>
      </c>
      <c r="Y864">
        <v>6</v>
      </c>
      <c r="Z864">
        <v>10</v>
      </c>
      <c r="AA864" s="2"/>
      <c r="AG864" s="2"/>
      <c r="AH864" s="2"/>
      <c r="AK864" s="2"/>
      <c r="AP864" s="2"/>
      <c r="AR864" s="2"/>
      <c r="AS864" s="2"/>
      <c r="AT864" s="2"/>
      <c r="BL864" s="2"/>
      <c r="BM864" s="2"/>
    </row>
    <row r="865" spans="1:65">
      <c r="A865" s="1">
        <v>44463</v>
      </c>
      <c r="B865">
        <v>18</v>
      </c>
      <c r="C865" s="2" t="s">
        <v>1511</v>
      </c>
      <c r="D865" s="2" t="s">
        <v>85</v>
      </c>
      <c r="E865" s="2" t="s">
        <v>1512</v>
      </c>
      <c r="G865">
        <v>9</v>
      </c>
      <c r="H865">
        <v>9</v>
      </c>
      <c r="I865">
        <v>8</v>
      </c>
      <c r="J865">
        <v>8</v>
      </c>
      <c r="K865" s="2" t="s">
        <v>65</v>
      </c>
      <c r="M865">
        <v>8</v>
      </c>
      <c r="N865">
        <v>6</v>
      </c>
      <c r="O865">
        <v>9</v>
      </c>
      <c r="P865">
        <v>9</v>
      </c>
      <c r="Q865">
        <v>8</v>
      </c>
      <c r="R865">
        <v>8</v>
      </c>
      <c r="S865" s="2" t="s">
        <v>95</v>
      </c>
      <c r="T865">
        <v>9</v>
      </c>
      <c r="U865">
        <v>8</v>
      </c>
      <c r="V865">
        <v>3</v>
      </c>
      <c r="W865">
        <v>9</v>
      </c>
      <c r="X865">
        <v>2</v>
      </c>
      <c r="Y865">
        <v>8</v>
      </c>
      <c r="Z865">
        <v>9</v>
      </c>
      <c r="AA865" s="2" t="s">
        <v>87</v>
      </c>
      <c r="AB865">
        <v>9</v>
      </c>
      <c r="AC865">
        <v>8</v>
      </c>
      <c r="AD865">
        <v>8</v>
      </c>
      <c r="AE865">
        <v>3</v>
      </c>
      <c r="AF865">
        <v>9</v>
      </c>
      <c r="AG865" s="2" t="s">
        <v>68</v>
      </c>
      <c r="AH865" s="2"/>
      <c r="AI865">
        <v>8</v>
      </c>
      <c r="AJ865">
        <v>8</v>
      </c>
      <c r="AK865" s="2" t="s">
        <v>103</v>
      </c>
      <c r="AL865">
        <v>8</v>
      </c>
      <c r="AM865">
        <v>9</v>
      </c>
      <c r="AN865">
        <v>8</v>
      </c>
      <c r="AO865">
        <v>3</v>
      </c>
      <c r="AP865" s="2"/>
      <c r="AR865" s="2" t="s">
        <v>97</v>
      </c>
      <c r="AS865" s="2"/>
      <c r="AT865" s="2"/>
      <c r="AU865">
        <v>7</v>
      </c>
      <c r="AV865">
        <v>8</v>
      </c>
      <c r="AW865">
        <v>9</v>
      </c>
      <c r="AX865">
        <v>8</v>
      </c>
      <c r="AZ865">
        <v>8</v>
      </c>
      <c r="BA865">
        <v>6</v>
      </c>
      <c r="BB865">
        <v>9</v>
      </c>
      <c r="BC865">
        <v>7</v>
      </c>
      <c r="BD865">
        <v>1</v>
      </c>
      <c r="BL865" s="2"/>
      <c r="BM865" s="2"/>
    </row>
    <row r="866" spans="1:65">
      <c r="A866" s="1">
        <v>44463</v>
      </c>
      <c r="B866">
        <v>18</v>
      </c>
      <c r="C866" s="2" t="s">
        <v>1513</v>
      </c>
      <c r="D866" s="2" t="s">
        <v>93</v>
      </c>
      <c r="E866" s="2" t="s">
        <v>1514</v>
      </c>
      <c r="K866" s="2" t="s">
        <v>65</v>
      </c>
      <c r="M866">
        <v>7</v>
      </c>
      <c r="N866">
        <v>7</v>
      </c>
      <c r="O866">
        <v>1</v>
      </c>
      <c r="P866">
        <v>6</v>
      </c>
      <c r="Q866">
        <v>5</v>
      </c>
      <c r="R866">
        <v>6</v>
      </c>
      <c r="S866" s="2" t="s">
        <v>66</v>
      </c>
      <c r="T866">
        <v>7</v>
      </c>
      <c r="U866">
        <v>7</v>
      </c>
      <c r="V866">
        <v>5</v>
      </c>
      <c r="W866">
        <v>6</v>
      </c>
      <c r="X866">
        <v>6</v>
      </c>
      <c r="Y866">
        <v>5</v>
      </c>
      <c r="Z866">
        <v>6</v>
      </c>
      <c r="AA866" s="2" t="s">
        <v>67</v>
      </c>
      <c r="AB866">
        <v>7</v>
      </c>
      <c r="AC866">
        <v>8</v>
      </c>
      <c r="AD866">
        <v>7</v>
      </c>
      <c r="AE866">
        <v>6</v>
      </c>
      <c r="AF866">
        <v>6</v>
      </c>
      <c r="AG866" s="2" t="s">
        <v>68</v>
      </c>
      <c r="AH866" s="2"/>
      <c r="AI866">
        <v>7</v>
      </c>
      <c r="AJ866">
        <v>5</v>
      </c>
      <c r="AK866" s="2" t="s">
        <v>88</v>
      </c>
      <c r="AL866">
        <v>5</v>
      </c>
      <c r="AM866">
        <v>6</v>
      </c>
      <c r="AN866">
        <v>6</v>
      </c>
      <c r="AO866">
        <v>4</v>
      </c>
      <c r="AP866" s="2" t="s">
        <v>80</v>
      </c>
      <c r="AR866" s="2" t="s">
        <v>69</v>
      </c>
      <c r="AS866" s="2" t="s">
        <v>97</v>
      </c>
      <c r="AT866" s="2"/>
      <c r="AU866">
        <v>6</v>
      </c>
      <c r="AV866">
        <v>7</v>
      </c>
      <c r="AW866">
        <v>6</v>
      </c>
      <c r="AX866">
        <v>5</v>
      </c>
      <c r="AY866">
        <v>1</v>
      </c>
      <c r="BF866">
        <v>8</v>
      </c>
      <c r="BG866">
        <v>8</v>
      </c>
      <c r="BH866">
        <v>8</v>
      </c>
      <c r="BI866">
        <v>8</v>
      </c>
      <c r="BJ866">
        <v>1</v>
      </c>
      <c r="BK866">
        <v>4</v>
      </c>
      <c r="BL866" s="2" t="s">
        <v>350</v>
      </c>
      <c r="BM866" s="2" t="s">
        <v>350</v>
      </c>
    </row>
    <row r="867" spans="1:65">
      <c r="A867" s="1">
        <v>44463</v>
      </c>
      <c r="B867">
        <v>18</v>
      </c>
      <c r="C867" s="2" t="s">
        <v>1515</v>
      </c>
      <c r="D867" s="2" t="s">
        <v>93</v>
      </c>
      <c r="E867" s="2" t="s">
        <v>1516</v>
      </c>
      <c r="G867">
        <v>8</v>
      </c>
      <c r="H867">
        <v>6</v>
      </c>
      <c r="I867">
        <v>2</v>
      </c>
      <c r="J867">
        <v>8</v>
      </c>
      <c r="K867" s="2"/>
      <c r="M867">
        <v>8</v>
      </c>
      <c r="N867">
        <v>8</v>
      </c>
      <c r="O867">
        <v>10</v>
      </c>
      <c r="P867">
        <v>10</v>
      </c>
      <c r="Q867">
        <v>5</v>
      </c>
      <c r="R867">
        <v>9</v>
      </c>
      <c r="S867" s="2" t="s">
        <v>95</v>
      </c>
      <c r="T867">
        <v>8</v>
      </c>
      <c r="U867">
        <v>5</v>
      </c>
      <c r="V867">
        <v>4</v>
      </c>
      <c r="W867">
        <v>7</v>
      </c>
      <c r="X867">
        <v>10</v>
      </c>
      <c r="Y867">
        <v>8</v>
      </c>
      <c r="Z867">
        <v>5</v>
      </c>
      <c r="AA867" s="2" t="s">
        <v>67</v>
      </c>
      <c r="AB867">
        <v>7</v>
      </c>
      <c r="AC867">
        <v>9</v>
      </c>
      <c r="AD867">
        <v>8</v>
      </c>
      <c r="AE867">
        <v>8</v>
      </c>
      <c r="AG867" s="2" t="s">
        <v>68</v>
      </c>
      <c r="AH867" s="2"/>
      <c r="AI867">
        <v>5</v>
      </c>
      <c r="AJ867">
        <v>4</v>
      </c>
      <c r="AK867" s="2" t="s">
        <v>88</v>
      </c>
      <c r="AL867">
        <v>10</v>
      </c>
      <c r="AO867">
        <v>7</v>
      </c>
      <c r="AP867" s="2"/>
      <c r="AR867" s="2"/>
      <c r="AS867" s="2"/>
      <c r="AT867" s="2"/>
      <c r="AU867">
        <v>5</v>
      </c>
      <c r="AX867">
        <v>7</v>
      </c>
      <c r="BF867">
        <v>7</v>
      </c>
      <c r="BG867">
        <v>5</v>
      </c>
      <c r="BH867">
        <v>8</v>
      </c>
      <c r="BI867">
        <v>7</v>
      </c>
      <c r="BL867" s="2"/>
      <c r="BM867" s="2"/>
    </row>
    <row r="868" spans="1:65">
      <c r="A868" s="1">
        <v>44463</v>
      </c>
      <c r="B868">
        <v>18</v>
      </c>
      <c r="C868" s="2" t="s">
        <v>171</v>
      </c>
      <c r="D868" s="2" t="s">
        <v>115</v>
      </c>
      <c r="E868" s="2" t="s">
        <v>1517</v>
      </c>
      <c r="G868">
        <v>9</v>
      </c>
      <c r="H868">
        <v>10</v>
      </c>
      <c r="I868">
        <v>9</v>
      </c>
      <c r="J868">
        <v>9</v>
      </c>
      <c r="K868" s="2" t="s">
        <v>65</v>
      </c>
      <c r="M868">
        <v>5</v>
      </c>
      <c r="N868">
        <v>5</v>
      </c>
      <c r="O868">
        <v>5</v>
      </c>
      <c r="P868">
        <v>1</v>
      </c>
      <c r="Q868">
        <v>5</v>
      </c>
      <c r="R868">
        <v>5</v>
      </c>
      <c r="S868" s="2"/>
      <c r="T868">
        <v>10</v>
      </c>
      <c r="U868">
        <v>5</v>
      </c>
      <c r="V868">
        <v>5</v>
      </c>
      <c r="W868">
        <v>5</v>
      </c>
      <c r="X868">
        <v>9</v>
      </c>
      <c r="Y868">
        <v>9</v>
      </c>
      <c r="Z868">
        <v>9</v>
      </c>
      <c r="AA868" s="2" t="s">
        <v>128</v>
      </c>
      <c r="AB868">
        <v>1</v>
      </c>
      <c r="AC868">
        <v>1</v>
      </c>
      <c r="AD868">
        <v>1</v>
      </c>
      <c r="AE868">
        <v>1</v>
      </c>
      <c r="AF868">
        <v>1</v>
      </c>
      <c r="AG868" s="2" t="s">
        <v>101</v>
      </c>
      <c r="AH868" s="2"/>
      <c r="AI868">
        <v>8</v>
      </c>
      <c r="AJ868">
        <v>2</v>
      </c>
      <c r="AK868" s="2" t="s">
        <v>88</v>
      </c>
      <c r="AP868" s="2"/>
      <c r="AR868" s="2" t="s">
        <v>96</v>
      </c>
      <c r="AS868" s="2" t="s">
        <v>82</v>
      </c>
      <c r="AT868" s="2" t="s">
        <v>70</v>
      </c>
      <c r="BL868" s="2"/>
      <c r="BM868" s="2"/>
    </row>
    <row r="869" spans="1:65">
      <c r="A869" s="1">
        <v>44463</v>
      </c>
      <c r="B869">
        <v>18</v>
      </c>
      <c r="C869" s="2" t="s">
        <v>1518</v>
      </c>
      <c r="D869" s="2" t="s">
        <v>136</v>
      </c>
      <c r="E869" s="2" t="s">
        <v>1519</v>
      </c>
      <c r="G869">
        <v>8</v>
      </c>
      <c r="H869">
        <v>9</v>
      </c>
      <c r="I869">
        <v>4</v>
      </c>
      <c r="J869">
        <v>7</v>
      </c>
      <c r="K869" s="2" t="s">
        <v>65</v>
      </c>
      <c r="S869" s="2" t="s">
        <v>95</v>
      </c>
      <c r="X869">
        <v>1</v>
      </c>
      <c r="Y869">
        <v>1</v>
      </c>
      <c r="Z869">
        <v>10</v>
      </c>
      <c r="AA869" s="2" t="s">
        <v>87</v>
      </c>
      <c r="AG869" s="2"/>
      <c r="AH869" s="2"/>
      <c r="AK869" s="2"/>
      <c r="AP869" s="2"/>
      <c r="AR869" s="2" t="s">
        <v>71</v>
      </c>
      <c r="AS869" s="2" t="s">
        <v>70</v>
      </c>
      <c r="AT869" s="2" t="s">
        <v>82</v>
      </c>
      <c r="BK869">
        <v>4</v>
      </c>
      <c r="BL869" s="2" t="s">
        <v>83</v>
      </c>
      <c r="BM869" s="2" t="s">
        <v>83</v>
      </c>
    </row>
    <row r="870" spans="1:65">
      <c r="A870" s="1">
        <v>44463</v>
      </c>
      <c r="B870">
        <v>18</v>
      </c>
      <c r="C870" s="2" t="s">
        <v>403</v>
      </c>
      <c r="D870" s="2" t="s">
        <v>93</v>
      </c>
      <c r="E870" s="2" t="s">
        <v>1177</v>
      </c>
      <c r="K870" s="2"/>
      <c r="S870" s="2"/>
      <c r="AA870" s="2"/>
      <c r="AG870" s="2"/>
      <c r="AH870" s="2"/>
      <c r="AK870" s="2"/>
      <c r="AP870" s="2"/>
      <c r="AR870" s="2"/>
      <c r="AS870" s="2"/>
      <c r="AT870" s="2"/>
      <c r="BL870" s="2"/>
      <c r="BM870" s="2"/>
    </row>
    <row r="871" spans="1:65">
      <c r="A871" s="1">
        <v>44463</v>
      </c>
      <c r="B871">
        <v>18</v>
      </c>
      <c r="C871" s="2" t="s">
        <v>1520</v>
      </c>
      <c r="D871" s="2" t="s">
        <v>85</v>
      </c>
      <c r="E871" s="2" t="s">
        <v>1521</v>
      </c>
      <c r="G871">
        <v>10</v>
      </c>
      <c r="H871">
        <v>5</v>
      </c>
      <c r="I871">
        <v>1</v>
      </c>
      <c r="J871">
        <v>10</v>
      </c>
      <c r="K871" s="2" t="s">
        <v>77</v>
      </c>
      <c r="M871">
        <v>6</v>
      </c>
      <c r="N871">
        <v>8</v>
      </c>
      <c r="O871">
        <v>6</v>
      </c>
      <c r="P871">
        <v>10</v>
      </c>
      <c r="Q871">
        <v>9</v>
      </c>
      <c r="R871">
        <v>10</v>
      </c>
      <c r="S871" s="2" t="s">
        <v>66</v>
      </c>
      <c r="T871">
        <v>10</v>
      </c>
      <c r="U871">
        <v>6</v>
      </c>
      <c r="V871">
        <v>6</v>
      </c>
      <c r="W871">
        <v>10</v>
      </c>
      <c r="X871">
        <v>1</v>
      </c>
      <c r="Y871">
        <v>10</v>
      </c>
      <c r="Z871">
        <v>10</v>
      </c>
      <c r="AA871" s="2" t="s">
        <v>87</v>
      </c>
      <c r="AG871" s="2"/>
      <c r="AH871" s="2"/>
      <c r="AK871" s="2"/>
      <c r="AP871" s="2"/>
      <c r="AR871" s="2"/>
      <c r="AS871" s="2"/>
      <c r="AT871" s="2"/>
      <c r="BL871" s="2"/>
      <c r="BM871" s="2"/>
    </row>
    <row r="872" spans="1:65">
      <c r="A872" s="1">
        <v>44463</v>
      </c>
      <c r="B872">
        <v>18</v>
      </c>
      <c r="C872" s="2" t="s">
        <v>1522</v>
      </c>
      <c r="D872" s="2" t="s">
        <v>93</v>
      </c>
      <c r="E872" s="2" t="s">
        <v>1523</v>
      </c>
      <c r="G872">
        <v>3</v>
      </c>
      <c r="H872">
        <v>3</v>
      </c>
      <c r="I872">
        <v>2</v>
      </c>
      <c r="J872">
        <v>3</v>
      </c>
      <c r="K872" s="2" t="s">
        <v>65</v>
      </c>
      <c r="M872">
        <v>10</v>
      </c>
      <c r="N872">
        <v>10</v>
      </c>
      <c r="O872">
        <v>10</v>
      </c>
      <c r="P872">
        <v>10</v>
      </c>
      <c r="Q872">
        <v>10</v>
      </c>
      <c r="R872">
        <v>8</v>
      </c>
      <c r="S872" s="2" t="s">
        <v>95</v>
      </c>
      <c r="T872">
        <v>2</v>
      </c>
      <c r="U872">
        <v>8</v>
      </c>
      <c r="V872">
        <v>5</v>
      </c>
      <c r="W872">
        <v>10</v>
      </c>
      <c r="X872">
        <v>10</v>
      </c>
      <c r="Y872">
        <v>10</v>
      </c>
      <c r="Z872">
        <v>10</v>
      </c>
      <c r="AA872" s="2" t="s">
        <v>128</v>
      </c>
      <c r="AB872">
        <v>1</v>
      </c>
      <c r="AC872">
        <v>6</v>
      </c>
      <c r="AD872">
        <v>1</v>
      </c>
      <c r="AE872">
        <v>1</v>
      </c>
      <c r="AF872">
        <v>1</v>
      </c>
      <c r="AG872" s="2" t="s">
        <v>101</v>
      </c>
      <c r="AH872" s="2"/>
      <c r="AI872">
        <v>9</v>
      </c>
      <c r="AJ872">
        <v>9</v>
      </c>
      <c r="AK872" s="2" t="s">
        <v>79</v>
      </c>
      <c r="AL872">
        <v>1</v>
      </c>
      <c r="AM872">
        <v>1</v>
      </c>
      <c r="AN872">
        <v>1</v>
      </c>
      <c r="AO872">
        <v>1</v>
      </c>
      <c r="AP872" s="2" t="s">
        <v>102</v>
      </c>
      <c r="AR872" s="2" t="s">
        <v>71</v>
      </c>
      <c r="AS872" s="2" t="s">
        <v>70</v>
      </c>
      <c r="AT872" s="2" t="s">
        <v>97</v>
      </c>
      <c r="AU872">
        <v>9</v>
      </c>
      <c r="AV872">
        <v>9</v>
      </c>
      <c r="AW872">
        <v>9</v>
      </c>
      <c r="AX872">
        <v>2</v>
      </c>
      <c r="AY872">
        <v>1</v>
      </c>
      <c r="AZ872">
        <v>9</v>
      </c>
      <c r="BA872">
        <v>9</v>
      </c>
      <c r="BB872">
        <v>9</v>
      </c>
      <c r="BC872">
        <v>8</v>
      </c>
      <c r="BD872">
        <v>1</v>
      </c>
      <c r="BF872">
        <v>2</v>
      </c>
      <c r="BG872">
        <v>9</v>
      </c>
      <c r="BH872">
        <v>9</v>
      </c>
      <c r="BI872">
        <v>9</v>
      </c>
      <c r="BJ872">
        <v>1</v>
      </c>
      <c r="BL872" s="2"/>
      <c r="BM872" s="2"/>
    </row>
    <row r="873" spans="1:65">
      <c r="A873" s="1">
        <v>44463</v>
      </c>
      <c r="B873">
        <v>18</v>
      </c>
      <c r="C873" s="2" t="s">
        <v>990</v>
      </c>
      <c r="D873" s="2" t="s">
        <v>305</v>
      </c>
      <c r="E873" s="2" t="s">
        <v>1524</v>
      </c>
      <c r="K873" s="2" t="s">
        <v>77</v>
      </c>
      <c r="M873">
        <v>1</v>
      </c>
      <c r="N873">
        <v>1</v>
      </c>
      <c r="O873">
        <v>1</v>
      </c>
      <c r="P873">
        <v>1</v>
      </c>
      <c r="Q873">
        <v>1</v>
      </c>
      <c r="R873">
        <v>10</v>
      </c>
      <c r="S873" s="2" t="s">
        <v>66</v>
      </c>
      <c r="AA873" s="2"/>
      <c r="AG873" s="2"/>
      <c r="AH873" s="2"/>
      <c r="AK873" s="2"/>
      <c r="AP873" s="2"/>
      <c r="AR873" s="2"/>
      <c r="AS873" s="2"/>
      <c r="AT873" s="2"/>
      <c r="BL873" s="2"/>
      <c r="BM873" s="2"/>
    </row>
    <row r="874" spans="1:65">
      <c r="A874" s="1">
        <v>44463</v>
      </c>
      <c r="B874">
        <v>18</v>
      </c>
      <c r="C874" s="2" t="s">
        <v>228</v>
      </c>
      <c r="D874" s="2" t="s">
        <v>93</v>
      </c>
      <c r="E874" s="2" t="s">
        <v>1342</v>
      </c>
      <c r="G874">
        <v>9</v>
      </c>
      <c r="H874">
        <v>8</v>
      </c>
      <c r="I874">
        <v>8</v>
      </c>
      <c r="J874">
        <v>9</v>
      </c>
      <c r="K874" s="2" t="s">
        <v>77</v>
      </c>
      <c r="M874">
        <v>6</v>
      </c>
      <c r="N874">
        <v>7</v>
      </c>
      <c r="O874">
        <v>4</v>
      </c>
      <c r="P874">
        <v>7</v>
      </c>
      <c r="Q874">
        <v>5</v>
      </c>
      <c r="R874">
        <v>8</v>
      </c>
      <c r="S874" s="2" t="s">
        <v>66</v>
      </c>
      <c r="X874">
        <v>7</v>
      </c>
      <c r="Y874">
        <v>9</v>
      </c>
      <c r="Z874">
        <v>4</v>
      </c>
      <c r="AA874" s="2" t="s">
        <v>128</v>
      </c>
      <c r="AG874" s="2" t="s">
        <v>68</v>
      </c>
      <c r="AH874" s="2"/>
      <c r="AI874">
        <v>5</v>
      </c>
      <c r="AJ874">
        <v>6</v>
      </c>
      <c r="AK874" s="2" t="s">
        <v>88</v>
      </c>
      <c r="AL874">
        <v>9</v>
      </c>
      <c r="AM874">
        <v>5</v>
      </c>
      <c r="AN874">
        <v>9</v>
      </c>
      <c r="AO874">
        <v>6</v>
      </c>
      <c r="AP874" s="2" t="s">
        <v>89</v>
      </c>
      <c r="AR874" s="2" t="s">
        <v>70</v>
      </c>
      <c r="AS874" s="2" t="s">
        <v>81</v>
      </c>
      <c r="AT874" s="2" t="s">
        <v>82</v>
      </c>
      <c r="AU874">
        <v>5</v>
      </c>
      <c r="AV874">
        <v>5</v>
      </c>
      <c r="AW874">
        <v>7</v>
      </c>
      <c r="AX874">
        <v>10</v>
      </c>
      <c r="AY874">
        <v>1</v>
      </c>
      <c r="BF874">
        <v>9</v>
      </c>
      <c r="BG874">
        <v>10</v>
      </c>
      <c r="BH874">
        <v>10</v>
      </c>
      <c r="BI874">
        <v>8</v>
      </c>
      <c r="BJ874">
        <v>1</v>
      </c>
      <c r="BL874" s="2"/>
      <c r="BM874" s="2"/>
    </row>
    <row r="875" spans="1:65">
      <c r="A875" s="1">
        <v>44463</v>
      </c>
      <c r="B875">
        <v>18</v>
      </c>
      <c r="C875" s="2" t="s">
        <v>186</v>
      </c>
      <c r="D875" s="2" t="s">
        <v>153</v>
      </c>
      <c r="E875" s="2" t="s">
        <v>1525</v>
      </c>
      <c r="K875" s="2"/>
      <c r="S875" s="2"/>
      <c r="AA875" s="2"/>
      <c r="AG875" s="2"/>
      <c r="AH875" s="2"/>
      <c r="AK875" s="2"/>
      <c r="AP875" s="2"/>
      <c r="AR875" s="2"/>
      <c r="AS875" s="2"/>
      <c r="AT875" s="2"/>
      <c r="BL875" s="2"/>
      <c r="BM875" s="2"/>
    </row>
    <row r="876" spans="1:65">
      <c r="A876" s="1">
        <v>44463</v>
      </c>
      <c r="B876">
        <v>18</v>
      </c>
      <c r="C876" s="2" t="s">
        <v>1526</v>
      </c>
      <c r="D876" s="2" t="s">
        <v>85</v>
      </c>
      <c r="E876" s="2" t="s">
        <v>485</v>
      </c>
      <c r="K876" s="2" t="s">
        <v>65</v>
      </c>
      <c r="M876">
        <v>8</v>
      </c>
      <c r="N876">
        <v>8</v>
      </c>
      <c r="O876">
        <v>8</v>
      </c>
      <c r="P876">
        <v>8</v>
      </c>
      <c r="Q876">
        <v>8</v>
      </c>
      <c r="R876">
        <v>8</v>
      </c>
      <c r="S876" s="2" t="s">
        <v>95</v>
      </c>
      <c r="T876">
        <v>10</v>
      </c>
      <c r="U876">
        <v>2</v>
      </c>
      <c r="V876">
        <v>10</v>
      </c>
      <c r="W876">
        <v>10</v>
      </c>
      <c r="X876">
        <v>9</v>
      </c>
      <c r="Y876">
        <v>10</v>
      </c>
      <c r="Z876">
        <v>10</v>
      </c>
      <c r="AA876" s="2" t="s">
        <v>87</v>
      </c>
      <c r="AB876">
        <v>7</v>
      </c>
      <c r="AC876">
        <v>1</v>
      </c>
      <c r="AD876">
        <v>1</v>
      </c>
      <c r="AE876">
        <v>1</v>
      </c>
      <c r="AF876">
        <v>5</v>
      </c>
      <c r="AG876" s="2" t="s">
        <v>101</v>
      </c>
      <c r="AH876" s="2"/>
      <c r="AI876">
        <v>10</v>
      </c>
      <c r="AJ876">
        <v>10</v>
      </c>
      <c r="AK876" s="2" t="s">
        <v>103</v>
      </c>
      <c r="AL876">
        <v>9</v>
      </c>
      <c r="AM876">
        <v>10</v>
      </c>
      <c r="AN876">
        <v>1</v>
      </c>
      <c r="AO876">
        <v>1</v>
      </c>
      <c r="AP876" s="2"/>
      <c r="AR876" s="2" t="s">
        <v>82</v>
      </c>
      <c r="AS876" s="2" t="s">
        <v>91</v>
      </c>
      <c r="AT876" s="2" t="s">
        <v>90</v>
      </c>
      <c r="AU876">
        <v>1</v>
      </c>
      <c r="AV876">
        <v>1</v>
      </c>
      <c r="AW876">
        <v>10</v>
      </c>
      <c r="AX876">
        <v>6</v>
      </c>
      <c r="AY876">
        <v>1</v>
      </c>
      <c r="AZ876">
        <v>10</v>
      </c>
      <c r="BA876">
        <v>1</v>
      </c>
      <c r="BB876">
        <v>10</v>
      </c>
      <c r="BC876">
        <v>1</v>
      </c>
      <c r="BD876">
        <v>1</v>
      </c>
      <c r="BF876">
        <v>8</v>
      </c>
      <c r="BG876">
        <v>9</v>
      </c>
      <c r="BH876">
        <v>5</v>
      </c>
      <c r="BI876">
        <v>9</v>
      </c>
      <c r="BJ876">
        <v>1</v>
      </c>
      <c r="BK876">
        <v>4</v>
      </c>
      <c r="BL876" s="2" t="s">
        <v>83</v>
      </c>
      <c r="BM876" s="2" t="s">
        <v>83</v>
      </c>
    </row>
    <row r="877" spans="1:65">
      <c r="A877" s="1">
        <v>44463</v>
      </c>
      <c r="B877">
        <v>18</v>
      </c>
      <c r="C877" s="2" t="s">
        <v>466</v>
      </c>
      <c r="D877" s="2" t="s">
        <v>136</v>
      </c>
      <c r="E877" s="2" t="s">
        <v>523</v>
      </c>
      <c r="G877">
        <v>10</v>
      </c>
      <c r="H877">
        <v>3</v>
      </c>
      <c r="I877">
        <v>2</v>
      </c>
      <c r="J877">
        <v>2</v>
      </c>
      <c r="K877" s="2" t="s">
        <v>65</v>
      </c>
      <c r="S877" s="2" t="s">
        <v>121</v>
      </c>
      <c r="X877">
        <v>1</v>
      </c>
      <c r="Y877">
        <v>8</v>
      </c>
      <c r="Z877">
        <v>9</v>
      </c>
      <c r="AA877" s="2"/>
      <c r="AB877">
        <v>4</v>
      </c>
      <c r="AC877">
        <v>1</v>
      </c>
      <c r="AD877">
        <v>1</v>
      </c>
      <c r="AE877">
        <v>1</v>
      </c>
      <c r="AF877">
        <v>1</v>
      </c>
      <c r="AG877" s="2" t="s">
        <v>68</v>
      </c>
      <c r="AH877" s="2"/>
      <c r="AI877">
        <v>8</v>
      </c>
      <c r="AJ877">
        <v>3</v>
      </c>
      <c r="AK877" s="2" t="s">
        <v>103</v>
      </c>
      <c r="AL877">
        <v>10</v>
      </c>
      <c r="AM877">
        <v>8</v>
      </c>
      <c r="AN877">
        <v>8</v>
      </c>
      <c r="AO877">
        <v>1</v>
      </c>
      <c r="AP877" s="2"/>
      <c r="AR877" s="2" t="s">
        <v>71</v>
      </c>
      <c r="AS877" s="2" t="s">
        <v>82</v>
      </c>
      <c r="AT877" s="2" t="s">
        <v>97</v>
      </c>
      <c r="AU877">
        <v>9</v>
      </c>
      <c r="AV877">
        <v>1</v>
      </c>
      <c r="AW877">
        <v>9</v>
      </c>
      <c r="AX877">
        <v>8</v>
      </c>
      <c r="AY877">
        <v>1</v>
      </c>
      <c r="BK877">
        <v>3</v>
      </c>
      <c r="BL877" s="2" t="s">
        <v>83</v>
      </c>
      <c r="BM877" s="2" t="s">
        <v>1527</v>
      </c>
    </row>
    <row r="878" spans="1:65">
      <c r="A878" s="1">
        <v>44463</v>
      </c>
      <c r="B878">
        <v>18</v>
      </c>
      <c r="C878" s="2" t="s">
        <v>1528</v>
      </c>
      <c r="D878" s="2" t="s">
        <v>325</v>
      </c>
      <c r="E878" s="2" t="s">
        <v>1529</v>
      </c>
      <c r="K878" s="2"/>
      <c r="S878" s="2"/>
      <c r="AA878" s="2"/>
      <c r="AG878" s="2"/>
      <c r="AH878" s="2"/>
      <c r="AK878" s="2"/>
      <c r="AP878" s="2"/>
      <c r="AR878" s="2"/>
      <c r="AS878" s="2"/>
      <c r="AT878" s="2"/>
      <c r="BL878" s="2"/>
      <c r="BM878" s="2"/>
    </row>
    <row r="879" spans="1:65">
      <c r="A879" s="1">
        <v>44463</v>
      </c>
      <c r="B879">
        <v>18</v>
      </c>
      <c r="C879" s="2" t="s">
        <v>706</v>
      </c>
      <c r="D879" s="2" t="s">
        <v>85</v>
      </c>
      <c r="E879" s="2" t="s">
        <v>485</v>
      </c>
      <c r="K879" s="2"/>
      <c r="S879" s="2"/>
      <c r="AA879" s="2"/>
      <c r="AB879">
        <v>3</v>
      </c>
      <c r="AC879">
        <v>9</v>
      </c>
      <c r="AD879">
        <v>7</v>
      </c>
      <c r="AE879">
        <v>1</v>
      </c>
      <c r="AF879">
        <v>7</v>
      </c>
      <c r="AG879" s="2" t="s">
        <v>68</v>
      </c>
      <c r="AH879" s="2"/>
      <c r="AK879" s="2" t="s">
        <v>103</v>
      </c>
      <c r="AL879">
        <v>6</v>
      </c>
      <c r="AM879">
        <v>5</v>
      </c>
      <c r="AN879">
        <v>9</v>
      </c>
      <c r="AO879">
        <v>4</v>
      </c>
      <c r="AP879" s="2" t="s">
        <v>102</v>
      </c>
      <c r="AR879" s="2" t="s">
        <v>97</v>
      </c>
      <c r="AS879" s="2" t="s">
        <v>91</v>
      </c>
      <c r="AT879" s="2" t="s">
        <v>71</v>
      </c>
      <c r="AU879">
        <v>9</v>
      </c>
      <c r="AV879">
        <v>6</v>
      </c>
      <c r="AW879">
        <v>6</v>
      </c>
      <c r="AX879">
        <v>5</v>
      </c>
      <c r="AY879">
        <v>1</v>
      </c>
      <c r="BF879">
        <v>3</v>
      </c>
      <c r="BG879">
        <v>7</v>
      </c>
      <c r="BH879">
        <v>9</v>
      </c>
      <c r="BI879">
        <v>6</v>
      </c>
      <c r="BJ879">
        <v>1</v>
      </c>
      <c r="BL879" s="2"/>
      <c r="BM879" s="2"/>
    </row>
    <row r="880" spans="1:65">
      <c r="A880" s="1">
        <v>44463</v>
      </c>
      <c r="B880">
        <v>18</v>
      </c>
      <c r="C880" s="2" t="s">
        <v>559</v>
      </c>
      <c r="D880" s="2" t="s">
        <v>85</v>
      </c>
      <c r="E880" s="2" t="s">
        <v>1530</v>
      </c>
      <c r="K880" s="2"/>
      <c r="S880" s="2"/>
      <c r="AA880" s="2"/>
      <c r="AG880" s="2"/>
      <c r="AH880" s="2"/>
      <c r="AK880" s="2"/>
      <c r="AP880" s="2"/>
      <c r="AR880" s="2"/>
      <c r="AS880" s="2"/>
      <c r="AT880" s="2"/>
      <c r="BL880" s="2"/>
      <c r="BM880" s="2"/>
    </row>
    <row r="881" spans="1:65">
      <c r="A881" s="1">
        <v>44463</v>
      </c>
      <c r="B881">
        <v>18</v>
      </c>
      <c r="C881" s="2" t="s">
        <v>1531</v>
      </c>
      <c r="D881" s="2" t="s">
        <v>136</v>
      </c>
      <c r="E881" s="2" t="s">
        <v>213</v>
      </c>
      <c r="G881">
        <v>5</v>
      </c>
      <c r="H881">
        <v>5</v>
      </c>
      <c r="I881">
        <v>5</v>
      </c>
      <c r="J881">
        <v>5</v>
      </c>
      <c r="K881" s="2" t="s">
        <v>65</v>
      </c>
      <c r="S881" s="2"/>
      <c r="AA881" s="2"/>
      <c r="AG881" s="2"/>
      <c r="AH881" s="2"/>
      <c r="AK881" s="2"/>
      <c r="AP881" s="2" t="s">
        <v>102</v>
      </c>
      <c r="AR881" s="2" t="s">
        <v>70</v>
      </c>
      <c r="AS881" s="2" t="s">
        <v>91</v>
      </c>
      <c r="AT881" s="2" t="s">
        <v>82</v>
      </c>
      <c r="AU881">
        <v>6</v>
      </c>
      <c r="AV881">
        <v>6</v>
      </c>
      <c r="AW881">
        <v>8</v>
      </c>
      <c r="AX881">
        <v>9</v>
      </c>
      <c r="AY881">
        <v>1</v>
      </c>
      <c r="BL881" s="2"/>
      <c r="BM881" s="2"/>
    </row>
    <row r="882" spans="1:65">
      <c r="A882" s="1">
        <v>44463</v>
      </c>
      <c r="B882">
        <v>18</v>
      </c>
      <c r="C882" s="2" t="s">
        <v>1532</v>
      </c>
      <c r="D882" s="2" t="s">
        <v>85</v>
      </c>
      <c r="E882" s="2" t="s">
        <v>840</v>
      </c>
      <c r="G882">
        <v>7</v>
      </c>
      <c r="H882">
        <v>7</v>
      </c>
      <c r="I882">
        <v>7</v>
      </c>
      <c r="J882">
        <v>7</v>
      </c>
      <c r="K882" s="2" t="s">
        <v>65</v>
      </c>
      <c r="S882" s="2" t="s">
        <v>66</v>
      </c>
      <c r="T882">
        <v>5</v>
      </c>
      <c r="U882">
        <v>6</v>
      </c>
      <c r="X882">
        <v>6</v>
      </c>
      <c r="Y882">
        <v>9</v>
      </c>
      <c r="Z882">
        <v>9</v>
      </c>
      <c r="AA882" s="2"/>
      <c r="AB882">
        <v>7</v>
      </c>
      <c r="AD882">
        <v>7</v>
      </c>
      <c r="AF882">
        <v>5</v>
      </c>
      <c r="AG882" s="2"/>
      <c r="AH882" s="2"/>
      <c r="AI882">
        <v>6</v>
      </c>
      <c r="AJ882">
        <v>6</v>
      </c>
      <c r="AK882" s="2" t="s">
        <v>103</v>
      </c>
      <c r="AL882">
        <v>6</v>
      </c>
      <c r="AM882">
        <v>8</v>
      </c>
      <c r="AN882">
        <v>8</v>
      </c>
      <c r="AP882" s="2"/>
      <c r="AR882" s="2"/>
      <c r="AS882" s="2"/>
      <c r="AT882" s="2"/>
      <c r="BL882" s="2"/>
      <c r="BM882" s="2"/>
    </row>
    <row r="883" spans="1:65">
      <c r="A883" s="1">
        <v>44463</v>
      </c>
      <c r="B883">
        <v>18</v>
      </c>
      <c r="C883" s="2" t="s">
        <v>506</v>
      </c>
      <c r="D883" s="2" t="s">
        <v>75</v>
      </c>
      <c r="E883" s="2" t="s">
        <v>507</v>
      </c>
      <c r="K883" s="2"/>
      <c r="S883" s="2"/>
      <c r="AA883" s="2"/>
      <c r="AG883" s="2"/>
      <c r="AH883" s="2"/>
      <c r="AK883" s="2"/>
      <c r="AP883" s="2"/>
      <c r="AR883" s="2"/>
      <c r="AS883" s="2"/>
      <c r="AT883" s="2"/>
      <c r="BL883" s="2"/>
      <c r="BM883" s="2"/>
    </row>
    <row r="884" spans="1:65">
      <c r="A884" s="1">
        <v>44463</v>
      </c>
      <c r="B884">
        <v>18</v>
      </c>
      <c r="C884" s="2" t="s">
        <v>968</v>
      </c>
      <c r="D884" s="2" t="s">
        <v>136</v>
      </c>
      <c r="E884" s="2" t="s">
        <v>523</v>
      </c>
      <c r="G884">
        <v>7</v>
      </c>
      <c r="H884">
        <v>5</v>
      </c>
      <c r="I884">
        <v>5</v>
      </c>
      <c r="J884">
        <v>5</v>
      </c>
      <c r="K884" s="2" t="s">
        <v>65</v>
      </c>
      <c r="M884">
        <v>5</v>
      </c>
      <c r="N884">
        <v>7</v>
      </c>
      <c r="O884">
        <v>6</v>
      </c>
      <c r="P884">
        <v>5</v>
      </c>
      <c r="Q884">
        <v>5</v>
      </c>
      <c r="R884">
        <v>6</v>
      </c>
      <c r="S884" s="2"/>
      <c r="AA884" s="2"/>
      <c r="AG884" s="2"/>
      <c r="AH884" s="2"/>
      <c r="AK884" s="2"/>
      <c r="AP884" s="2"/>
      <c r="AR884" s="2"/>
      <c r="AS884" s="2"/>
      <c r="AT884" s="2"/>
      <c r="BL884" s="2"/>
      <c r="BM884" s="2"/>
    </row>
    <row r="885" spans="1:65">
      <c r="A885" s="1">
        <v>44463</v>
      </c>
      <c r="B885">
        <v>18</v>
      </c>
      <c r="C885" s="2" t="s">
        <v>159</v>
      </c>
      <c r="D885" s="2" t="s">
        <v>136</v>
      </c>
      <c r="E885" s="2" t="s">
        <v>1533</v>
      </c>
      <c r="K885" s="2"/>
      <c r="S885" s="2"/>
      <c r="AA885" s="2"/>
      <c r="AG885" s="2"/>
      <c r="AH885" s="2"/>
      <c r="AK885" s="2"/>
      <c r="AP885" s="2"/>
      <c r="AR885" s="2"/>
      <c r="AS885" s="2"/>
      <c r="AT885" s="2"/>
      <c r="BL885" s="2"/>
      <c r="BM885" s="2"/>
    </row>
    <row r="886" spans="1:65">
      <c r="A886" s="1">
        <v>44463</v>
      </c>
      <c r="B886">
        <v>18</v>
      </c>
      <c r="C886" s="2" t="s">
        <v>676</v>
      </c>
      <c r="D886" s="2" t="s">
        <v>93</v>
      </c>
      <c r="E886" s="2" t="s">
        <v>1534</v>
      </c>
      <c r="G886">
        <v>8</v>
      </c>
      <c r="H886">
        <v>1</v>
      </c>
      <c r="I886">
        <v>5</v>
      </c>
      <c r="J886">
        <v>6</v>
      </c>
      <c r="K886" s="2"/>
      <c r="M886">
        <v>10</v>
      </c>
      <c r="N886">
        <v>10</v>
      </c>
      <c r="O886">
        <v>5</v>
      </c>
      <c r="P886">
        <v>1</v>
      </c>
      <c r="Q886">
        <v>1</v>
      </c>
      <c r="R886">
        <v>1</v>
      </c>
      <c r="S886" s="2" t="s">
        <v>95</v>
      </c>
      <c r="T886">
        <v>10</v>
      </c>
      <c r="U886">
        <v>5</v>
      </c>
      <c r="V886">
        <v>6</v>
      </c>
      <c r="W886">
        <v>10</v>
      </c>
      <c r="X886">
        <v>10</v>
      </c>
      <c r="Y886">
        <v>2</v>
      </c>
      <c r="Z886">
        <v>2</v>
      </c>
      <c r="AA886" s="2" t="s">
        <v>87</v>
      </c>
      <c r="AB886">
        <v>1</v>
      </c>
      <c r="AC886">
        <v>10</v>
      </c>
      <c r="AD886">
        <v>3</v>
      </c>
      <c r="AE886">
        <v>9</v>
      </c>
      <c r="AF886">
        <v>1</v>
      </c>
      <c r="AG886" s="2" t="s">
        <v>101</v>
      </c>
      <c r="AH886" s="2"/>
      <c r="AK886" s="2"/>
      <c r="AP886" s="2" t="s">
        <v>102</v>
      </c>
      <c r="AR886" s="2" t="s">
        <v>81</v>
      </c>
      <c r="AS886" s="2"/>
      <c r="AT886" s="2"/>
      <c r="AU886">
        <v>1</v>
      </c>
      <c r="AV886">
        <v>1</v>
      </c>
      <c r="AW886">
        <v>1</v>
      </c>
      <c r="AX886">
        <v>5</v>
      </c>
      <c r="AY886">
        <v>1</v>
      </c>
      <c r="BK886">
        <v>2</v>
      </c>
      <c r="BL886" s="2" t="s">
        <v>83</v>
      </c>
      <c r="BM886" s="2" t="s">
        <v>83</v>
      </c>
    </row>
    <row r="887" spans="1:65">
      <c r="A887" s="1">
        <v>44463</v>
      </c>
      <c r="B887">
        <v>18</v>
      </c>
      <c r="C887" s="2" t="s">
        <v>1535</v>
      </c>
      <c r="D887" s="2" t="s">
        <v>115</v>
      </c>
      <c r="E887" s="2" t="s">
        <v>1536</v>
      </c>
      <c r="G887">
        <v>10</v>
      </c>
      <c r="H887">
        <v>10</v>
      </c>
      <c r="I887">
        <v>5</v>
      </c>
      <c r="J887">
        <v>8</v>
      </c>
      <c r="K887" s="2" t="s">
        <v>65</v>
      </c>
      <c r="M887">
        <v>7</v>
      </c>
      <c r="N887">
        <v>5</v>
      </c>
      <c r="O887">
        <v>7</v>
      </c>
      <c r="P887">
        <v>8</v>
      </c>
      <c r="Q887">
        <v>8</v>
      </c>
      <c r="R887">
        <v>7</v>
      </c>
      <c r="S887" s="2" t="s">
        <v>66</v>
      </c>
      <c r="T887">
        <v>10</v>
      </c>
      <c r="U887">
        <v>5</v>
      </c>
      <c r="V887">
        <v>1</v>
      </c>
      <c r="W887">
        <v>10</v>
      </c>
      <c r="X887">
        <v>8</v>
      </c>
      <c r="Y887">
        <v>9</v>
      </c>
      <c r="Z887">
        <v>9</v>
      </c>
      <c r="AA887" s="2" t="s">
        <v>128</v>
      </c>
      <c r="AB887">
        <v>4</v>
      </c>
      <c r="AC887">
        <v>10</v>
      </c>
      <c r="AD887">
        <v>10</v>
      </c>
      <c r="AE887">
        <v>10</v>
      </c>
      <c r="AF887">
        <v>5</v>
      </c>
      <c r="AG887" s="2" t="s">
        <v>68</v>
      </c>
      <c r="AH887" s="2"/>
      <c r="AI887">
        <v>9</v>
      </c>
      <c r="AJ887">
        <v>6</v>
      </c>
      <c r="AK887" s="2" t="s">
        <v>79</v>
      </c>
      <c r="AL887">
        <v>10</v>
      </c>
      <c r="AM887">
        <v>8</v>
      </c>
      <c r="AN887">
        <v>10</v>
      </c>
      <c r="AO887">
        <v>8</v>
      </c>
      <c r="AP887" s="2" t="s">
        <v>89</v>
      </c>
      <c r="AR887" s="2" t="s">
        <v>71</v>
      </c>
      <c r="AS887" s="2" t="s">
        <v>69</v>
      </c>
      <c r="AT887" s="2" t="s">
        <v>70</v>
      </c>
      <c r="AU887">
        <v>6</v>
      </c>
      <c r="AV887">
        <v>5</v>
      </c>
      <c r="AW887">
        <v>8</v>
      </c>
      <c r="AX887">
        <v>8</v>
      </c>
      <c r="AY887">
        <v>1</v>
      </c>
      <c r="BK887">
        <v>3</v>
      </c>
      <c r="BL887" s="2" t="s">
        <v>1537</v>
      </c>
      <c r="BM887" s="2" t="s">
        <v>83</v>
      </c>
    </row>
    <row r="888" spans="1:65">
      <c r="A888" s="1">
        <v>44463</v>
      </c>
      <c r="B888">
        <v>18</v>
      </c>
      <c r="C888" s="2" t="s">
        <v>1538</v>
      </c>
      <c r="D888" s="2" t="s">
        <v>85</v>
      </c>
      <c r="E888" s="2" t="s">
        <v>1539</v>
      </c>
      <c r="K888" s="2"/>
      <c r="S888" s="2"/>
      <c r="AA888" s="2"/>
      <c r="AG888" s="2"/>
      <c r="AH888" s="2"/>
      <c r="AK888" s="2"/>
      <c r="AP888" s="2"/>
      <c r="AR888" s="2"/>
      <c r="AS888" s="2"/>
      <c r="AT888" s="2"/>
      <c r="BL888" s="2"/>
      <c r="BM888" s="2"/>
    </row>
    <row r="889" spans="1:65">
      <c r="A889" s="1">
        <v>44463</v>
      </c>
      <c r="B889">
        <v>18</v>
      </c>
      <c r="C889" s="2" t="s">
        <v>1540</v>
      </c>
      <c r="D889" s="2" t="s">
        <v>85</v>
      </c>
      <c r="E889" s="2" t="s">
        <v>1541</v>
      </c>
      <c r="G889">
        <v>7</v>
      </c>
      <c r="H889">
        <v>8</v>
      </c>
      <c r="I889">
        <v>7</v>
      </c>
      <c r="J889">
        <v>7</v>
      </c>
      <c r="K889" s="2" t="s">
        <v>77</v>
      </c>
      <c r="M889">
        <v>7</v>
      </c>
      <c r="N889">
        <v>3</v>
      </c>
      <c r="O889">
        <v>7</v>
      </c>
      <c r="P889">
        <v>7</v>
      </c>
      <c r="Q889">
        <v>6</v>
      </c>
      <c r="R889">
        <v>6</v>
      </c>
      <c r="S889" s="2" t="s">
        <v>95</v>
      </c>
      <c r="T889">
        <v>8</v>
      </c>
      <c r="U889">
        <v>7</v>
      </c>
      <c r="V889">
        <v>5</v>
      </c>
      <c r="W889">
        <v>2</v>
      </c>
      <c r="X889">
        <v>7</v>
      </c>
      <c r="Y889">
        <v>9</v>
      </c>
      <c r="Z889">
        <v>8</v>
      </c>
      <c r="AA889" s="2" t="s">
        <v>128</v>
      </c>
      <c r="AB889">
        <v>4</v>
      </c>
      <c r="AC889">
        <v>8</v>
      </c>
      <c r="AD889">
        <v>8</v>
      </c>
      <c r="AE889">
        <v>8</v>
      </c>
      <c r="AF889">
        <v>9</v>
      </c>
      <c r="AG889" s="2" t="s">
        <v>146</v>
      </c>
      <c r="AH889" s="2"/>
      <c r="AI889">
        <v>4</v>
      </c>
      <c r="AJ889">
        <v>5</v>
      </c>
      <c r="AK889" s="2" t="s">
        <v>88</v>
      </c>
      <c r="AL889">
        <v>7</v>
      </c>
      <c r="AM889">
        <v>1</v>
      </c>
      <c r="AN889">
        <v>8</v>
      </c>
      <c r="AO889">
        <v>8</v>
      </c>
      <c r="AP889" s="2" t="s">
        <v>89</v>
      </c>
      <c r="AR889" s="2" t="s">
        <v>70</v>
      </c>
      <c r="AS889" s="2" t="s">
        <v>82</v>
      </c>
      <c r="AT889" s="2" t="s">
        <v>81</v>
      </c>
      <c r="AU889">
        <v>6</v>
      </c>
      <c r="AV889">
        <v>4</v>
      </c>
      <c r="AW889">
        <v>8</v>
      </c>
      <c r="AX889">
        <v>7</v>
      </c>
      <c r="AY889">
        <v>1</v>
      </c>
      <c r="BF889">
        <v>7</v>
      </c>
      <c r="BG889">
        <v>8</v>
      </c>
      <c r="BH889">
        <v>7</v>
      </c>
      <c r="BI889">
        <v>7</v>
      </c>
      <c r="BJ889">
        <v>1</v>
      </c>
      <c r="BK889">
        <v>5</v>
      </c>
      <c r="BL889" s="2" t="s">
        <v>83</v>
      </c>
      <c r="BM889" s="2" t="s">
        <v>83</v>
      </c>
    </row>
    <row r="890" spans="1:65">
      <c r="A890" s="1">
        <v>44463</v>
      </c>
      <c r="B890">
        <v>18</v>
      </c>
      <c r="C890" s="2" t="s">
        <v>228</v>
      </c>
      <c r="D890" s="2" t="s">
        <v>153</v>
      </c>
      <c r="E890" s="2" t="s">
        <v>1525</v>
      </c>
      <c r="G890">
        <v>8</v>
      </c>
      <c r="H890">
        <v>10</v>
      </c>
      <c r="I890">
        <v>10</v>
      </c>
      <c r="J890">
        <v>10</v>
      </c>
      <c r="K890" s="2" t="s">
        <v>65</v>
      </c>
      <c r="S890" s="2"/>
      <c r="AA890" s="2"/>
      <c r="AG890" s="2"/>
      <c r="AH890" s="2"/>
      <c r="AK890" s="2"/>
      <c r="AP890" s="2"/>
      <c r="AR890" s="2"/>
      <c r="AS890" s="2"/>
      <c r="AT890" s="2"/>
      <c r="BL890" s="2"/>
      <c r="BM890" s="2"/>
    </row>
    <row r="891" spans="1:65">
      <c r="A891" s="1">
        <v>44463</v>
      </c>
      <c r="B891">
        <v>18</v>
      </c>
      <c r="C891" s="2" t="s">
        <v>1542</v>
      </c>
      <c r="D891" s="2" t="s">
        <v>93</v>
      </c>
      <c r="E891" s="2" t="s">
        <v>1543</v>
      </c>
      <c r="G891">
        <v>8</v>
      </c>
      <c r="I891">
        <v>5</v>
      </c>
      <c r="K891" s="2" t="s">
        <v>65</v>
      </c>
      <c r="M891">
        <v>7</v>
      </c>
      <c r="N891">
        <v>7</v>
      </c>
      <c r="O891">
        <v>9</v>
      </c>
      <c r="P891">
        <v>8</v>
      </c>
      <c r="R891">
        <v>7</v>
      </c>
      <c r="S891" s="2"/>
      <c r="T891">
        <v>8</v>
      </c>
      <c r="V891">
        <v>5</v>
      </c>
      <c r="W891">
        <v>5</v>
      </c>
      <c r="X891">
        <v>9</v>
      </c>
      <c r="Y891">
        <v>9</v>
      </c>
      <c r="Z891">
        <v>6</v>
      </c>
      <c r="AA891" s="2" t="s">
        <v>67</v>
      </c>
      <c r="AB891">
        <v>10</v>
      </c>
      <c r="AC891">
        <v>8</v>
      </c>
      <c r="AD891">
        <v>8</v>
      </c>
      <c r="AE891">
        <v>8</v>
      </c>
      <c r="AG891" s="2" t="s">
        <v>68</v>
      </c>
      <c r="AH891" s="2"/>
      <c r="AI891">
        <v>9</v>
      </c>
      <c r="AJ891">
        <v>9</v>
      </c>
      <c r="AK891" s="2"/>
      <c r="AL891">
        <v>10</v>
      </c>
      <c r="AO891">
        <v>6</v>
      </c>
      <c r="AP891" s="2"/>
      <c r="AR891" s="2"/>
      <c r="AS891" s="2"/>
      <c r="AT891" s="2"/>
      <c r="BL891" s="2"/>
      <c r="BM891" s="2"/>
    </row>
    <row r="892" spans="1:65">
      <c r="A892" s="1">
        <v>44463</v>
      </c>
      <c r="B892">
        <v>18</v>
      </c>
      <c r="C892" s="2" t="s">
        <v>1544</v>
      </c>
      <c r="D892" s="2" t="s">
        <v>93</v>
      </c>
      <c r="E892" s="2" t="s">
        <v>926</v>
      </c>
      <c r="G892">
        <v>2</v>
      </c>
      <c r="H892">
        <v>2</v>
      </c>
      <c r="I892">
        <v>2</v>
      </c>
      <c r="J892">
        <v>1</v>
      </c>
      <c r="K892" s="2" t="s">
        <v>65</v>
      </c>
      <c r="S892" s="2"/>
      <c r="T892">
        <v>5</v>
      </c>
      <c r="U892">
        <v>5</v>
      </c>
      <c r="V892">
        <v>5</v>
      </c>
      <c r="W892">
        <v>6</v>
      </c>
      <c r="X892">
        <v>5</v>
      </c>
      <c r="Y892">
        <v>8</v>
      </c>
      <c r="Z892">
        <v>6</v>
      </c>
      <c r="AA892" s="2"/>
      <c r="AB892">
        <v>4</v>
      </c>
      <c r="AC892">
        <v>6</v>
      </c>
      <c r="AD892">
        <v>6</v>
      </c>
      <c r="AE892">
        <v>6</v>
      </c>
      <c r="AF892">
        <v>5</v>
      </c>
      <c r="AG892" s="2" t="s">
        <v>68</v>
      </c>
      <c r="AH892" s="2"/>
      <c r="AI892">
        <v>1</v>
      </c>
      <c r="AJ892">
        <v>5</v>
      </c>
      <c r="AK892" s="2" t="s">
        <v>88</v>
      </c>
      <c r="AL892">
        <v>8</v>
      </c>
      <c r="AM892">
        <v>6</v>
      </c>
      <c r="AN892">
        <v>5</v>
      </c>
      <c r="AO892">
        <v>4</v>
      </c>
      <c r="AP892" s="2" t="s">
        <v>89</v>
      </c>
      <c r="AR892" s="2" t="s">
        <v>70</v>
      </c>
      <c r="AS892" s="2" t="s">
        <v>71</v>
      </c>
      <c r="AT892" s="2" t="s">
        <v>97</v>
      </c>
      <c r="AU892">
        <v>6</v>
      </c>
      <c r="AV892">
        <v>7</v>
      </c>
      <c r="AW892">
        <v>7</v>
      </c>
      <c r="AX892">
        <v>7</v>
      </c>
      <c r="AZ892">
        <v>1</v>
      </c>
      <c r="BA892">
        <v>1</v>
      </c>
      <c r="BB892">
        <v>7</v>
      </c>
      <c r="BC892">
        <v>7</v>
      </c>
      <c r="BK892">
        <v>4</v>
      </c>
      <c r="BL892" s="2" t="s">
        <v>83</v>
      </c>
      <c r="BM892" s="2" t="s">
        <v>83</v>
      </c>
    </row>
    <row r="893" spans="1:65">
      <c r="A893" s="1">
        <v>44463</v>
      </c>
      <c r="B893">
        <v>18</v>
      </c>
      <c r="C893" s="2" t="s">
        <v>1545</v>
      </c>
      <c r="D893" s="2" t="s">
        <v>85</v>
      </c>
      <c r="E893" s="2" t="s">
        <v>1546</v>
      </c>
      <c r="G893">
        <v>7</v>
      </c>
      <c r="H893">
        <v>9</v>
      </c>
      <c r="I893">
        <v>7</v>
      </c>
      <c r="J893">
        <v>8</v>
      </c>
      <c r="K893" s="2" t="s">
        <v>65</v>
      </c>
      <c r="M893">
        <v>8</v>
      </c>
      <c r="N893">
        <v>8</v>
      </c>
      <c r="O893">
        <v>9</v>
      </c>
      <c r="P893">
        <v>9</v>
      </c>
      <c r="Q893">
        <v>4</v>
      </c>
      <c r="R893">
        <v>6</v>
      </c>
      <c r="S893" s="2" t="s">
        <v>95</v>
      </c>
      <c r="T893">
        <v>9</v>
      </c>
      <c r="U893">
        <v>6</v>
      </c>
      <c r="V893">
        <v>3</v>
      </c>
      <c r="W893">
        <v>9</v>
      </c>
      <c r="AA893" s="2"/>
      <c r="AB893">
        <v>5</v>
      </c>
      <c r="AC893">
        <v>6</v>
      </c>
      <c r="AD893">
        <v>1</v>
      </c>
      <c r="AE893">
        <v>1</v>
      </c>
      <c r="AF893">
        <v>4</v>
      </c>
      <c r="AG893" s="2"/>
      <c r="AH893" s="2"/>
      <c r="AI893">
        <v>7</v>
      </c>
      <c r="AJ893">
        <v>8</v>
      </c>
      <c r="AK893" s="2"/>
      <c r="AP893" s="2"/>
      <c r="AR893" s="2" t="s">
        <v>90</v>
      </c>
      <c r="AS893" s="2" t="s">
        <v>82</v>
      </c>
      <c r="AT893" s="2" t="s">
        <v>71</v>
      </c>
      <c r="BF893">
        <v>8</v>
      </c>
      <c r="BG893">
        <v>8</v>
      </c>
      <c r="BH893">
        <v>7</v>
      </c>
      <c r="BI893">
        <v>7</v>
      </c>
      <c r="BJ893">
        <v>1</v>
      </c>
      <c r="BK893">
        <v>5</v>
      </c>
      <c r="BL893" s="2" t="s">
        <v>83</v>
      </c>
      <c r="BM893" s="2" t="s">
        <v>83</v>
      </c>
    </row>
    <row r="894" spans="1:65">
      <c r="A894" s="1">
        <v>44463</v>
      </c>
      <c r="B894">
        <v>18</v>
      </c>
      <c r="C894" s="2" t="s">
        <v>266</v>
      </c>
      <c r="D894" s="2" t="s">
        <v>85</v>
      </c>
      <c r="E894" s="2" t="s">
        <v>1547</v>
      </c>
      <c r="G894">
        <v>5</v>
      </c>
      <c r="H894">
        <v>8</v>
      </c>
      <c r="I894">
        <v>6</v>
      </c>
      <c r="J894">
        <v>6</v>
      </c>
      <c r="K894" s="2" t="s">
        <v>65</v>
      </c>
      <c r="M894">
        <v>6</v>
      </c>
      <c r="N894">
        <v>7</v>
      </c>
      <c r="O894">
        <v>1</v>
      </c>
      <c r="P894">
        <v>6</v>
      </c>
      <c r="Q894">
        <v>5</v>
      </c>
      <c r="R894">
        <v>7</v>
      </c>
      <c r="S894" s="2" t="s">
        <v>66</v>
      </c>
      <c r="T894">
        <v>8</v>
      </c>
      <c r="U894">
        <v>3</v>
      </c>
      <c r="V894">
        <v>1</v>
      </c>
      <c r="W894">
        <v>1</v>
      </c>
      <c r="X894">
        <v>1</v>
      </c>
      <c r="Y894">
        <v>6</v>
      </c>
      <c r="Z894">
        <v>10</v>
      </c>
      <c r="AA894" s="2" t="s">
        <v>87</v>
      </c>
      <c r="AB894">
        <v>3</v>
      </c>
      <c r="AC894">
        <v>7</v>
      </c>
      <c r="AD894">
        <v>4</v>
      </c>
      <c r="AE894">
        <v>4</v>
      </c>
      <c r="AF894">
        <v>5</v>
      </c>
      <c r="AG894" s="2" t="s">
        <v>68</v>
      </c>
      <c r="AH894" s="2"/>
      <c r="AI894">
        <v>8</v>
      </c>
      <c r="AJ894">
        <v>5</v>
      </c>
      <c r="AK894" s="2" t="s">
        <v>103</v>
      </c>
      <c r="AL894">
        <v>10</v>
      </c>
      <c r="AM894">
        <v>6</v>
      </c>
      <c r="AN894">
        <v>1</v>
      </c>
      <c r="AO894">
        <v>1</v>
      </c>
      <c r="AP894" s="2" t="s">
        <v>89</v>
      </c>
      <c r="AR894" s="2" t="s">
        <v>91</v>
      </c>
      <c r="AS894" s="2" t="s">
        <v>71</v>
      </c>
      <c r="AT894" s="2" t="s">
        <v>82</v>
      </c>
      <c r="AU894">
        <v>8</v>
      </c>
      <c r="AV894">
        <v>5</v>
      </c>
      <c r="AW894">
        <v>10</v>
      </c>
      <c r="AX894">
        <v>8</v>
      </c>
      <c r="AY894">
        <v>1</v>
      </c>
      <c r="BF894">
        <v>7</v>
      </c>
      <c r="BG894">
        <v>9</v>
      </c>
      <c r="BH894">
        <v>9</v>
      </c>
      <c r="BI894">
        <v>7</v>
      </c>
      <c r="BJ894">
        <v>1</v>
      </c>
      <c r="BK894">
        <v>4</v>
      </c>
      <c r="BL894" s="2" t="s">
        <v>1548</v>
      </c>
      <c r="BM894" s="2" t="s">
        <v>83</v>
      </c>
    </row>
    <row r="895" spans="1:65">
      <c r="A895" s="1">
        <v>44463</v>
      </c>
      <c r="B895">
        <v>18</v>
      </c>
      <c r="C895" s="2" t="s">
        <v>1549</v>
      </c>
      <c r="D895" s="2" t="s">
        <v>93</v>
      </c>
      <c r="E895" s="2" t="s">
        <v>1550</v>
      </c>
      <c r="K895" s="2" t="s">
        <v>77</v>
      </c>
      <c r="M895">
        <v>8</v>
      </c>
      <c r="N895">
        <v>8</v>
      </c>
      <c r="O895">
        <v>8</v>
      </c>
      <c r="P895">
        <v>8</v>
      </c>
      <c r="Q895">
        <v>5</v>
      </c>
      <c r="R895">
        <v>2</v>
      </c>
      <c r="S895" s="2" t="s">
        <v>66</v>
      </c>
      <c r="T895">
        <v>10</v>
      </c>
      <c r="U895">
        <v>4</v>
      </c>
      <c r="V895">
        <v>2</v>
      </c>
      <c r="W895">
        <v>8</v>
      </c>
      <c r="X895">
        <v>9</v>
      </c>
      <c r="Y895">
        <v>4</v>
      </c>
      <c r="Z895">
        <v>4</v>
      </c>
      <c r="AA895" s="2" t="s">
        <v>78</v>
      </c>
      <c r="AB895">
        <v>4</v>
      </c>
      <c r="AC895">
        <v>5</v>
      </c>
      <c r="AD895">
        <v>2</v>
      </c>
      <c r="AE895">
        <v>8</v>
      </c>
      <c r="AG895" s="2" t="s">
        <v>146</v>
      </c>
      <c r="AH895" s="2"/>
      <c r="AI895">
        <v>5</v>
      </c>
      <c r="AJ895">
        <v>5</v>
      </c>
      <c r="AK895" s="2" t="s">
        <v>79</v>
      </c>
      <c r="AL895">
        <v>4</v>
      </c>
      <c r="AN895">
        <v>6</v>
      </c>
      <c r="AO895">
        <v>2</v>
      </c>
      <c r="AP895" s="2" t="s">
        <v>102</v>
      </c>
      <c r="AR895" s="2" t="s">
        <v>69</v>
      </c>
      <c r="AS895" s="2" t="s">
        <v>70</v>
      </c>
      <c r="AT895" s="2" t="s">
        <v>96</v>
      </c>
      <c r="AU895">
        <v>8</v>
      </c>
      <c r="AV895">
        <v>6</v>
      </c>
      <c r="AW895">
        <v>9</v>
      </c>
      <c r="AX895">
        <v>6</v>
      </c>
      <c r="AY895">
        <v>1</v>
      </c>
      <c r="AZ895">
        <v>8</v>
      </c>
      <c r="BA895">
        <v>8</v>
      </c>
      <c r="BB895">
        <v>9</v>
      </c>
      <c r="BC895">
        <v>10</v>
      </c>
      <c r="BD895">
        <v>1</v>
      </c>
      <c r="BE895" t="s">
        <v>316</v>
      </c>
      <c r="BL895" s="2"/>
      <c r="BM895" s="2"/>
    </row>
    <row r="896" spans="1:65">
      <c r="A896" s="1">
        <v>44463</v>
      </c>
      <c r="B896">
        <v>18</v>
      </c>
      <c r="C896" s="2" t="s">
        <v>268</v>
      </c>
      <c r="D896" s="2" t="s">
        <v>85</v>
      </c>
      <c r="E896" s="2" t="s">
        <v>1551</v>
      </c>
      <c r="G896">
        <v>2</v>
      </c>
      <c r="H896">
        <v>7</v>
      </c>
      <c r="I896">
        <v>6</v>
      </c>
      <c r="J896">
        <v>6</v>
      </c>
      <c r="K896" s="2" t="s">
        <v>65</v>
      </c>
      <c r="M896">
        <v>6</v>
      </c>
      <c r="N896">
        <v>7</v>
      </c>
      <c r="O896">
        <v>6</v>
      </c>
      <c r="P896">
        <v>4</v>
      </c>
      <c r="Q896">
        <v>7</v>
      </c>
      <c r="R896">
        <v>6</v>
      </c>
      <c r="S896" s="2" t="s">
        <v>66</v>
      </c>
      <c r="X896">
        <v>1</v>
      </c>
      <c r="Y896">
        <v>1</v>
      </c>
      <c r="Z896">
        <v>1</v>
      </c>
      <c r="AA896" s="2" t="s">
        <v>87</v>
      </c>
      <c r="AB896">
        <v>6</v>
      </c>
      <c r="AC896">
        <v>6</v>
      </c>
      <c r="AD896">
        <v>6</v>
      </c>
      <c r="AE896">
        <v>6</v>
      </c>
      <c r="AF896">
        <v>2</v>
      </c>
      <c r="AG896" s="2" t="s">
        <v>68</v>
      </c>
      <c r="AH896" s="2"/>
      <c r="AK896" s="2"/>
      <c r="AL896">
        <v>8</v>
      </c>
      <c r="AM896">
        <v>3</v>
      </c>
      <c r="AN896">
        <v>7</v>
      </c>
      <c r="AO896">
        <v>6</v>
      </c>
      <c r="AP896" s="2" t="s">
        <v>89</v>
      </c>
      <c r="AR896" s="2" t="s">
        <v>134</v>
      </c>
      <c r="AS896" s="2"/>
      <c r="AT896" s="2"/>
      <c r="AU896">
        <v>4</v>
      </c>
      <c r="AV896">
        <v>4</v>
      </c>
      <c r="AW896">
        <v>7</v>
      </c>
      <c r="AX896">
        <v>3</v>
      </c>
      <c r="AY896">
        <v>1</v>
      </c>
      <c r="BL896" s="2"/>
      <c r="BM896" s="2"/>
    </row>
    <row r="897" spans="1:65">
      <c r="A897" s="1">
        <v>44463</v>
      </c>
      <c r="B897">
        <v>18</v>
      </c>
      <c r="C897" s="2" t="s">
        <v>1552</v>
      </c>
      <c r="D897" s="2" t="s">
        <v>115</v>
      </c>
      <c r="E897" s="2" t="s">
        <v>1553</v>
      </c>
      <c r="G897">
        <v>10</v>
      </c>
      <c r="H897">
        <v>9</v>
      </c>
      <c r="I897">
        <v>10</v>
      </c>
      <c r="J897">
        <v>8</v>
      </c>
      <c r="K897" s="2" t="s">
        <v>65</v>
      </c>
      <c r="M897">
        <v>10</v>
      </c>
      <c r="N897">
        <v>1</v>
      </c>
      <c r="O897">
        <v>10</v>
      </c>
      <c r="P897">
        <v>8</v>
      </c>
      <c r="Q897">
        <v>2</v>
      </c>
      <c r="R897">
        <v>9</v>
      </c>
      <c r="S897" s="2" t="s">
        <v>66</v>
      </c>
      <c r="T897">
        <v>10</v>
      </c>
      <c r="U897">
        <v>1</v>
      </c>
      <c r="V897">
        <v>1</v>
      </c>
      <c r="W897">
        <v>10</v>
      </c>
      <c r="X897">
        <v>9</v>
      </c>
      <c r="Y897">
        <v>3</v>
      </c>
      <c r="Z897">
        <v>8</v>
      </c>
      <c r="AA897" s="2" t="s">
        <v>87</v>
      </c>
      <c r="AB897">
        <v>1</v>
      </c>
      <c r="AC897">
        <v>1</v>
      </c>
      <c r="AD897">
        <v>1</v>
      </c>
      <c r="AE897">
        <v>10</v>
      </c>
      <c r="AF897">
        <v>8</v>
      </c>
      <c r="AG897" s="2" t="s">
        <v>68</v>
      </c>
      <c r="AH897" s="2"/>
      <c r="AI897">
        <v>1</v>
      </c>
      <c r="AJ897">
        <v>8</v>
      </c>
      <c r="AK897" s="2" t="s">
        <v>103</v>
      </c>
      <c r="AL897">
        <v>5</v>
      </c>
      <c r="AM897">
        <v>5</v>
      </c>
      <c r="AN897">
        <v>5</v>
      </c>
      <c r="AO897">
        <v>5</v>
      </c>
      <c r="AP897" s="2" t="s">
        <v>89</v>
      </c>
      <c r="AR897" s="2" t="s">
        <v>70</v>
      </c>
      <c r="AS897" s="2"/>
      <c r="AT897" s="2"/>
      <c r="AU897">
        <v>5</v>
      </c>
      <c r="AV897">
        <v>9</v>
      </c>
      <c r="AW897">
        <v>10</v>
      </c>
      <c r="AX897">
        <v>10</v>
      </c>
      <c r="AY897">
        <v>1</v>
      </c>
      <c r="AZ897">
        <v>5</v>
      </c>
      <c r="BA897">
        <v>9</v>
      </c>
      <c r="BB897">
        <v>10</v>
      </c>
      <c r="BC897">
        <v>10</v>
      </c>
      <c r="BD897">
        <v>1</v>
      </c>
      <c r="BF897">
        <v>2</v>
      </c>
      <c r="BG897">
        <v>9</v>
      </c>
      <c r="BH897">
        <v>9</v>
      </c>
      <c r="BI897">
        <v>8</v>
      </c>
      <c r="BJ897">
        <v>1</v>
      </c>
      <c r="BK897">
        <v>4</v>
      </c>
      <c r="BL897" s="2" t="s">
        <v>1554</v>
      </c>
      <c r="BM897" s="2" t="s">
        <v>83</v>
      </c>
    </row>
    <row r="898" spans="1:65">
      <c r="A898" s="1">
        <v>44463</v>
      </c>
      <c r="B898">
        <v>18</v>
      </c>
      <c r="C898" s="2" t="s">
        <v>228</v>
      </c>
      <c r="D898" s="2" t="s">
        <v>93</v>
      </c>
      <c r="E898" s="2" t="s">
        <v>1555</v>
      </c>
      <c r="G898">
        <v>8</v>
      </c>
      <c r="H898">
        <v>4</v>
      </c>
      <c r="I898">
        <v>3</v>
      </c>
      <c r="J898">
        <v>4</v>
      </c>
      <c r="K898" s="2" t="s">
        <v>65</v>
      </c>
      <c r="M898">
        <v>2</v>
      </c>
      <c r="N898">
        <v>2</v>
      </c>
      <c r="O898">
        <v>10</v>
      </c>
      <c r="P898">
        <v>2</v>
      </c>
      <c r="Q898">
        <v>9</v>
      </c>
      <c r="R898">
        <v>10</v>
      </c>
      <c r="S898" s="2" t="s">
        <v>66</v>
      </c>
      <c r="T898">
        <v>9</v>
      </c>
      <c r="U898">
        <v>8</v>
      </c>
      <c r="V898">
        <v>9</v>
      </c>
      <c r="W898">
        <v>8</v>
      </c>
      <c r="X898">
        <v>2</v>
      </c>
      <c r="Y898">
        <v>2</v>
      </c>
      <c r="Z898">
        <v>9</v>
      </c>
      <c r="AA898" s="2" t="s">
        <v>87</v>
      </c>
      <c r="AB898">
        <v>9</v>
      </c>
      <c r="AC898">
        <v>4</v>
      </c>
      <c r="AD898">
        <v>9</v>
      </c>
      <c r="AE898">
        <v>9</v>
      </c>
      <c r="AF898">
        <v>9</v>
      </c>
      <c r="AG898" s="2" t="s">
        <v>101</v>
      </c>
      <c r="AH898" s="2"/>
      <c r="AI898">
        <v>7</v>
      </c>
      <c r="AJ898">
        <v>2</v>
      </c>
      <c r="AK898" s="2" t="s">
        <v>79</v>
      </c>
      <c r="AL898">
        <v>8</v>
      </c>
      <c r="AM898">
        <v>8</v>
      </c>
      <c r="AN898">
        <v>9</v>
      </c>
      <c r="AO898">
        <v>3</v>
      </c>
      <c r="AP898" s="2" t="s">
        <v>102</v>
      </c>
      <c r="AR898" s="2" t="s">
        <v>71</v>
      </c>
      <c r="AS898" s="2" t="s">
        <v>70</v>
      </c>
      <c r="AT898" s="2"/>
      <c r="AU898">
        <v>3</v>
      </c>
      <c r="AV898">
        <v>2</v>
      </c>
      <c r="AW898">
        <v>5</v>
      </c>
      <c r="AX898">
        <v>3</v>
      </c>
      <c r="AY898">
        <v>3</v>
      </c>
      <c r="BF898">
        <v>9</v>
      </c>
      <c r="BG898">
        <v>9</v>
      </c>
      <c r="BH898">
        <v>10</v>
      </c>
      <c r="BI898">
        <v>8</v>
      </c>
      <c r="BJ898">
        <v>1</v>
      </c>
      <c r="BL898" s="2"/>
      <c r="BM898" s="2"/>
    </row>
    <row r="899" spans="1:65">
      <c r="A899" s="1">
        <v>44463</v>
      </c>
      <c r="B899">
        <v>18</v>
      </c>
      <c r="C899" s="2" t="s">
        <v>186</v>
      </c>
      <c r="D899" s="2" t="s">
        <v>93</v>
      </c>
      <c r="E899" s="2" t="s">
        <v>561</v>
      </c>
      <c r="G899">
        <v>10</v>
      </c>
      <c r="H899">
        <v>10</v>
      </c>
      <c r="I899">
        <v>8</v>
      </c>
      <c r="J899">
        <v>10</v>
      </c>
      <c r="K899" s="2" t="s">
        <v>77</v>
      </c>
      <c r="M899">
        <v>5</v>
      </c>
      <c r="N899">
        <v>8</v>
      </c>
      <c r="O899">
        <v>5</v>
      </c>
      <c r="P899">
        <v>5</v>
      </c>
      <c r="Q899">
        <v>5</v>
      </c>
      <c r="R899">
        <v>6</v>
      </c>
      <c r="S899" s="2" t="s">
        <v>66</v>
      </c>
      <c r="T899">
        <v>10</v>
      </c>
      <c r="U899">
        <v>5</v>
      </c>
      <c r="V899">
        <v>7</v>
      </c>
      <c r="W899">
        <v>10</v>
      </c>
      <c r="X899">
        <v>6</v>
      </c>
      <c r="Y899">
        <v>8</v>
      </c>
      <c r="Z899">
        <v>8</v>
      </c>
      <c r="AA899" s="2" t="s">
        <v>67</v>
      </c>
      <c r="AB899">
        <v>5</v>
      </c>
      <c r="AC899">
        <v>7</v>
      </c>
      <c r="AD899">
        <v>5</v>
      </c>
      <c r="AE899">
        <v>7</v>
      </c>
      <c r="AF899">
        <v>7</v>
      </c>
      <c r="AG899" s="2" t="s">
        <v>68</v>
      </c>
      <c r="AH899" s="2"/>
      <c r="AI899">
        <v>7</v>
      </c>
      <c r="AJ899">
        <v>10</v>
      </c>
      <c r="AK899" s="2"/>
      <c r="AL899">
        <v>8</v>
      </c>
      <c r="AP899" s="2"/>
      <c r="AR899" s="2"/>
      <c r="AS899" s="2"/>
      <c r="AT899" s="2"/>
      <c r="BF899">
        <v>8</v>
      </c>
      <c r="BG899">
        <v>9</v>
      </c>
      <c r="BH899">
        <v>6</v>
      </c>
      <c r="BI899">
        <v>8</v>
      </c>
      <c r="BJ899">
        <v>1</v>
      </c>
      <c r="BL899" s="2"/>
      <c r="BM899" s="2"/>
    </row>
    <row r="900" spans="1:65">
      <c r="A900" s="1">
        <v>44463</v>
      </c>
      <c r="B900">
        <v>18</v>
      </c>
      <c r="C900" s="2" t="s">
        <v>1556</v>
      </c>
      <c r="D900" s="2" t="s">
        <v>93</v>
      </c>
      <c r="E900" s="2" t="s">
        <v>1557</v>
      </c>
      <c r="G900">
        <v>6</v>
      </c>
      <c r="H900">
        <v>2</v>
      </c>
      <c r="I900">
        <v>3</v>
      </c>
      <c r="J900">
        <v>5</v>
      </c>
      <c r="K900" s="2" t="s">
        <v>65</v>
      </c>
      <c r="S900" s="2"/>
      <c r="AA900" s="2"/>
      <c r="AG900" s="2"/>
      <c r="AH900" s="2"/>
      <c r="AK900" s="2"/>
      <c r="AP900" s="2"/>
      <c r="AR900" s="2"/>
      <c r="AS900" s="2"/>
      <c r="AT900" s="2"/>
      <c r="BL900" s="2"/>
      <c r="BM900" s="2"/>
    </row>
    <row r="901" spans="1:65">
      <c r="A901" s="1">
        <v>44463</v>
      </c>
      <c r="B901">
        <v>18</v>
      </c>
      <c r="C901" s="2" t="s">
        <v>1558</v>
      </c>
      <c r="D901" s="2" t="s">
        <v>93</v>
      </c>
      <c r="E901" s="2" t="s">
        <v>1559</v>
      </c>
      <c r="G901">
        <v>7</v>
      </c>
      <c r="H901">
        <v>2</v>
      </c>
      <c r="I901">
        <v>2</v>
      </c>
      <c r="J901">
        <v>5</v>
      </c>
      <c r="K901" s="2" t="s">
        <v>77</v>
      </c>
      <c r="S901" s="2" t="s">
        <v>95</v>
      </c>
      <c r="T901">
        <v>9</v>
      </c>
      <c r="U901">
        <v>9</v>
      </c>
      <c r="V901">
        <v>5</v>
      </c>
      <c r="W901">
        <v>6</v>
      </c>
      <c r="AA901" s="2" t="s">
        <v>87</v>
      </c>
      <c r="AB901">
        <v>5</v>
      </c>
      <c r="AC901">
        <v>7</v>
      </c>
      <c r="AD901">
        <v>7</v>
      </c>
      <c r="AE901">
        <v>7</v>
      </c>
      <c r="AF901">
        <v>6</v>
      </c>
      <c r="AG901" s="2" t="s">
        <v>68</v>
      </c>
      <c r="AH901" s="2"/>
      <c r="AK901" s="2"/>
      <c r="AL901">
        <v>6</v>
      </c>
      <c r="AO901">
        <v>6</v>
      </c>
      <c r="AP901" s="2" t="s">
        <v>102</v>
      </c>
      <c r="AR901" s="2" t="s">
        <v>71</v>
      </c>
      <c r="AS901" s="2" t="s">
        <v>82</v>
      </c>
      <c r="AT901" s="2" t="s">
        <v>97</v>
      </c>
      <c r="AU901">
        <v>4</v>
      </c>
      <c r="AV901">
        <v>5</v>
      </c>
      <c r="AW901">
        <v>8</v>
      </c>
      <c r="AX901">
        <v>8</v>
      </c>
      <c r="AZ901">
        <v>5</v>
      </c>
      <c r="BA901">
        <v>5</v>
      </c>
      <c r="BB901">
        <v>7</v>
      </c>
      <c r="BC901">
        <v>8</v>
      </c>
      <c r="BF901">
        <v>6</v>
      </c>
      <c r="BG901">
        <v>8</v>
      </c>
      <c r="BH901">
        <v>8</v>
      </c>
      <c r="BI901">
        <v>6</v>
      </c>
      <c r="BK901">
        <v>5</v>
      </c>
      <c r="BL901" s="2" t="s">
        <v>83</v>
      </c>
      <c r="BM901" s="2" t="s">
        <v>83</v>
      </c>
    </row>
    <row r="902" spans="1:65">
      <c r="A902" s="1">
        <v>44463</v>
      </c>
      <c r="B902">
        <v>18</v>
      </c>
      <c r="C902" s="2" t="s">
        <v>552</v>
      </c>
      <c r="D902" s="2" t="s">
        <v>85</v>
      </c>
      <c r="E902" s="2" t="s">
        <v>1560</v>
      </c>
      <c r="K902" s="2" t="s">
        <v>65</v>
      </c>
      <c r="M902">
        <v>1</v>
      </c>
      <c r="N902">
        <v>1</v>
      </c>
      <c r="S902" s="2"/>
      <c r="X902">
        <v>2</v>
      </c>
      <c r="Y902">
        <v>1</v>
      </c>
      <c r="Z902">
        <v>5</v>
      </c>
      <c r="AA902" s="2"/>
      <c r="AG902" s="2"/>
      <c r="AH902" s="2"/>
      <c r="AK902" s="2"/>
      <c r="AP902" s="2"/>
      <c r="AR902" s="2"/>
      <c r="AS902" s="2"/>
      <c r="AT902" s="2"/>
      <c r="BL902" s="2"/>
      <c r="BM902" s="2"/>
    </row>
    <row r="903" spans="1:65">
      <c r="A903" s="1">
        <v>44463</v>
      </c>
      <c r="B903">
        <v>18</v>
      </c>
      <c r="C903" s="2" t="s">
        <v>1561</v>
      </c>
      <c r="D903" s="2" t="s">
        <v>85</v>
      </c>
      <c r="E903" s="2" t="s">
        <v>1562</v>
      </c>
      <c r="K903" s="2"/>
      <c r="S903" s="2"/>
      <c r="X903">
        <v>8</v>
      </c>
      <c r="Y903">
        <v>5</v>
      </c>
      <c r="Z903">
        <v>9</v>
      </c>
      <c r="AA903" s="2"/>
      <c r="AG903" s="2"/>
      <c r="AH903" s="2"/>
      <c r="AK903" s="2"/>
      <c r="AP903" s="2"/>
      <c r="AR903" s="2"/>
      <c r="AS903" s="2"/>
      <c r="AT903" s="2"/>
      <c r="BL903" s="2"/>
      <c r="BM903" s="2"/>
    </row>
    <row r="904" spans="1:65">
      <c r="A904" s="1">
        <v>44463</v>
      </c>
      <c r="B904">
        <v>18</v>
      </c>
      <c r="C904" s="2" t="s">
        <v>1563</v>
      </c>
      <c r="D904" s="2" t="s">
        <v>85</v>
      </c>
      <c r="E904" s="2" t="s">
        <v>1564</v>
      </c>
      <c r="G904">
        <v>1</v>
      </c>
      <c r="H904">
        <v>8</v>
      </c>
      <c r="I904">
        <v>1</v>
      </c>
      <c r="J904">
        <v>1</v>
      </c>
      <c r="K904" s="2" t="s">
        <v>65</v>
      </c>
      <c r="S904" s="2"/>
      <c r="AA904" s="2"/>
      <c r="AG904" s="2"/>
      <c r="AH904" s="2"/>
      <c r="AK904" s="2"/>
      <c r="AP904" s="2"/>
      <c r="AR904" s="2"/>
      <c r="AS904" s="2"/>
      <c r="AT904" s="2"/>
      <c r="BL904" s="2"/>
      <c r="BM904" s="2"/>
    </row>
    <row r="905" spans="1:65">
      <c r="A905" s="1">
        <v>44463</v>
      </c>
      <c r="B905">
        <v>18</v>
      </c>
      <c r="C905" s="2" t="s">
        <v>990</v>
      </c>
      <c r="D905" s="2" t="s">
        <v>305</v>
      </c>
      <c r="E905" s="2" t="s">
        <v>1524</v>
      </c>
      <c r="K905" s="2"/>
      <c r="S905" s="2"/>
      <c r="AA905" s="2"/>
      <c r="AG905" s="2"/>
      <c r="AH905" s="2"/>
      <c r="AK905" s="2"/>
      <c r="AP905" s="2"/>
      <c r="AR905" s="2"/>
      <c r="AS905" s="2"/>
      <c r="AT905" s="2"/>
      <c r="BL905" s="2"/>
      <c r="BM905" s="2"/>
    </row>
    <row r="906" spans="1:65">
      <c r="A906" s="1">
        <v>44463</v>
      </c>
      <c r="B906">
        <v>18</v>
      </c>
      <c r="C906" s="2" t="s">
        <v>1090</v>
      </c>
      <c r="D906" s="2" t="s">
        <v>85</v>
      </c>
      <c r="E906" s="2" t="s">
        <v>1565</v>
      </c>
      <c r="G906">
        <v>7</v>
      </c>
      <c r="H906">
        <v>9</v>
      </c>
      <c r="J906">
        <v>7</v>
      </c>
      <c r="K906" s="2" t="s">
        <v>77</v>
      </c>
      <c r="M906">
        <v>1</v>
      </c>
      <c r="N906">
        <v>10</v>
      </c>
      <c r="O906">
        <v>10</v>
      </c>
      <c r="P906">
        <v>10</v>
      </c>
      <c r="Q906">
        <v>1</v>
      </c>
      <c r="R906">
        <v>1</v>
      </c>
      <c r="S906" s="2" t="s">
        <v>95</v>
      </c>
      <c r="T906">
        <v>10</v>
      </c>
      <c r="U906">
        <v>10</v>
      </c>
      <c r="V906">
        <v>10</v>
      </c>
      <c r="W906">
        <v>10</v>
      </c>
      <c r="X906">
        <v>10</v>
      </c>
      <c r="Y906">
        <v>10</v>
      </c>
      <c r="Z906">
        <v>10</v>
      </c>
      <c r="AA906" s="2" t="s">
        <v>67</v>
      </c>
      <c r="AB906">
        <v>10</v>
      </c>
      <c r="AC906">
        <v>10</v>
      </c>
      <c r="AD906">
        <v>10</v>
      </c>
      <c r="AE906">
        <v>1</v>
      </c>
      <c r="AG906" s="2"/>
      <c r="AH906" s="2"/>
      <c r="AI906">
        <v>6</v>
      </c>
      <c r="AJ906">
        <v>10</v>
      </c>
      <c r="AK906" s="2" t="s">
        <v>103</v>
      </c>
      <c r="AL906">
        <v>10</v>
      </c>
      <c r="AM906">
        <v>5</v>
      </c>
      <c r="AN906">
        <v>5</v>
      </c>
      <c r="AO906">
        <v>5</v>
      </c>
      <c r="AP906" s="2"/>
      <c r="AR906" s="2" t="s">
        <v>91</v>
      </c>
      <c r="AS906" s="2" t="s">
        <v>70</v>
      </c>
      <c r="AT906" s="2" t="s">
        <v>71</v>
      </c>
      <c r="AU906">
        <v>10</v>
      </c>
      <c r="AV906">
        <v>5</v>
      </c>
      <c r="AW906">
        <v>10</v>
      </c>
      <c r="AX906">
        <v>10</v>
      </c>
      <c r="AZ906">
        <v>7</v>
      </c>
      <c r="BA906">
        <v>1</v>
      </c>
      <c r="BB906">
        <v>10</v>
      </c>
      <c r="BC906">
        <v>10</v>
      </c>
      <c r="BD906">
        <v>1</v>
      </c>
      <c r="BF906">
        <v>7</v>
      </c>
      <c r="BG906">
        <v>8</v>
      </c>
      <c r="BH906">
        <v>10</v>
      </c>
      <c r="BI906">
        <v>6</v>
      </c>
      <c r="BJ906">
        <v>1</v>
      </c>
      <c r="BK906">
        <v>4</v>
      </c>
      <c r="BL906" s="2" t="s">
        <v>1566</v>
      </c>
      <c r="BM906" s="2" t="s">
        <v>1567</v>
      </c>
    </row>
    <row r="907" spans="1:65">
      <c r="A907" s="1">
        <v>44463</v>
      </c>
      <c r="B907">
        <v>18</v>
      </c>
      <c r="C907" s="2" t="s">
        <v>1568</v>
      </c>
      <c r="D907" s="2" t="s">
        <v>85</v>
      </c>
      <c r="E907" s="2" t="s">
        <v>1569</v>
      </c>
      <c r="G907">
        <v>5</v>
      </c>
      <c r="H907">
        <v>5</v>
      </c>
      <c r="I907">
        <v>2</v>
      </c>
      <c r="J907">
        <v>2</v>
      </c>
      <c r="K907" s="2"/>
      <c r="M907">
        <v>3</v>
      </c>
      <c r="O907">
        <v>4</v>
      </c>
      <c r="P907">
        <v>8</v>
      </c>
      <c r="Q907">
        <v>8</v>
      </c>
      <c r="R907">
        <v>8</v>
      </c>
      <c r="S907" s="2" t="s">
        <v>95</v>
      </c>
      <c r="T907">
        <v>8</v>
      </c>
      <c r="U907">
        <v>8</v>
      </c>
      <c r="V907">
        <v>4</v>
      </c>
      <c r="W907">
        <v>8</v>
      </c>
      <c r="X907">
        <v>3</v>
      </c>
      <c r="Y907">
        <v>9</v>
      </c>
      <c r="Z907">
        <v>10</v>
      </c>
      <c r="AA907" s="2"/>
      <c r="AB907">
        <v>2</v>
      </c>
      <c r="AC907">
        <v>7</v>
      </c>
      <c r="AD907">
        <v>7</v>
      </c>
      <c r="AE907">
        <v>7</v>
      </c>
      <c r="AF907">
        <v>7</v>
      </c>
      <c r="AG907" s="2" t="s">
        <v>146</v>
      </c>
      <c r="AH907" s="2"/>
      <c r="AK907" s="2"/>
      <c r="AL907">
        <v>10</v>
      </c>
      <c r="AM907">
        <v>2</v>
      </c>
      <c r="AN907">
        <v>1</v>
      </c>
      <c r="AO907">
        <v>2</v>
      </c>
      <c r="AP907" s="2"/>
      <c r="AR907" s="2"/>
      <c r="AS907" s="2"/>
      <c r="AT907" s="2"/>
      <c r="AU907">
        <v>8</v>
      </c>
      <c r="AV907">
        <v>8</v>
      </c>
      <c r="AW907">
        <v>8</v>
      </c>
      <c r="AX907">
        <v>8</v>
      </c>
      <c r="AY907">
        <v>1</v>
      </c>
      <c r="BF907">
        <v>9</v>
      </c>
      <c r="BG907">
        <v>9</v>
      </c>
      <c r="BH907">
        <v>9</v>
      </c>
      <c r="BI907">
        <v>9</v>
      </c>
      <c r="BJ907">
        <v>1</v>
      </c>
      <c r="BL907" s="2"/>
      <c r="BM907" s="2"/>
    </row>
    <row r="908" spans="1:65">
      <c r="A908" s="1">
        <v>44463</v>
      </c>
      <c r="B908">
        <v>18</v>
      </c>
      <c r="C908" s="2" t="s">
        <v>1570</v>
      </c>
      <c r="D908" s="2" t="s">
        <v>93</v>
      </c>
      <c r="E908" s="2" t="s">
        <v>1571</v>
      </c>
      <c r="K908" s="2" t="s">
        <v>65</v>
      </c>
      <c r="S908" s="2" t="s">
        <v>66</v>
      </c>
      <c r="T908">
        <v>9</v>
      </c>
      <c r="U908">
        <v>5</v>
      </c>
      <c r="V908">
        <v>5</v>
      </c>
      <c r="W908">
        <v>5</v>
      </c>
      <c r="X908">
        <v>7</v>
      </c>
      <c r="Y908">
        <v>5</v>
      </c>
      <c r="Z908">
        <v>3</v>
      </c>
      <c r="AA908" s="2"/>
      <c r="AC908">
        <v>9</v>
      </c>
      <c r="AG908" s="2" t="s">
        <v>146</v>
      </c>
      <c r="AH908" s="2"/>
      <c r="AK908" s="2"/>
      <c r="AP908" s="2"/>
      <c r="AR908" s="2"/>
      <c r="AS908" s="2"/>
      <c r="AT908" s="2"/>
      <c r="BL908" s="2"/>
      <c r="BM908" s="2"/>
    </row>
    <row r="909" spans="1:65">
      <c r="A909" s="1">
        <v>44463</v>
      </c>
      <c r="B909">
        <v>18</v>
      </c>
      <c r="C909" s="2"/>
      <c r="D909" s="2"/>
      <c r="E909" s="2"/>
      <c r="G909">
        <v>9</v>
      </c>
      <c r="H909">
        <v>3</v>
      </c>
      <c r="I909">
        <v>6</v>
      </c>
      <c r="J909">
        <v>8</v>
      </c>
      <c r="K909" s="2" t="s">
        <v>65</v>
      </c>
      <c r="M909">
        <v>5</v>
      </c>
      <c r="N909">
        <v>8</v>
      </c>
      <c r="O909">
        <v>9</v>
      </c>
      <c r="P909">
        <v>9</v>
      </c>
      <c r="Q909">
        <v>6</v>
      </c>
      <c r="R909">
        <v>8</v>
      </c>
      <c r="S909" s="2" t="s">
        <v>95</v>
      </c>
      <c r="T909">
        <v>8</v>
      </c>
      <c r="U909">
        <v>8</v>
      </c>
      <c r="V909">
        <v>4</v>
      </c>
      <c r="W909">
        <v>9</v>
      </c>
      <c r="X909">
        <v>8</v>
      </c>
      <c r="Y909">
        <v>4</v>
      </c>
      <c r="Z909">
        <v>9</v>
      </c>
      <c r="AA909" s="2" t="s">
        <v>78</v>
      </c>
      <c r="AB909">
        <v>6</v>
      </c>
      <c r="AC909">
        <v>8</v>
      </c>
      <c r="AD909">
        <v>5</v>
      </c>
      <c r="AE909">
        <v>5</v>
      </c>
      <c r="AF909">
        <v>7</v>
      </c>
      <c r="AG909" s="2" t="s">
        <v>101</v>
      </c>
      <c r="AH909" s="2"/>
      <c r="AI909">
        <v>8</v>
      </c>
      <c r="AJ909">
        <v>8</v>
      </c>
      <c r="AK909" s="2" t="s">
        <v>79</v>
      </c>
      <c r="AL909">
        <v>9</v>
      </c>
      <c r="AM909">
        <v>5</v>
      </c>
      <c r="AN909">
        <v>8</v>
      </c>
      <c r="AO909">
        <v>9</v>
      </c>
      <c r="AP909" s="2" t="s">
        <v>89</v>
      </c>
      <c r="AR909" s="2"/>
      <c r="AS909" s="2"/>
      <c r="AT909" s="2"/>
      <c r="AZ909">
        <v>8</v>
      </c>
      <c r="BA909">
        <v>3</v>
      </c>
      <c r="BB909">
        <v>5</v>
      </c>
      <c r="BC909">
        <v>8</v>
      </c>
      <c r="BD909">
        <v>1</v>
      </c>
      <c r="BF909">
        <v>8</v>
      </c>
      <c r="BG909">
        <v>3</v>
      </c>
      <c r="BH909">
        <v>8</v>
      </c>
      <c r="BI909">
        <v>9</v>
      </c>
      <c r="BJ909">
        <v>1</v>
      </c>
      <c r="BK909">
        <v>5</v>
      </c>
      <c r="BL909" s="2" t="s">
        <v>83</v>
      </c>
      <c r="BM909" s="2" t="s">
        <v>83</v>
      </c>
    </row>
    <row r="910" spans="1:65">
      <c r="A910" s="1">
        <v>44463</v>
      </c>
      <c r="B910">
        <v>18</v>
      </c>
      <c r="C910" s="2"/>
      <c r="D910" s="2"/>
      <c r="E910" s="2"/>
      <c r="G910">
        <v>10</v>
      </c>
      <c r="H910">
        <v>10</v>
      </c>
      <c r="I910">
        <v>10</v>
      </c>
      <c r="J910">
        <v>1</v>
      </c>
      <c r="K910" s="2" t="s">
        <v>65</v>
      </c>
      <c r="M910">
        <v>10</v>
      </c>
      <c r="N910">
        <v>6</v>
      </c>
      <c r="O910">
        <v>10</v>
      </c>
      <c r="P910">
        <v>6</v>
      </c>
      <c r="Q910">
        <v>5</v>
      </c>
      <c r="R910">
        <v>10</v>
      </c>
      <c r="S910" s="2"/>
      <c r="AA910" s="2"/>
      <c r="AG910" s="2"/>
      <c r="AH910" s="2"/>
      <c r="AK910" s="2"/>
      <c r="AP910" s="2"/>
      <c r="AR910" s="2"/>
      <c r="AS910" s="2"/>
      <c r="AT910" s="2"/>
      <c r="BL910" s="2"/>
      <c r="BM910" s="2"/>
    </row>
    <row r="911" spans="1:65">
      <c r="A911" s="1">
        <v>44463</v>
      </c>
      <c r="B911">
        <v>18</v>
      </c>
      <c r="C911" s="2"/>
      <c r="D911" s="2"/>
      <c r="E911" s="2"/>
      <c r="K911" s="2" t="s">
        <v>77</v>
      </c>
      <c r="S911" s="2" t="s">
        <v>95</v>
      </c>
      <c r="T911">
        <v>10</v>
      </c>
      <c r="U911">
        <v>1</v>
      </c>
      <c r="V911">
        <v>9</v>
      </c>
      <c r="W911">
        <v>10</v>
      </c>
      <c r="AA911" s="2"/>
      <c r="AG911" s="2" t="s">
        <v>101</v>
      </c>
      <c r="AH911" s="2"/>
      <c r="AK911" s="2"/>
      <c r="AP911" s="2"/>
      <c r="AR911" s="2" t="s">
        <v>82</v>
      </c>
      <c r="AS911" s="2" t="s">
        <v>71</v>
      </c>
      <c r="AT911" s="2" t="s">
        <v>81</v>
      </c>
      <c r="BL911" s="2"/>
      <c r="BM911" s="2"/>
    </row>
    <row r="912" spans="1:65">
      <c r="A912" s="1">
        <v>44463</v>
      </c>
      <c r="B912">
        <v>18</v>
      </c>
      <c r="C912" s="2"/>
      <c r="D912" s="2"/>
      <c r="E912" s="2"/>
      <c r="K912" s="2" t="s">
        <v>77</v>
      </c>
      <c r="S912" s="2"/>
      <c r="AA912" s="2"/>
      <c r="AG912" s="2"/>
      <c r="AH912" s="2"/>
      <c r="AK912" s="2"/>
      <c r="AP912" s="2"/>
      <c r="AR912" s="2"/>
      <c r="AS912" s="2"/>
      <c r="AT912" s="2"/>
      <c r="BL912" s="2"/>
      <c r="BM912" s="2"/>
    </row>
    <row r="913" spans="1:65">
      <c r="A913" s="1">
        <v>44463</v>
      </c>
      <c r="B913">
        <v>18</v>
      </c>
      <c r="C913" s="2"/>
      <c r="D913" s="2"/>
      <c r="E913" s="2"/>
      <c r="K913" s="2" t="s">
        <v>77</v>
      </c>
      <c r="S913" s="2"/>
      <c r="AA913" s="2"/>
      <c r="AG913" s="2"/>
      <c r="AH913" s="2"/>
      <c r="AK913" s="2"/>
      <c r="AP913" s="2"/>
      <c r="AR913" s="2"/>
      <c r="AS913" s="2"/>
      <c r="AT913" s="2"/>
      <c r="BL913" s="2"/>
      <c r="BM913" s="2"/>
    </row>
    <row r="914" spans="1:65">
      <c r="A914" s="1">
        <v>44463</v>
      </c>
      <c r="B914">
        <v>18</v>
      </c>
      <c r="C914" s="2"/>
      <c r="D914" s="2"/>
      <c r="E914" s="2"/>
      <c r="K914" s="2"/>
      <c r="M914">
        <v>8</v>
      </c>
      <c r="N914">
        <v>6</v>
      </c>
      <c r="O914">
        <v>7</v>
      </c>
      <c r="P914">
        <v>8</v>
      </c>
      <c r="Q914">
        <v>9</v>
      </c>
      <c r="R914">
        <v>8</v>
      </c>
      <c r="S914" s="2" t="s">
        <v>66</v>
      </c>
      <c r="T914">
        <v>8</v>
      </c>
      <c r="U914">
        <v>8</v>
      </c>
      <c r="V914">
        <v>8</v>
      </c>
      <c r="W914">
        <v>9</v>
      </c>
      <c r="AA914" s="2" t="s">
        <v>87</v>
      </c>
      <c r="AG914" s="2" t="s">
        <v>68</v>
      </c>
      <c r="AH914" s="2"/>
      <c r="AI914">
        <v>2</v>
      </c>
      <c r="AJ914">
        <v>8</v>
      </c>
      <c r="AK914" s="2"/>
      <c r="AL914">
        <v>8</v>
      </c>
      <c r="AM914">
        <v>3</v>
      </c>
      <c r="AN914">
        <v>9</v>
      </c>
      <c r="AO914">
        <v>8</v>
      </c>
      <c r="AP914" s="2" t="s">
        <v>89</v>
      </c>
      <c r="AR914" s="2" t="s">
        <v>81</v>
      </c>
      <c r="AS914" s="2" t="s">
        <v>125</v>
      </c>
      <c r="AT914" s="2" t="s">
        <v>96</v>
      </c>
      <c r="AU914">
        <v>8</v>
      </c>
      <c r="AV914">
        <v>8</v>
      </c>
      <c r="AW914">
        <v>8</v>
      </c>
      <c r="AX914">
        <v>9</v>
      </c>
      <c r="AY914">
        <v>1</v>
      </c>
      <c r="AZ914">
        <v>8</v>
      </c>
      <c r="BA914">
        <v>8</v>
      </c>
      <c r="BB914">
        <v>7</v>
      </c>
      <c r="BC914">
        <v>9</v>
      </c>
      <c r="BD914">
        <v>1</v>
      </c>
      <c r="BL914" s="2"/>
      <c r="BM914" s="2"/>
    </row>
    <row r="915" spans="1:65">
      <c r="A915" s="1">
        <v>44463</v>
      </c>
      <c r="B915">
        <v>18</v>
      </c>
      <c r="C915" s="2"/>
      <c r="D915" s="2"/>
      <c r="E915" s="2"/>
      <c r="K915" s="2"/>
      <c r="M915">
        <v>7</v>
      </c>
      <c r="N915">
        <v>9</v>
      </c>
      <c r="O915">
        <v>5</v>
      </c>
      <c r="P915">
        <v>5</v>
      </c>
      <c r="Q915">
        <v>7</v>
      </c>
      <c r="R915">
        <v>9</v>
      </c>
      <c r="S915" s="2" t="s">
        <v>66</v>
      </c>
      <c r="T915">
        <v>4</v>
      </c>
      <c r="U915">
        <v>4</v>
      </c>
      <c r="V915">
        <v>4</v>
      </c>
      <c r="W915">
        <v>6</v>
      </c>
      <c r="X915">
        <v>7</v>
      </c>
      <c r="Y915">
        <v>7</v>
      </c>
      <c r="Z915">
        <v>8</v>
      </c>
      <c r="AA915" s="2" t="s">
        <v>67</v>
      </c>
      <c r="AB915">
        <v>7</v>
      </c>
      <c r="AC915">
        <v>7</v>
      </c>
      <c r="AD915">
        <v>8</v>
      </c>
      <c r="AE915">
        <v>7</v>
      </c>
      <c r="AF915">
        <v>7</v>
      </c>
      <c r="AG915" s="2" t="s">
        <v>146</v>
      </c>
      <c r="AH915" s="2"/>
      <c r="AI915">
        <v>6</v>
      </c>
      <c r="AJ915">
        <v>7</v>
      </c>
      <c r="AK915" s="2" t="s">
        <v>79</v>
      </c>
      <c r="AL915">
        <v>6</v>
      </c>
      <c r="AM915">
        <v>6</v>
      </c>
      <c r="AN915">
        <v>6</v>
      </c>
      <c r="AO915">
        <v>5</v>
      </c>
      <c r="AP915" s="2" t="s">
        <v>89</v>
      </c>
      <c r="AR915" s="2" t="s">
        <v>70</v>
      </c>
      <c r="AS915" s="2" t="s">
        <v>97</v>
      </c>
      <c r="AT915" s="2" t="s">
        <v>96</v>
      </c>
      <c r="AU915">
        <v>7</v>
      </c>
      <c r="AV915">
        <v>4</v>
      </c>
      <c r="AW915">
        <v>8</v>
      </c>
      <c r="AX915">
        <v>5</v>
      </c>
      <c r="AY915">
        <v>1</v>
      </c>
      <c r="AZ915">
        <v>1</v>
      </c>
      <c r="BA915">
        <v>1</v>
      </c>
      <c r="BB915">
        <v>1</v>
      </c>
      <c r="BC915">
        <v>1</v>
      </c>
      <c r="BD915">
        <v>1</v>
      </c>
      <c r="BF915">
        <v>4</v>
      </c>
      <c r="BG915">
        <v>7</v>
      </c>
      <c r="BH915">
        <v>7</v>
      </c>
      <c r="BI915">
        <v>8</v>
      </c>
      <c r="BJ915">
        <v>1</v>
      </c>
      <c r="BK915">
        <v>5</v>
      </c>
      <c r="BL915" s="2" t="s">
        <v>83</v>
      </c>
      <c r="BM915" s="2" t="s">
        <v>1572</v>
      </c>
    </row>
    <row r="916" spans="1:65">
      <c r="A916" s="1">
        <v>44463</v>
      </c>
      <c r="B916">
        <v>18</v>
      </c>
      <c r="C916" s="2"/>
      <c r="D916" s="2"/>
      <c r="E916" s="2"/>
      <c r="K916" s="2"/>
      <c r="S916" s="2" t="s">
        <v>66</v>
      </c>
      <c r="T916">
        <v>10</v>
      </c>
      <c r="U916">
        <v>10</v>
      </c>
      <c r="V916">
        <v>1</v>
      </c>
      <c r="W916">
        <v>10</v>
      </c>
      <c r="AA916" s="2"/>
      <c r="AG916" s="2"/>
      <c r="AH916" s="2"/>
      <c r="AK916" s="2"/>
      <c r="AP916" s="2"/>
      <c r="AR916" s="2"/>
      <c r="AS916" s="2"/>
      <c r="AT916" s="2"/>
      <c r="BL916" s="2"/>
      <c r="BM916" s="2"/>
    </row>
    <row r="917" spans="1:65">
      <c r="A917" s="1">
        <v>44463</v>
      </c>
      <c r="B917">
        <v>18</v>
      </c>
      <c r="C917" s="2"/>
      <c r="D917" s="2"/>
      <c r="E917" s="2"/>
      <c r="K917" s="2"/>
      <c r="S917" s="2"/>
      <c r="AA917" s="2"/>
      <c r="AB917">
        <v>6</v>
      </c>
      <c r="AE917">
        <v>5</v>
      </c>
      <c r="AF917">
        <v>6</v>
      </c>
      <c r="AG917" s="2" t="s">
        <v>146</v>
      </c>
      <c r="AH917" s="2"/>
      <c r="AK917" s="2"/>
      <c r="AP917" s="2"/>
      <c r="AR917" s="2"/>
      <c r="AS917" s="2"/>
      <c r="AT917" s="2"/>
      <c r="AV917">
        <v>8</v>
      </c>
      <c r="AW917">
        <v>7</v>
      </c>
      <c r="AX917">
        <v>7</v>
      </c>
      <c r="AZ917">
        <v>1</v>
      </c>
      <c r="BA917">
        <v>1</v>
      </c>
      <c r="BB917">
        <v>1</v>
      </c>
      <c r="BC917">
        <v>1</v>
      </c>
      <c r="BD917">
        <v>1</v>
      </c>
      <c r="BF917">
        <v>8</v>
      </c>
      <c r="BG917">
        <v>8</v>
      </c>
      <c r="BH917">
        <v>8</v>
      </c>
      <c r="BI917">
        <v>8</v>
      </c>
      <c r="BL917" s="2"/>
      <c r="BM917" s="2"/>
    </row>
    <row r="918" spans="1:65">
      <c r="A918" s="1">
        <v>44448</v>
      </c>
      <c r="C918" s="2"/>
      <c r="D918" s="2"/>
      <c r="E918" s="2"/>
      <c r="G918">
        <v>7</v>
      </c>
      <c r="H918">
        <v>9</v>
      </c>
      <c r="I918">
        <v>10</v>
      </c>
      <c r="J918">
        <v>10</v>
      </c>
      <c r="K918" s="2" t="s">
        <v>77</v>
      </c>
      <c r="S918" s="2" t="s">
        <v>95</v>
      </c>
      <c r="AA918" s="2"/>
      <c r="AG918" s="2"/>
      <c r="AH918" s="2"/>
      <c r="AK918" s="2"/>
      <c r="AP918" s="2"/>
      <c r="AR918" s="2"/>
      <c r="AS918" s="2"/>
      <c r="AT918" s="2"/>
      <c r="BL918" s="2"/>
      <c r="BM918" s="2"/>
    </row>
    <row r="919" spans="1:65">
      <c r="A919" s="1">
        <v>44448</v>
      </c>
      <c r="C919" s="2"/>
      <c r="D919" s="2"/>
      <c r="E919" s="2"/>
      <c r="G919">
        <v>1</v>
      </c>
      <c r="H919">
        <v>1</v>
      </c>
      <c r="I919">
        <v>1</v>
      </c>
      <c r="J919">
        <v>1</v>
      </c>
      <c r="K919" s="2" t="s">
        <v>65</v>
      </c>
      <c r="M919">
        <v>9</v>
      </c>
      <c r="N919">
        <v>5</v>
      </c>
      <c r="O919">
        <v>5</v>
      </c>
      <c r="P919">
        <v>8</v>
      </c>
      <c r="Q919">
        <v>1</v>
      </c>
      <c r="R919">
        <v>3</v>
      </c>
      <c r="S919" s="2" t="s">
        <v>95</v>
      </c>
      <c r="T919">
        <v>10</v>
      </c>
      <c r="U919">
        <v>5</v>
      </c>
      <c r="V919">
        <v>1</v>
      </c>
      <c r="W919">
        <v>10</v>
      </c>
      <c r="AA919" s="2"/>
      <c r="AG919" s="2"/>
      <c r="AH919" s="2"/>
      <c r="AK919" s="2" t="s">
        <v>79</v>
      </c>
      <c r="AP919" s="2" t="s">
        <v>89</v>
      </c>
      <c r="AR919" s="2" t="s">
        <v>82</v>
      </c>
      <c r="AS919" s="2" t="s">
        <v>70</v>
      </c>
      <c r="AT919" s="2" t="s">
        <v>97</v>
      </c>
      <c r="AU919">
        <v>8</v>
      </c>
      <c r="AV919">
        <v>1</v>
      </c>
      <c r="AW919">
        <v>8</v>
      </c>
      <c r="AX919">
        <v>10</v>
      </c>
      <c r="AY919">
        <v>1</v>
      </c>
      <c r="AZ919">
        <v>8</v>
      </c>
      <c r="BA919">
        <v>1</v>
      </c>
      <c r="BB919">
        <v>8</v>
      </c>
      <c r="BC919">
        <v>10</v>
      </c>
      <c r="BD919">
        <v>1</v>
      </c>
      <c r="BL919" s="2"/>
      <c r="BM919" s="2"/>
    </row>
    <row r="920" spans="1:65">
      <c r="A920" s="1">
        <v>44448</v>
      </c>
      <c r="C920" s="2" t="s">
        <v>403</v>
      </c>
      <c r="D920" s="2" t="s">
        <v>136</v>
      </c>
      <c r="E920" s="2" t="s">
        <v>1031</v>
      </c>
      <c r="G920">
        <v>10</v>
      </c>
      <c r="H920">
        <v>4</v>
      </c>
      <c r="I920">
        <v>8</v>
      </c>
      <c r="J920">
        <v>8</v>
      </c>
      <c r="K920" s="2" t="s">
        <v>77</v>
      </c>
      <c r="M920">
        <v>10</v>
      </c>
      <c r="N920">
        <v>8</v>
      </c>
      <c r="O920">
        <v>10</v>
      </c>
      <c r="P920">
        <v>1</v>
      </c>
      <c r="Q920">
        <v>3</v>
      </c>
      <c r="R920">
        <v>8</v>
      </c>
      <c r="S920" s="2" t="s">
        <v>121</v>
      </c>
      <c r="T920">
        <v>10</v>
      </c>
      <c r="U920">
        <v>10</v>
      </c>
      <c r="V920">
        <v>5</v>
      </c>
      <c r="W920">
        <v>10</v>
      </c>
      <c r="AA920" s="2"/>
      <c r="AB920">
        <v>6</v>
      </c>
      <c r="AC920">
        <v>10</v>
      </c>
      <c r="AD920">
        <v>1</v>
      </c>
      <c r="AE920">
        <v>10</v>
      </c>
      <c r="AF920">
        <v>10</v>
      </c>
      <c r="AG920" s="2" t="s">
        <v>68</v>
      </c>
      <c r="AH920" s="2"/>
      <c r="AK920" s="2" t="s">
        <v>79</v>
      </c>
      <c r="AP920" s="2"/>
      <c r="AR920" s="2" t="s">
        <v>71</v>
      </c>
      <c r="AS920" s="2" t="s">
        <v>96</v>
      </c>
      <c r="AT920" s="2" t="s">
        <v>134</v>
      </c>
      <c r="BF920">
        <v>10</v>
      </c>
      <c r="BG920">
        <v>7</v>
      </c>
      <c r="BH920">
        <v>10</v>
      </c>
      <c r="BI920">
        <v>10</v>
      </c>
      <c r="BJ920">
        <v>10</v>
      </c>
      <c r="BK920">
        <v>5</v>
      </c>
      <c r="BL920" s="2" t="s">
        <v>83</v>
      </c>
      <c r="BM920" s="2" t="s">
        <v>1032</v>
      </c>
    </row>
    <row r="921" spans="1:65">
      <c r="A921" s="1">
        <v>44448</v>
      </c>
      <c r="C921" s="2"/>
      <c r="D921" s="2"/>
      <c r="E921" s="2"/>
      <c r="G921">
        <v>7</v>
      </c>
      <c r="H921">
        <v>2</v>
      </c>
      <c r="I921">
        <v>5</v>
      </c>
      <c r="J921">
        <v>9</v>
      </c>
      <c r="K921" s="2" t="s">
        <v>65</v>
      </c>
      <c r="M921">
        <v>7</v>
      </c>
      <c r="N921">
        <v>7</v>
      </c>
      <c r="O921">
        <v>3</v>
      </c>
      <c r="P921">
        <v>3</v>
      </c>
      <c r="Q921">
        <v>10</v>
      </c>
      <c r="R921">
        <v>1</v>
      </c>
      <c r="S921" s="2" t="s">
        <v>121</v>
      </c>
      <c r="T921">
        <v>8</v>
      </c>
      <c r="U921">
        <v>6</v>
      </c>
      <c r="V921">
        <v>6</v>
      </c>
      <c r="W921">
        <v>9</v>
      </c>
      <c r="AA921" s="2"/>
      <c r="AB921">
        <v>5</v>
      </c>
      <c r="AC921">
        <v>4</v>
      </c>
      <c r="AD921">
        <v>2</v>
      </c>
      <c r="AE921">
        <v>9</v>
      </c>
      <c r="AF921">
        <v>8</v>
      </c>
      <c r="AG921" s="2" t="s">
        <v>146</v>
      </c>
      <c r="AH921" s="2"/>
      <c r="AK921" s="2" t="s">
        <v>79</v>
      </c>
      <c r="AP921" s="2" t="s">
        <v>80</v>
      </c>
      <c r="AR921" s="2" t="s">
        <v>70</v>
      </c>
      <c r="AS921" s="2" t="s">
        <v>71</v>
      </c>
      <c r="AT921" s="2" t="s">
        <v>97</v>
      </c>
      <c r="AU921">
        <v>1</v>
      </c>
      <c r="AV921">
        <v>1</v>
      </c>
      <c r="AW921">
        <v>1</v>
      </c>
      <c r="AX921">
        <v>1</v>
      </c>
      <c r="AY921">
        <v>1</v>
      </c>
      <c r="AZ921">
        <v>5</v>
      </c>
      <c r="BA921">
        <v>3</v>
      </c>
      <c r="BB921">
        <v>5</v>
      </c>
      <c r="BC921">
        <v>5</v>
      </c>
      <c r="BD921">
        <v>1</v>
      </c>
      <c r="BL921" s="2"/>
      <c r="BM921" s="2"/>
    </row>
    <row r="922" spans="1:65">
      <c r="A922" s="1">
        <v>44448</v>
      </c>
      <c r="C922" s="2"/>
      <c r="D922" s="2"/>
      <c r="E922" s="2"/>
      <c r="K922" s="2"/>
      <c r="S922" s="2"/>
      <c r="AA922" s="2"/>
      <c r="AG922" s="2"/>
      <c r="AH922" s="2"/>
      <c r="AK922" s="2"/>
      <c r="AP922" s="2"/>
      <c r="AR922" s="2" t="s">
        <v>82</v>
      </c>
      <c r="AS922" s="2" t="s">
        <v>69</v>
      </c>
      <c r="AT922" s="2" t="s">
        <v>91</v>
      </c>
      <c r="BL922" s="2"/>
      <c r="BM922" s="2"/>
    </row>
    <row r="923" spans="1:65">
      <c r="A923" s="1">
        <v>44448</v>
      </c>
      <c r="C923" s="2"/>
      <c r="D923" s="2"/>
      <c r="E923" s="2"/>
      <c r="G923">
        <v>3</v>
      </c>
      <c r="H923">
        <v>6</v>
      </c>
      <c r="I923">
        <v>5</v>
      </c>
      <c r="J923">
        <v>6</v>
      </c>
      <c r="K923" s="2" t="s">
        <v>65</v>
      </c>
      <c r="N923">
        <v>7</v>
      </c>
      <c r="O923">
        <v>6</v>
      </c>
      <c r="R923">
        <v>7</v>
      </c>
      <c r="S923" s="2" t="s">
        <v>66</v>
      </c>
      <c r="T923">
        <v>7</v>
      </c>
      <c r="W923">
        <v>6</v>
      </c>
      <c r="AA923" s="2"/>
      <c r="AC923">
        <v>7</v>
      </c>
      <c r="AE923">
        <v>1</v>
      </c>
      <c r="AF923">
        <v>8</v>
      </c>
      <c r="AG923" s="2"/>
      <c r="AH923" s="2"/>
      <c r="AK923" s="2"/>
      <c r="AP923" s="2" t="s">
        <v>89</v>
      </c>
      <c r="AR923" s="2" t="s">
        <v>82</v>
      </c>
      <c r="AS923" s="2" t="s">
        <v>71</v>
      </c>
      <c r="AT923" s="2" t="s">
        <v>96</v>
      </c>
      <c r="AU923">
        <v>8</v>
      </c>
      <c r="AV923">
        <v>10</v>
      </c>
      <c r="AW923">
        <v>9</v>
      </c>
      <c r="AY923">
        <v>1</v>
      </c>
      <c r="AZ923">
        <v>8</v>
      </c>
      <c r="BA923">
        <v>9</v>
      </c>
      <c r="BB923">
        <v>9</v>
      </c>
      <c r="BD923">
        <v>1</v>
      </c>
      <c r="BK923">
        <v>3</v>
      </c>
      <c r="BL923" s="2" t="s">
        <v>83</v>
      </c>
      <c r="BM923" s="2" t="s">
        <v>83</v>
      </c>
    </row>
    <row r="924" spans="1:65">
      <c r="A924" s="1">
        <v>44448</v>
      </c>
      <c r="C924" s="2" t="s">
        <v>1033</v>
      </c>
      <c r="D924" s="2" t="s">
        <v>791</v>
      </c>
      <c r="E924" s="2" t="s">
        <v>1034</v>
      </c>
      <c r="G924">
        <v>7</v>
      </c>
      <c r="H924">
        <v>9</v>
      </c>
      <c r="I924">
        <v>5</v>
      </c>
      <c r="J924">
        <v>7</v>
      </c>
      <c r="K924" s="2" t="s">
        <v>65</v>
      </c>
      <c r="M924">
        <v>9</v>
      </c>
      <c r="N924">
        <v>6</v>
      </c>
      <c r="O924">
        <v>10</v>
      </c>
      <c r="P924">
        <v>10</v>
      </c>
      <c r="Q924">
        <v>5</v>
      </c>
      <c r="R924">
        <v>10</v>
      </c>
      <c r="S924" s="2" t="s">
        <v>66</v>
      </c>
      <c r="T924">
        <v>10</v>
      </c>
      <c r="U924">
        <v>2</v>
      </c>
      <c r="V924">
        <v>7</v>
      </c>
      <c r="W924">
        <v>10</v>
      </c>
      <c r="AA924" s="2"/>
      <c r="AB924">
        <v>5</v>
      </c>
      <c r="AC924">
        <v>8</v>
      </c>
      <c r="AD924">
        <v>8</v>
      </c>
      <c r="AE924">
        <v>2</v>
      </c>
      <c r="AF924">
        <v>5</v>
      </c>
      <c r="AG924" s="2" t="s">
        <v>68</v>
      </c>
      <c r="AH924" s="2"/>
      <c r="AK924" s="2" t="s">
        <v>88</v>
      </c>
      <c r="AP924" s="2" t="s">
        <v>89</v>
      </c>
      <c r="AR924" s="2" t="s">
        <v>91</v>
      </c>
      <c r="AS924" s="2" t="s">
        <v>71</v>
      </c>
      <c r="AT924" s="2" t="s">
        <v>96</v>
      </c>
      <c r="AU924">
        <v>1</v>
      </c>
      <c r="AV924">
        <v>1</v>
      </c>
      <c r="AW924">
        <v>1</v>
      </c>
      <c r="AX924">
        <v>1</v>
      </c>
      <c r="AY924">
        <v>1</v>
      </c>
      <c r="AZ924">
        <v>5</v>
      </c>
      <c r="BA924">
        <v>2</v>
      </c>
      <c r="BB924">
        <v>10</v>
      </c>
      <c r="BC924">
        <v>6</v>
      </c>
      <c r="BD924">
        <v>1</v>
      </c>
      <c r="BF924">
        <v>6</v>
      </c>
      <c r="BG924">
        <v>10</v>
      </c>
      <c r="BH924">
        <v>10</v>
      </c>
      <c r="BI924">
        <v>10</v>
      </c>
      <c r="BJ924">
        <v>1</v>
      </c>
      <c r="BL924" s="2"/>
      <c r="BM924" s="2"/>
    </row>
    <row r="925" spans="1:65">
      <c r="A925" s="1">
        <v>44448</v>
      </c>
      <c r="C925" s="2" t="s">
        <v>1035</v>
      </c>
      <c r="D925" s="2" t="s">
        <v>791</v>
      </c>
      <c r="E925" s="2" t="s">
        <v>1036</v>
      </c>
      <c r="G925">
        <v>10</v>
      </c>
      <c r="H925">
        <v>1</v>
      </c>
      <c r="I925">
        <v>5</v>
      </c>
      <c r="J925">
        <v>1</v>
      </c>
      <c r="K925" s="2" t="s">
        <v>77</v>
      </c>
      <c r="M925">
        <v>9</v>
      </c>
      <c r="N925">
        <v>9</v>
      </c>
      <c r="O925">
        <v>9</v>
      </c>
      <c r="P925">
        <v>9</v>
      </c>
      <c r="Q925">
        <v>1</v>
      </c>
      <c r="R925">
        <v>9</v>
      </c>
      <c r="S925" s="2" t="s">
        <v>95</v>
      </c>
      <c r="T925">
        <v>9</v>
      </c>
      <c r="U925">
        <v>1</v>
      </c>
      <c r="V925">
        <v>10</v>
      </c>
      <c r="W925">
        <v>10</v>
      </c>
      <c r="AA925" s="2"/>
      <c r="AB925">
        <v>1</v>
      </c>
      <c r="AC925">
        <v>1</v>
      </c>
      <c r="AD925">
        <v>1</v>
      </c>
      <c r="AE925">
        <v>10</v>
      </c>
      <c r="AF925">
        <v>8</v>
      </c>
      <c r="AG925" s="2" t="s">
        <v>68</v>
      </c>
      <c r="AH925" s="2"/>
      <c r="AK925" s="2" t="s">
        <v>103</v>
      </c>
      <c r="AP925" s="2" t="s">
        <v>80</v>
      </c>
      <c r="AR925" s="2" t="s">
        <v>97</v>
      </c>
      <c r="AS925" s="2" t="s">
        <v>70</v>
      </c>
      <c r="AT925" s="2" t="s">
        <v>71</v>
      </c>
      <c r="AU925">
        <v>10</v>
      </c>
      <c r="AV925">
        <v>10</v>
      </c>
      <c r="AW925">
        <v>10</v>
      </c>
      <c r="AX925">
        <v>10</v>
      </c>
      <c r="AY925">
        <v>1</v>
      </c>
      <c r="AZ925">
        <v>10</v>
      </c>
      <c r="BA925">
        <v>10</v>
      </c>
      <c r="BB925">
        <v>10</v>
      </c>
      <c r="BC925">
        <v>10</v>
      </c>
      <c r="BD925">
        <v>1</v>
      </c>
      <c r="BF925">
        <v>10</v>
      </c>
      <c r="BG925">
        <v>10</v>
      </c>
      <c r="BH925">
        <v>10</v>
      </c>
      <c r="BI925">
        <v>10</v>
      </c>
      <c r="BJ925">
        <v>1</v>
      </c>
      <c r="BK925">
        <v>5</v>
      </c>
      <c r="BL925" s="2" t="s">
        <v>83</v>
      </c>
      <c r="BM925" s="2" t="s">
        <v>83</v>
      </c>
    </row>
    <row r="926" spans="1:65">
      <c r="A926" s="1">
        <v>44448</v>
      </c>
      <c r="C926" s="2" t="s">
        <v>1037</v>
      </c>
      <c r="D926" s="2" t="s">
        <v>93</v>
      </c>
      <c r="E926" s="2" t="s">
        <v>1038</v>
      </c>
      <c r="K926" s="2"/>
      <c r="S926" s="2"/>
      <c r="AA926" s="2"/>
      <c r="AG926" s="2"/>
      <c r="AH926" s="2"/>
      <c r="AK926" s="2"/>
      <c r="AP926" s="2"/>
      <c r="AR926" s="2"/>
      <c r="AS926" s="2"/>
      <c r="AT926" s="2"/>
      <c r="BL926" s="2"/>
      <c r="BM926" s="2"/>
    </row>
    <row r="927" spans="1:65">
      <c r="A927" s="1">
        <v>44448</v>
      </c>
      <c r="C927" s="2" t="s">
        <v>1039</v>
      </c>
      <c r="D927" s="2" t="s">
        <v>791</v>
      </c>
      <c r="E927" s="2" t="s">
        <v>1040</v>
      </c>
      <c r="K927" s="2"/>
      <c r="S927" s="2"/>
      <c r="AA927" s="2"/>
      <c r="AG927" s="2"/>
      <c r="AH927" s="2"/>
      <c r="AK927" s="2"/>
      <c r="AP927" s="2"/>
      <c r="AR927" s="2" t="s">
        <v>70</v>
      </c>
      <c r="AS927" s="2" t="s">
        <v>91</v>
      </c>
      <c r="AT927" s="2" t="s">
        <v>96</v>
      </c>
      <c r="AV927">
        <v>8</v>
      </c>
      <c r="AW927">
        <v>10</v>
      </c>
      <c r="AX927">
        <v>8</v>
      </c>
      <c r="AY927">
        <v>1</v>
      </c>
      <c r="BL927" s="2"/>
      <c r="BM927" s="2"/>
    </row>
    <row r="928" spans="1:65">
      <c r="A928" s="1">
        <v>44448</v>
      </c>
      <c r="C928" s="2" t="s">
        <v>1041</v>
      </c>
      <c r="D928" s="2" t="s">
        <v>93</v>
      </c>
      <c r="E928" s="2" t="s">
        <v>1042</v>
      </c>
      <c r="K928" s="2" t="s">
        <v>77</v>
      </c>
      <c r="S928" s="2"/>
      <c r="T928">
        <v>9</v>
      </c>
      <c r="U928">
        <v>9</v>
      </c>
      <c r="V928">
        <v>2</v>
      </c>
      <c r="W928">
        <v>6</v>
      </c>
      <c r="AA928" s="2"/>
      <c r="AG928" s="2" t="s">
        <v>68</v>
      </c>
      <c r="AH928" s="2"/>
      <c r="AK928" s="2" t="s">
        <v>103</v>
      </c>
      <c r="AP928" s="2"/>
      <c r="AR928" s="2" t="s">
        <v>71</v>
      </c>
      <c r="AS928" s="2" t="s">
        <v>70</v>
      </c>
      <c r="AT928" s="2" t="s">
        <v>96</v>
      </c>
      <c r="AU928">
        <v>5</v>
      </c>
      <c r="AV928">
        <v>8</v>
      </c>
      <c r="AW928">
        <v>8</v>
      </c>
      <c r="AX928">
        <v>5</v>
      </c>
      <c r="AY928">
        <v>1</v>
      </c>
      <c r="AZ928">
        <v>8</v>
      </c>
      <c r="BA928">
        <v>8</v>
      </c>
      <c r="BB928">
        <v>8</v>
      </c>
      <c r="BC928">
        <v>8</v>
      </c>
      <c r="BD928">
        <v>1</v>
      </c>
      <c r="BL928" s="2"/>
      <c r="BM928" s="2"/>
    </row>
    <row r="929" spans="1:65">
      <c r="A929" s="1">
        <v>44448</v>
      </c>
      <c r="C929" s="2" t="s">
        <v>1043</v>
      </c>
      <c r="D929" s="2" t="s">
        <v>259</v>
      </c>
      <c r="E929" s="2" t="s">
        <v>882</v>
      </c>
      <c r="K929" s="2" t="s">
        <v>77</v>
      </c>
      <c r="M929">
        <v>8</v>
      </c>
      <c r="N929">
        <v>10</v>
      </c>
      <c r="O929">
        <v>10</v>
      </c>
      <c r="P929">
        <v>10</v>
      </c>
      <c r="Q929">
        <v>3</v>
      </c>
      <c r="R929">
        <v>5</v>
      </c>
      <c r="S929" s="2" t="s">
        <v>66</v>
      </c>
      <c r="T929">
        <v>10</v>
      </c>
      <c r="U929">
        <v>10</v>
      </c>
      <c r="V929">
        <v>2</v>
      </c>
      <c r="W929">
        <v>10</v>
      </c>
      <c r="AA929" s="2"/>
      <c r="AB929">
        <v>8</v>
      </c>
      <c r="AC929">
        <v>7</v>
      </c>
      <c r="AD929">
        <v>8</v>
      </c>
      <c r="AE929">
        <v>8</v>
      </c>
      <c r="AF929">
        <v>8</v>
      </c>
      <c r="AG929" s="2" t="s">
        <v>101</v>
      </c>
      <c r="AH929" s="2"/>
      <c r="AK929" s="2"/>
      <c r="AP929" s="2"/>
      <c r="AR929" s="2"/>
      <c r="AS929" s="2"/>
      <c r="AT929" s="2"/>
      <c r="BF929">
        <v>8</v>
      </c>
      <c r="BG929">
        <v>8</v>
      </c>
      <c r="BH929">
        <v>10</v>
      </c>
      <c r="BI929">
        <v>8</v>
      </c>
      <c r="BJ929">
        <v>1</v>
      </c>
      <c r="BK929">
        <v>4</v>
      </c>
      <c r="BL929" s="2" t="s">
        <v>1044</v>
      </c>
      <c r="BM929" s="2" t="s">
        <v>83</v>
      </c>
    </row>
    <row r="930" spans="1:65">
      <c r="A930" s="1">
        <v>44448</v>
      </c>
      <c r="C930" s="2" t="s">
        <v>186</v>
      </c>
      <c r="D930" s="2" t="s">
        <v>93</v>
      </c>
      <c r="E930" s="2" t="s">
        <v>1045</v>
      </c>
      <c r="G930">
        <v>10</v>
      </c>
      <c r="H930">
        <v>7</v>
      </c>
      <c r="I930">
        <v>8</v>
      </c>
      <c r="J930">
        <v>9</v>
      </c>
      <c r="K930" s="2" t="s">
        <v>77</v>
      </c>
      <c r="M930">
        <v>9</v>
      </c>
      <c r="N930">
        <v>9</v>
      </c>
      <c r="O930">
        <v>9</v>
      </c>
      <c r="P930">
        <v>5</v>
      </c>
      <c r="Q930">
        <v>6</v>
      </c>
      <c r="R930">
        <v>6</v>
      </c>
      <c r="S930" s="2" t="s">
        <v>66</v>
      </c>
      <c r="T930">
        <v>9</v>
      </c>
      <c r="U930">
        <v>2</v>
      </c>
      <c r="V930">
        <v>9</v>
      </c>
      <c r="W930">
        <v>10</v>
      </c>
      <c r="AA930" s="2"/>
      <c r="AB930">
        <v>5</v>
      </c>
      <c r="AC930">
        <v>10</v>
      </c>
      <c r="AD930">
        <v>5</v>
      </c>
      <c r="AE930">
        <v>10</v>
      </c>
      <c r="AF930">
        <v>8</v>
      </c>
      <c r="AG930" s="2" t="s">
        <v>101</v>
      </c>
      <c r="AH930" s="2"/>
      <c r="AK930" s="2" t="s">
        <v>79</v>
      </c>
      <c r="AP930" s="2" t="s">
        <v>89</v>
      </c>
      <c r="AR930" s="2" t="s">
        <v>81</v>
      </c>
      <c r="AS930" s="2" t="s">
        <v>91</v>
      </c>
      <c r="AT930" s="2" t="s">
        <v>71</v>
      </c>
      <c r="AU930">
        <v>1</v>
      </c>
      <c r="AV930">
        <v>6</v>
      </c>
      <c r="AW930">
        <v>7</v>
      </c>
      <c r="AX930">
        <v>2</v>
      </c>
      <c r="AY930">
        <v>5</v>
      </c>
      <c r="AZ930">
        <v>1</v>
      </c>
      <c r="BA930">
        <v>1</v>
      </c>
      <c r="BB930">
        <v>9</v>
      </c>
      <c r="BC930">
        <v>1</v>
      </c>
      <c r="BD930">
        <v>1</v>
      </c>
      <c r="BL930" s="2"/>
      <c r="BM930" s="2"/>
    </row>
    <row r="931" spans="1:65">
      <c r="A931" s="1">
        <v>44448</v>
      </c>
      <c r="C931" s="2" t="s">
        <v>273</v>
      </c>
      <c r="D931" s="2" t="s">
        <v>93</v>
      </c>
      <c r="E931" s="2" t="s">
        <v>541</v>
      </c>
      <c r="K931" s="2"/>
      <c r="S931" s="2"/>
      <c r="AA931" s="2"/>
      <c r="AG931" s="2"/>
      <c r="AH931" s="2"/>
      <c r="AK931" s="2"/>
      <c r="AP931" s="2"/>
      <c r="AR931" s="2"/>
      <c r="AS931" s="2"/>
      <c r="AT931" s="2"/>
      <c r="BL931" s="2"/>
      <c r="BM931" s="2"/>
    </row>
    <row r="932" spans="1:65">
      <c r="A932" s="1">
        <v>44448</v>
      </c>
      <c r="C932" s="2" t="s">
        <v>186</v>
      </c>
      <c r="D932" s="2" t="s">
        <v>153</v>
      </c>
      <c r="E932" s="2" t="s">
        <v>1046</v>
      </c>
      <c r="G932">
        <v>9</v>
      </c>
      <c r="H932">
        <v>9</v>
      </c>
      <c r="I932">
        <v>9</v>
      </c>
      <c r="J932">
        <v>9</v>
      </c>
      <c r="K932" s="2" t="s">
        <v>65</v>
      </c>
      <c r="M932">
        <v>1</v>
      </c>
      <c r="N932">
        <v>1</v>
      </c>
      <c r="O932">
        <v>1</v>
      </c>
      <c r="P932">
        <v>1</v>
      </c>
      <c r="Q932">
        <v>1</v>
      </c>
      <c r="R932">
        <v>1</v>
      </c>
      <c r="S932" s="2"/>
      <c r="AA932" s="2"/>
      <c r="AG932" s="2"/>
      <c r="AH932" s="2"/>
      <c r="AK932" s="2"/>
      <c r="AP932" s="2"/>
      <c r="AR932" s="2"/>
      <c r="AS932" s="2"/>
      <c r="AT932" s="2"/>
      <c r="BL932" s="2"/>
      <c r="BM932" s="2"/>
    </row>
    <row r="933" spans="1:65">
      <c r="A933" s="1">
        <v>44448</v>
      </c>
      <c r="C933" s="2" t="s">
        <v>1047</v>
      </c>
      <c r="D933" s="2" t="s">
        <v>93</v>
      </c>
      <c r="E933" s="2" t="s">
        <v>1048</v>
      </c>
      <c r="H933">
        <v>9</v>
      </c>
      <c r="J933">
        <v>7</v>
      </c>
      <c r="K933" s="2" t="s">
        <v>65</v>
      </c>
      <c r="S933" s="2"/>
      <c r="AA933" s="2"/>
      <c r="AG933" s="2"/>
      <c r="AH933" s="2"/>
      <c r="AK933" s="2" t="s">
        <v>88</v>
      </c>
      <c r="AP933" s="2" t="s">
        <v>89</v>
      </c>
      <c r="AR933" s="2" t="s">
        <v>97</v>
      </c>
      <c r="AS933" s="2" t="s">
        <v>71</v>
      </c>
      <c r="AT933" s="2" t="s">
        <v>70</v>
      </c>
      <c r="AV933">
        <v>5</v>
      </c>
      <c r="AW933">
        <v>8</v>
      </c>
      <c r="BA933">
        <v>4</v>
      </c>
      <c r="BB933">
        <v>8</v>
      </c>
      <c r="BK933">
        <v>3</v>
      </c>
      <c r="BL933" s="2" t="s">
        <v>1049</v>
      </c>
      <c r="BM933" s="2" t="s">
        <v>1050</v>
      </c>
    </row>
    <row r="934" spans="1:65">
      <c r="A934" s="1">
        <v>44448</v>
      </c>
      <c r="C934" s="2" t="s">
        <v>1051</v>
      </c>
      <c r="D934" s="2" t="s">
        <v>115</v>
      </c>
      <c r="E934" s="2" t="s">
        <v>265</v>
      </c>
      <c r="K934" s="2"/>
      <c r="S934" s="2"/>
      <c r="AA934" s="2"/>
      <c r="AG934" s="2"/>
      <c r="AH934" s="2"/>
      <c r="AK934" s="2"/>
      <c r="AP934" s="2"/>
      <c r="AR934" s="2"/>
      <c r="AS934" s="2"/>
      <c r="AT934" s="2"/>
      <c r="BL934" s="2"/>
      <c r="BM934" s="2"/>
    </row>
    <row r="935" spans="1:65">
      <c r="A935" s="1">
        <v>44448</v>
      </c>
      <c r="C935" s="2" t="s">
        <v>1052</v>
      </c>
      <c r="D935" s="2" t="s">
        <v>85</v>
      </c>
      <c r="E935" s="2" t="s">
        <v>1053</v>
      </c>
      <c r="G935">
        <v>7</v>
      </c>
      <c r="H935">
        <v>8</v>
      </c>
      <c r="I935">
        <v>8</v>
      </c>
      <c r="J935">
        <v>8</v>
      </c>
      <c r="K935" s="2" t="s">
        <v>77</v>
      </c>
      <c r="M935">
        <v>10</v>
      </c>
      <c r="N935">
        <v>9</v>
      </c>
      <c r="O935">
        <v>9</v>
      </c>
      <c r="P935">
        <v>9</v>
      </c>
      <c r="Q935">
        <v>5</v>
      </c>
      <c r="R935">
        <v>9</v>
      </c>
      <c r="S935" s="2" t="s">
        <v>66</v>
      </c>
      <c r="T935">
        <v>10</v>
      </c>
      <c r="U935">
        <v>10</v>
      </c>
      <c r="V935">
        <v>9</v>
      </c>
      <c r="W935">
        <v>10</v>
      </c>
      <c r="AA935" s="2"/>
      <c r="AB935">
        <v>3</v>
      </c>
      <c r="AC935">
        <v>1</v>
      </c>
      <c r="AD935">
        <v>1</v>
      </c>
      <c r="AE935">
        <v>1</v>
      </c>
      <c r="AF935">
        <v>6</v>
      </c>
      <c r="AG935" s="2" t="s">
        <v>68</v>
      </c>
      <c r="AH935" s="2"/>
      <c r="AK935" s="2" t="s">
        <v>88</v>
      </c>
      <c r="AP935" s="2"/>
      <c r="AR935" s="2" t="s">
        <v>70</v>
      </c>
      <c r="AS935" s="2" t="s">
        <v>96</v>
      </c>
      <c r="AT935" s="2" t="s">
        <v>91</v>
      </c>
      <c r="BF935">
        <v>2</v>
      </c>
      <c r="BG935">
        <v>9</v>
      </c>
      <c r="BH935">
        <v>8</v>
      </c>
      <c r="BI935">
        <v>8</v>
      </c>
      <c r="BJ935">
        <v>1</v>
      </c>
      <c r="BL935" s="2"/>
      <c r="BM935" s="2"/>
    </row>
    <row r="936" spans="1:65">
      <c r="A936" s="1">
        <v>44448</v>
      </c>
      <c r="C936" s="2" t="s">
        <v>321</v>
      </c>
      <c r="D936" s="2" t="s">
        <v>93</v>
      </c>
      <c r="E936" s="2" t="s">
        <v>137</v>
      </c>
      <c r="K936" s="2" t="s">
        <v>65</v>
      </c>
      <c r="M936">
        <v>8</v>
      </c>
      <c r="N936">
        <v>8</v>
      </c>
      <c r="O936">
        <v>8</v>
      </c>
      <c r="P936">
        <v>8</v>
      </c>
      <c r="Q936">
        <v>8</v>
      </c>
      <c r="R936">
        <v>8</v>
      </c>
      <c r="S936" s="2" t="s">
        <v>66</v>
      </c>
      <c r="AA936" s="2"/>
      <c r="AG936" s="2"/>
      <c r="AH936" s="2"/>
      <c r="AK936" s="2"/>
      <c r="AP936" s="2"/>
      <c r="AR936" s="2"/>
      <c r="AS936" s="2"/>
      <c r="AT936" s="2"/>
      <c r="BL936" s="2"/>
      <c r="BM936" s="2"/>
    </row>
    <row r="937" spans="1:65">
      <c r="A937" s="1">
        <v>44448</v>
      </c>
      <c r="C937" s="2" t="s">
        <v>144</v>
      </c>
      <c r="D937" s="2" t="s">
        <v>136</v>
      </c>
      <c r="E937" s="2" t="s">
        <v>391</v>
      </c>
      <c r="G937">
        <v>9</v>
      </c>
      <c r="H937">
        <v>6</v>
      </c>
      <c r="I937">
        <v>9</v>
      </c>
      <c r="J937">
        <v>8</v>
      </c>
      <c r="K937" s="2" t="s">
        <v>77</v>
      </c>
      <c r="S937" s="2" t="s">
        <v>66</v>
      </c>
      <c r="T937">
        <v>10</v>
      </c>
      <c r="U937">
        <v>5</v>
      </c>
      <c r="V937">
        <v>5</v>
      </c>
      <c r="W937">
        <v>10</v>
      </c>
      <c r="AA937" s="2"/>
      <c r="AB937">
        <v>2</v>
      </c>
      <c r="AC937">
        <v>8</v>
      </c>
      <c r="AD937">
        <v>6</v>
      </c>
      <c r="AE937">
        <v>1</v>
      </c>
      <c r="AF937">
        <v>5</v>
      </c>
      <c r="AG937" s="2" t="s">
        <v>68</v>
      </c>
      <c r="AH937" s="2"/>
      <c r="AK937" s="2" t="s">
        <v>88</v>
      </c>
      <c r="AP937" s="2" t="s">
        <v>89</v>
      </c>
      <c r="AR937" s="2" t="s">
        <v>70</v>
      </c>
      <c r="AS937" s="2" t="s">
        <v>97</v>
      </c>
      <c r="AT937" s="2" t="s">
        <v>82</v>
      </c>
      <c r="AU937">
        <v>10</v>
      </c>
      <c r="AV937">
        <v>5</v>
      </c>
      <c r="AW937">
        <v>10</v>
      </c>
      <c r="AX937">
        <v>6</v>
      </c>
      <c r="AY937">
        <v>1</v>
      </c>
      <c r="BF937">
        <v>7</v>
      </c>
      <c r="BG937">
        <v>9</v>
      </c>
      <c r="BH937">
        <v>9</v>
      </c>
      <c r="BI937">
        <v>3</v>
      </c>
      <c r="BJ937">
        <v>1</v>
      </c>
      <c r="BL937" s="2"/>
      <c r="BM937" s="2"/>
    </row>
    <row r="938" spans="1:65">
      <c r="A938" s="1">
        <v>44448</v>
      </c>
      <c r="C938" s="2" t="s">
        <v>1054</v>
      </c>
      <c r="D938" s="2" t="s">
        <v>136</v>
      </c>
      <c r="E938" s="2" t="s">
        <v>1055</v>
      </c>
      <c r="K938" s="2"/>
      <c r="S938" s="2"/>
      <c r="AA938" s="2"/>
      <c r="AG938" s="2"/>
      <c r="AH938" s="2"/>
      <c r="AK938" s="2"/>
      <c r="AP938" s="2"/>
      <c r="AR938" s="2"/>
      <c r="AS938" s="2"/>
      <c r="AT938" s="2"/>
      <c r="BL938" s="2"/>
      <c r="BM938" s="2"/>
    </row>
    <row r="939" spans="1:65">
      <c r="A939" s="1">
        <v>44448</v>
      </c>
      <c r="C939" s="2" t="s">
        <v>1056</v>
      </c>
      <c r="D939" s="2" t="s">
        <v>115</v>
      </c>
      <c r="E939" s="2" t="s">
        <v>1057</v>
      </c>
      <c r="K939" s="2" t="s">
        <v>65</v>
      </c>
      <c r="M939">
        <v>10</v>
      </c>
      <c r="N939">
        <v>10</v>
      </c>
      <c r="R939">
        <v>10</v>
      </c>
      <c r="S939" s="2" t="s">
        <v>95</v>
      </c>
      <c r="T939">
        <v>10</v>
      </c>
      <c r="U939">
        <v>5</v>
      </c>
      <c r="W939">
        <v>10</v>
      </c>
      <c r="AA939" s="2"/>
      <c r="AG939" s="2"/>
      <c r="AH939" s="2"/>
      <c r="AK939" s="2" t="s">
        <v>88</v>
      </c>
      <c r="AP939" s="2"/>
      <c r="AR939" s="2" t="s">
        <v>70</v>
      </c>
      <c r="AS939" s="2" t="s">
        <v>71</v>
      </c>
      <c r="AT939" s="2" t="s">
        <v>91</v>
      </c>
      <c r="BL939" s="2"/>
      <c r="BM939" s="2"/>
    </row>
    <row r="940" spans="1:65">
      <c r="A940" s="1">
        <v>44448</v>
      </c>
      <c r="C940" s="2" t="s">
        <v>273</v>
      </c>
      <c r="D940" s="2" t="s">
        <v>93</v>
      </c>
      <c r="E940" s="2" t="s">
        <v>353</v>
      </c>
      <c r="K940" s="2"/>
      <c r="S940" s="2"/>
      <c r="AA940" s="2"/>
      <c r="AG940" s="2"/>
      <c r="AH940" s="2"/>
      <c r="AK940" s="2"/>
      <c r="AP940" s="2"/>
      <c r="AR940" s="2"/>
      <c r="AS940" s="2"/>
      <c r="AT940" s="2"/>
      <c r="BL940" s="2"/>
      <c r="BM940" s="2"/>
    </row>
    <row r="941" spans="1:65">
      <c r="A941" s="1">
        <v>44448</v>
      </c>
      <c r="C941" s="2" t="s">
        <v>148</v>
      </c>
      <c r="D941" s="2" t="s">
        <v>791</v>
      </c>
      <c r="E941" s="2" t="s">
        <v>1058</v>
      </c>
      <c r="G941">
        <v>8</v>
      </c>
      <c r="H941">
        <v>8</v>
      </c>
      <c r="I941">
        <v>8</v>
      </c>
      <c r="J941">
        <v>6</v>
      </c>
      <c r="K941" s="2" t="s">
        <v>65</v>
      </c>
      <c r="S941" s="2" t="s">
        <v>95</v>
      </c>
      <c r="T941">
        <v>10</v>
      </c>
      <c r="U941">
        <v>6</v>
      </c>
      <c r="V941">
        <v>5</v>
      </c>
      <c r="W941">
        <v>10</v>
      </c>
      <c r="AA941" s="2"/>
      <c r="AG941" s="2"/>
      <c r="AH941" s="2"/>
      <c r="AK941" s="2"/>
      <c r="AP941" s="2" t="s">
        <v>80</v>
      </c>
      <c r="AR941" s="2"/>
      <c r="AS941" s="2"/>
      <c r="AT941" s="2"/>
      <c r="BL941" s="2"/>
      <c r="BM941" s="2"/>
    </row>
    <row r="942" spans="1:65">
      <c r="A942" s="1">
        <v>44448</v>
      </c>
      <c r="C942" s="2" t="s">
        <v>369</v>
      </c>
      <c r="D942" s="2" t="s">
        <v>115</v>
      </c>
      <c r="E942" s="2" t="s">
        <v>370</v>
      </c>
      <c r="G942">
        <v>10</v>
      </c>
      <c r="H942">
        <v>7</v>
      </c>
      <c r="I942">
        <v>7</v>
      </c>
      <c r="J942">
        <v>7</v>
      </c>
      <c r="K942" s="2" t="s">
        <v>77</v>
      </c>
      <c r="S942" s="2" t="s">
        <v>95</v>
      </c>
      <c r="T942">
        <v>8</v>
      </c>
      <c r="U942">
        <v>7</v>
      </c>
      <c r="V942">
        <v>8</v>
      </c>
      <c r="W942">
        <v>8</v>
      </c>
      <c r="AA942" s="2"/>
      <c r="AB942">
        <v>1</v>
      </c>
      <c r="AC942">
        <v>8</v>
      </c>
      <c r="AD942">
        <v>8</v>
      </c>
      <c r="AE942">
        <v>8</v>
      </c>
      <c r="AF942">
        <v>8</v>
      </c>
      <c r="AG942" s="2" t="s">
        <v>101</v>
      </c>
      <c r="AH942" s="2"/>
      <c r="AK942" s="2" t="s">
        <v>88</v>
      </c>
      <c r="AP942" s="2" t="s">
        <v>89</v>
      </c>
      <c r="AR942" s="2" t="s">
        <v>96</v>
      </c>
      <c r="AS942" s="2" t="s">
        <v>69</v>
      </c>
      <c r="AT942" s="2" t="s">
        <v>91</v>
      </c>
      <c r="AU942">
        <v>9</v>
      </c>
      <c r="AV942">
        <v>8</v>
      </c>
      <c r="AW942">
        <v>8</v>
      </c>
      <c r="AX942">
        <v>8</v>
      </c>
      <c r="AZ942">
        <v>8</v>
      </c>
      <c r="BA942">
        <v>7</v>
      </c>
      <c r="BB942">
        <v>7</v>
      </c>
      <c r="BC942">
        <v>7</v>
      </c>
      <c r="BD942">
        <v>1</v>
      </c>
      <c r="BF942">
        <v>8</v>
      </c>
      <c r="BG942">
        <v>8</v>
      </c>
      <c r="BH942">
        <v>8</v>
      </c>
      <c r="BI942">
        <v>8</v>
      </c>
      <c r="BJ942">
        <v>1</v>
      </c>
      <c r="BK942">
        <v>4</v>
      </c>
      <c r="BL942" s="2" t="s">
        <v>83</v>
      </c>
      <c r="BM942" s="2" t="s">
        <v>83</v>
      </c>
    </row>
    <row r="943" spans="1:65">
      <c r="A943" s="1">
        <v>44448</v>
      </c>
      <c r="C943" s="2" t="s">
        <v>1059</v>
      </c>
      <c r="D943" s="2" t="s">
        <v>115</v>
      </c>
      <c r="E943" s="2" t="s">
        <v>1060</v>
      </c>
      <c r="K943" s="2" t="s">
        <v>65</v>
      </c>
      <c r="S943" s="2"/>
      <c r="T943">
        <v>8</v>
      </c>
      <c r="U943">
        <v>5</v>
      </c>
      <c r="V943">
        <v>3</v>
      </c>
      <c r="W943">
        <v>8</v>
      </c>
      <c r="AA943" s="2"/>
      <c r="AG943" s="2"/>
      <c r="AH943" s="2"/>
      <c r="AK943" s="2"/>
      <c r="AP943" s="2"/>
      <c r="AR943" s="2"/>
      <c r="AS943" s="2"/>
      <c r="AT943" s="2"/>
      <c r="BL943" s="2"/>
      <c r="BM943" s="2"/>
    </row>
    <row r="944" spans="1:65">
      <c r="A944" s="1">
        <v>44448</v>
      </c>
      <c r="C944" s="2" t="s">
        <v>1061</v>
      </c>
      <c r="D944" s="2" t="s">
        <v>93</v>
      </c>
      <c r="E944" s="2" t="s">
        <v>1062</v>
      </c>
      <c r="G944">
        <v>7</v>
      </c>
      <c r="H944">
        <v>5</v>
      </c>
      <c r="I944">
        <v>5</v>
      </c>
      <c r="J944">
        <v>5</v>
      </c>
      <c r="K944" s="2" t="s">
        <v>65</v>
      </c>
      <c r="S944" s="2"/>
      <c r="T944">
        <v>8</v>
      </c>
      <c r="U944">
        <v>8</v>
      </c>
      <c r="V944">
        <v>2</v>
      </c>
      <c r="W944">
        <v>8</v>
      </c>
      <c r="AA944" s="2"/>
      <c r="AB944">
        <v>5</v>
      </c>
      <c r="AC944">
        <v>8</v>
      </c>
      <c r="AD944">
        <v>8</v>
      </c>
      <c r="AE944">
        <v>8</v>
      </c>
      <c r="AF944">
        <v>5</v>
      </c>
      <c r="AG944" s="2"/>
      <c r="AH944" s="2"/>
      <c r="AK944" s="2"/>
      <c r="AP944" s="2" t="s">
        <v>89</v>
      </c>
      <c r="AR944" s="2" t="s">
        <v>91</v>
      </c>
      <c r="AS944" s="2" t="s">
        <v>71</v>
      </c>
      <c r="AT944" s="2" t="s">
        <v>97</v>
      </c>
      <c r="BL944" s="2"/>
      <c r="BM944" s="2"/>
    </row>
    <row r="945" spans="1:65">
      <c r="A945" s="1">
        <v>44448</v>
      </c>
      <c r="C945" s="2" t="s">
        <v>1063</v>
      </c>
      <c r="D945" s="2" t="s">
        <v>115</v>
      </c>
      <c r="E945" s="2" t="s">
        <v>265</v>
      </c>
      <c r="G945">
        <v>6</v>
      </c>
      <c r="H945">
        <v>6</v>
      </c>
      <c r="I945">
        <v>7</v>
      </c>
      <c r="J945">
        <v>6</v>
      </c>
      <c r="K945" s="2" t="s">
        <v>65</v>
      </c>
      <c r="M945">
        <v>7</v>
      </c>
      <c r="N945">
        <v>7</v>
      </c>
      <c r="O945">
        <v>7</v>
      </c>
      <c r="P945">
        <v>8</v>
      </c>
      <c r="Q945">
        <v>8</v>
      </c>
      <c r="R945">
        <v>10</v>
      </c>
      <c r="S945" s="2" t="s">
        <v>66</v>
      </c>
      <c r="T945">
        <v>10</v>
      </c>
      <c r="U945">
        <v>3</v>
      </c>
      <c r="V945">
        <v>9</v>
      </c>
      <c r="W945">
        <v>10</v>
      </c>
      <c r="AA945" s="2"/>
      <c r="AB945">
        <v>7</v>
      </c>
      <c r="AC945">
        <v>7</v>
      </c>
      <c r="AD945">
        <v>8</v>
      </c>
      <c r="AE945">
        <v>8</v>
      </c>
      <c r="AF945">
        <v>7</v>
      </c>
      <c r="AG945" s="2" t="s">
        <v>68</v>
      </c>
      <c r="AH945" s="2"/>
      <c r="AK945" s="2" t="s">
        <v>88</v>
      </c>
      <c r="AP945" s="2" t="s">
        <v>89</v>
      </c>
      <c r="AR945" s="2" t="s">
        <v>82</v>
      </c>
      <c r="AS945" s="2" t="s">
        <v>69</v>
      </c>
      <c r="AT945" s="2" t="s">
        <v>96</v>
      </c>
      <c r="AU945">
        <v>5</v>
      </c>
      <c r="AV945">
        <v>9</v>
      </c>
      <c r="AW945">
        <v>10</v>
      </c>
      <c r="AX945">
        <v>10</v>
      </c>
      <c r="AY945">
        <v>1</v>
      </c>
      <c r="AZ945">
        <v>5</v>
      </c>
      <c r="BA945">
        <v>8</v>
      </c>
      <c r="BB945">
        <v>10</v>
      </c>
      <c r="BC945">
        <v>10</v>
      </c>
      <c r="BD945">
        <v>1</v>
      </c>
      <c r="BF945">
        <v>5</v>
      </c>
      <c r="BG945">
        <v>8</v>
      </c>
      <c r="BH945">
        <v>9</v>
      </c>
      <c r="BI945">
        <v>9</v>
      </c>
      <c r="BJ945">
        <v>1</v>
      </c>
      <c r="BK945">
        <v>5</v>
      </c>
      <c r="BL945" s="2" t="s">
        <v>1064</v>
      </c>
      <c r="BM945" s="2" t="s">
        <v>995</v>
      </c>
    </row>
    <row r="946" spans="1:65">
      <c r="A946" s="1">
        <v>44448</v>
      </c>
      <c r="C946" s="2" t="s">
        <v>1065</v>
      </c>
      <c r="D946" s="2" t="s">
        <v>136</v>
      </c>
      <c r="E946" s="2" t="s">
        <v>1066</v>
      </c>
      <c r="K946" s="2" t="s">
        <v>65</v>
      </c>
      <c r="S946" s="2" t="s">
        <v>95</v>
      </c>
      <c r="AA946" s="2"/>
      <c r="AG946" s="2"/>
      <c r="AH946" s="2"/>
      <c r="AK946" s="2"/>
      <c r="AP946" s="2"/>
      <c r="AR946" s="2"/>
      <c r="AS946" s="2"/>
      <c r="AT946" s="2"/>
      <c r="AZ946">
        <v>1</v>
      </c>
      <c r="BA946">
        <v>1</v>
      </c>
      <c r="BB946">
        <v>1</v>
      </c>
      <c r="BC946">
        <v>1</v>
      </c>
      <c r="BD946">
        <v>1</v>
      </c>
      <c r="BK946">
        <v>5</v>
      </c>
      <c r="BL946" s="2" t="s">
        <v>83</v>
      </c>
      <c r="BM946" s="2" t="s">
        <v>83</v>
      </c>
    </row>
    <row r="947" spans="1:65">
      <c r="A947" s="1">
        <v>44448</v>
      </c>
      <c r="C947" s="2" t="s">
        <v>160</v>
      </c>
      <c r="D947" s="2" t="s">
        <v>325</v>
      </c>
      <c r="E947" s="2" t="s">
        <v>1067</v>
      </c>
      <c r="G947">
        <v>5</v>
      </c>
      <c r="H947">
        <v>8</v>
      </c>
      <c r="I947">
        <v>8</v>
      </c>
      <c r="J947">
        <v>8</v>
      </c>
      <c r="K947" s="2" t="s">
        <v>65</v>
      </c>
      <c r="M947">
        <v>6</v>
      </c>
      <c r="O947">
        <v>1</v>
      </c>
      <c r="R947">
        <v>7</v>
      </c>
      <c r="S947" s="2" t="s">
        <v>95</v>
      </c>
      <c r="AA947" s="2"/>
      <c r="AB947">
        <v>1</v>
      </c>
      <c r="AC947">
        <v>8</v>
      </c>
      <c r="AD947">
        <v>8</v>
      </c>
      <c r="AE947">
        <v>8</v>
      </c>
      <c r="AF947">
        <v>5</v>
      </c>
      <c r="AG947" s="2"/>
      <c r="AH947" s="2"/>
      <c r="AK947" s="2"/>
      <c r="AP947" s="2"/>
      <c r="AR947" s="2"/>
      <c r="AS947" s="2"/>
      <c r="AT947" s="2"/>
      <c r="BL947" s="2"/>
      <c r="BM947" s="2"/>
    </row>
    <row r="948" spans="1:65">
      <c r="A948" s="1">
        <v>44448</v>
      </c>
      <c r="C948" s="2" t="s">
        <v>1068</v>
      </c>
      <c r="D948" s="2" t="s">
        <v>93</v>
      </c>
      <c r="E948" s="2" t="s">
        <v>1069</v>
      </c>
      <c r="K948" s="2"/>
      <c r="S948" s="2"/>
      <c r="AA948" s="2"/>
      <c r="AG948" s="2"/>
      <c r="AH948" s="2"/>
      <c r="AK948" s="2"/>
      <c r="AP948" s="2"/>
      <c r="AR948" s="2"/>
      <c r="AS948" s="2"/>
      <c r="AT948" s="2"/>
      <c r="BL948" s="2"/>
      <c r="BM948" s="2"/>
    </row>
    <row r="949" spans="1:65">
      <c r="A949" s="1">
        <v>44448</v>
      </c>
      <c r="C949" s="2" t="s">
        <v>1070</v>
      </c>
      <c r="D949" s="2" t="s">
        <v>93</v>
      </c>
      <c r="E949" s="2" t="s">
        <v>83</v>
      </c>
      <c r="G949">
        <v>8</v>
      </c>
      <c r="H949">
        <v>7</v>
      </c>
      <c r="I949">
        <v>6</v>
      </c>
      <c r="J949">
        <v>6</v>
      </c>
      <c r="K949" s="2" t="s">
        <v>65</v>
      </c>
      <c r="M949">
        <v>6</v>
      </c>
      <c r="N949">
        <v>7</v>
      </c>
      <c r="O949">
        <v>8</v>
      </c>
      <c r="P949">
        <v>8</v>
      </c>
      <c r="Q949">
        <v>8</v>
      </c>
      <c r="R949">
        <v>6</v>
      </c>
      <c r="S949" s="2" t="s">
        <v>95</v>
      </c>
      <c r="T949">
        <v>8</v>
      </c>
      <c r="U949">
        <v>7</v>
      </c>
      <c r="V949">
        <v>2</v>
      </c>
      <c r="W949">
        <v>8</v>
      </c>
      <c r="AA949" s="2"/>
      <c r="AB949">
        <v>7</v>
      </c>
      <c r="AC949">
        <v>9</v>
      </c>
      <c r="AD949">
        <v>7</v>
      </c>
      <c r="AE949">
        <v>8</v>
      </c>
      <c r="AF949">
        <v>8</v>
      </c>
      <c r="AG949" s="2" t="s">
        <v>146</v>
      </c>
      <c r="AH949" s="2"/>
      <c r="AK949" s="2" t="s">
        <v>88</v>
      </c>
      <c r="AP949" s="2" t="s">
        <v>89</v>
      </c>
      <c r="AR949" s="2" t="s">
        <v>69</v>
      </c>
      <c r="AS949" s="2" t="s">
        <v>70</v>
      </c>
      <c r="AT949" s="2" t="s">
        <v>81</v>
      </c>
      <c r="AU949">
        <v>6</v>
      </c>
      <c r="AV949">
        <v>7</v>
      </c>
      <c r="AW949">
        <v>6</v>
      </c>
      <c r="AX949">
        <v>8</v>
      </c>
      <c r="AY949">
        <v>3</v>
      </c>
      <c r="AZ949">
        <v>7</v>
      </c>
      <c r="BA949">
        <v>8</v>
      </c>
      <c r="BB949">
        <v>8</v>
      </c>
      <c r="BC949">
        <v>8</v>
      </c>
      <c r="BD949">
        <v>1</v>
      </c>
      <c r="BF949">
        <v>6</v>
      </c>
      <c r="BG949">
        <v>8</v>
      </c>
      <c r="BH949">
        <v>7</v>
      </c>
      <c r="BI949">
        <v>7</v>
      </c>
      <c r="BJ949">
        <v>1</v>
      </c>
      <c r="BL949" s="2"/>
      <c r="BM949" s="2"/>
    </row>
    <row r="950" spans="1:65">
      <c r="A950" s="1">
        <v>44448</v>
      </c>
      <c r="C950" s="2" t="s">
        <v>309</v>
      </c>
      <c r="D950" s="2" t="s">
        <v>93</v>
      </c>
      <c r="E950" s="2" t="s">
        <v>1071</v>
      </c>
      <c r="G950">
        <v>7</v>
      </c>
      <c r="H950">
        <v>7</v>
      </c>
      <c r="I950">
        <v>6</v>
      </c>
      <c r="J950">
        <v>8</v>
      </c>
      <c r="K950" s="2" t="s">
        <v>77</v>
      </c>
      <c r="M950">
        <v>9</v>
      </c>
      <c r="N950">
        <v>10</v>
      </c>
      <c r="O950">
        <v>10</v>
      </c>
      <c r="P950">
        <v>10</v>
      </c>
      <c r="Q950">
        <v>3</v>
      </c>
      <c r="R950">
        <v>8</v>
      </c>
      <c r="S950" s="2" t="s">
        <v>66</v>
      </c>
      <c r="T950">
        <v>10</v>
      </c>
      <c r="U950">
        <v>9</v>
      </c>
      <c r="V950">
        <v>5</v>
      </c>
      <c r="W950">
        <v>9</v>
      </c>
      <c r="AA950" s="2"/>
      <c r="AG950" s="2" t="s">
        <v>68</v>
      </c>
      <c r="AH950" s="2"/>
      <c r="AK950" s="2" t="s">
        <v>79</v>
      </c>
      <c r="AP950" s="2" t="s">
        <v>89</v>
      </c>
      <c r="AR950" s="2" t="s">
        <v>90</v>
      </c>
      <c r="AS950" s="2" t="s">
        <v>70</v>
      </c>
      <c r="AT950" s="2" t="s">
        <v>91</v>
      </c>
      <c r="AU950">
        <v>10</v>
      </c>
      <c r="AV950">
        <v>10</v>
      </c>
      <c r="AW950">
        <v>10</v>
      </c>
      <c r="AX950">
        <v>10</v>
      </c>
      <c r="AY950">
        <v>1</v>
      </c>
      <c r="AZ950">
        <v>10</v>
      </c>
      <c r="BA950">
        <v>10</v>
      </c>
      <c r="BB950">
        <v>10</v>
      </c>
      <c r="BC950">
        <v>10</v>
      </c>
      <c r="BD950">
        <v>1</v>
      </c>
      <c r="BF950">
        <v>10</v>
      </c>
      <c r="BG950">
        <v>10</v>
      </c>
      <c r="BH950">
        <v>10</v>
      </c>
      <c r="BI950">
        <v>7</v>
      </c>
      <c r="BJ950">
        <v>1</v>
      </c>
      <c r="BK950">
        <v>5</v>
      </c>
      <c r="BL950" s="2" t="s">
        <v>83</v>
      </c>
      <c r="BM950" s="2" t="s">
        <v>83</v>
      </c>
    </row>
    <row r="951" spans="1:65">
      <c r="A951" s="1">
        <v>44448</v>
      </c>
      <c r="C951" s="2" t="s">
        <v>1072</v>
      </c>
      <c r="D951" s="2" t="s">
        <v>93</v>
      </c>
      <c r="E951" s="2" t="s">
        <v>888</v>
      </c>
      <c r="G951">
        <v>5</v>
      </c>
      <c r="H951">
        <v>7</v>
      </c>
      <c r="I951">
        <v>6</v>
      </c>
      <c r="J951">
        <v>6</v>
      </c>
      <c r="K951" s="2" t="s">
        <v>77</v>
      </c>
      <c r="S951" s="2" t="s">
        <v>66</v>
      </c>
      <c r="T951">
        <v>8</v>
      </c>
      <c r="U951">
        <v>4</v>
      </c>
      <c r="V951">
        <v>2</v>
      </c>
      <c r="W951">
        <v>9</v>
      </c>
      <c r="AA951" s="2"/>
      <c r="AG951" s="2"/>
      <c r="AH951" s="2"/>
      <c r="AK951" s="2"/>
      <c r="AP951" s="2" t="s">
        <v>102</v>
      </c>
      <c r="AR951" s="2"/>
      <c r="AS951" s="2"/>
      <c r="AT951" s="2"/>
      <c r="AU951">
        <v>9</v>
      </c>
      <c r="AV951">
        <v>9</v>
      </c>
      <c r="AW951">
        <v>9</v>
      </c>
      <c r="AX951">
        <v>9</v>
      </c>
      <c r="AY951">
        <v>1</v>
      </c>
      <c r="BL951" s="2"/>
      <c r="BM951" s="2"/>
    </row>
    <row r="952" spans="1:65">
      <c r="A952" s="1">
        <v>44448</v>
      </c>
      <c r="C952" s="2" t="s">
        <v>1073</v>
      </c>
      <c r="D952" s="2" t="s">
        <v>136</v>
      </c>
      <c r="E952" s="2" t="s">
        <v>213</v>
      </c>
      <c r="K952" s="2"/>
      <c r="S952" s="2"/>
      <c r="AA952" s="2"/>
      <c r="AG952" s="2"/>
      <c r="AH952" s="2"/>
      <c r="AK952" s="2"/>
      <c r="AP952" s="2"/>
      <c r="AR952" s="2"/>
      <c r="AS952" s="2"/>
      <c r="AT952" s="2"/>
      <c r="BL952" s="2"/>
      <c r="BM952" s="2"/>
    </row>
    <row r="953" spans="1:65">
      <c r="A953" s="1">
        <v>44448</v>
      </c>
      <c r="C953" s="2" t="s">
        <v>148</v>
      </c>
      <c r="D953" s="2" t="s">
        <v>93</v>
      </c>
      <c r="E953" s="2" t="s">
        <v>863</v>
      </c>
      <c r="K953" s="2"/>
      <c r="S953" s="2"/>
      <c r="AA953" s="2"/>
      <c r="AG953" s="2"/>
      <c r="AH953" s="2"/>
      <c r="AK953" s="2"/>
      <c r="AP953" s="2"/>
      <c r="AR953" s="2"/>
      <c r="AS953" s="2"/>
      <c r="AT953" s="2"/>
      <c r="BL953" s="2"/>
      <c r="BM953" s="2"/>
    </row>
    <row r="954" spans="1:65">
      <c r="A954" s="1">
        <v>44448</v>
      </c>
      <c r="C954" s="2" t="s">
        <v>1074</v>
      </c>
      <c r="D954" s="2" t="s">
        <v>115</v>
      </c>
      <c r="E954" s="2" t="s">
        <v>1075</v>
      </c>
      <c r="G954">
        <v>3</v>
      </c>
      <c r="H954">
        <v>1</v>
      </c>
      <c r="I954">
        <v>1</v>
      </c>
      <c r="J954">
        <v>5</v>
      </c>
      <c r="K954" s="2" t="s">
        <v>65</v>
      </c>
      <c r="R954">
        <v>10</v>
      </c>
      <c r="S954" s="2"/>
      <c r="T954">
        <v>8</v>
      </c>
      <c r="V954">
        <v>1</v>
      </c>
      <c r="W954">
        <v>5</v>
      </c>
      <c r="AA954" s="2"/>
      <c r="AC954">
        <v>6</v>
      </c>
      <c r="AE954">
        <v>1</v>
      </c>
      <c r="AG954" s="2" t="s">
        <v>68</v>
      </c>
      <c r="AH954" s="2"/>
      <c r="AK954" s="2" t="s">
        <v>88</v>
      </c>
      <c r="AP954" s="2" t="s">
        <v>89</v>
      </c>
      <c r="AR954" s="2"/>
      <c r="AS954" s="2"/>
      <c r="AT954" s="2"/>
      <c r="BC954">
        <v>10</v>
      </c>
      <c r="BF954">
        <v>10</v>
      </c>
      <c r="BG954">
        <v>10</v>
      </c>
      <c r="BH954">
        <v>8</v>
      </c>
      <c r="BI954">
        <v>10</v>
      </c>
      <c r="BK954">
        <v>3</v>
      </c>
      <c r="BL954" s="2" t="s">
        <v>1076</v>
      </c>
      <c r="BM954" s="2" t="s">
        <v>83</v>
      </c>
    </row>
    <row r="955" spans="1:65">
      <c r="A955" s="1">
        <v>44448</v>
      </c>
      <c r="C955" s="2" t="s">
        <v>273</v>
      </c>
      <c r="D955" s="2" t="s">
        <v>93</v>
      </c>
      <c r="E955" s="2" t="s">
        <v>988</v>
      </c>
      <c r="G955">
        <v>7</v>
      </c>
      <c r="H955">
        <v>7</v>
      </c>
      <c r="I955">
        <v>7</v>
      </c>
      <c r="J955">
        <v>7</v>
      </c>
      <c r="K955" s="2" t="s">
        <v>77</v>
      </c>
      <c r="S955" s="2" t="s">
        <v>95</v>
      </c>
      <c r="T955">
        <v>8</v>
      </c>
      <c r="U955">
        <v>7</v>
      </c>
      <c r="V955">
        <v>7</v>
      </c>
      <c r="W955">
        <v>9</v>
      </c>
      <c r="AA955" s="2"/>
      <c r="AB955">
        <v>6</v>
      </c>
      <c r="AC955">
        <v>8</v>
      </c>
      <c r="AD955">
        <v>7</v>
      </c>
      <c r="AE955">
        <v>7</v>
      </c>
      <c r="AF955">
        <v>7</v>
      </c>
      <c r="AG955" s="2" t="s">
        <v>68</v>
      </c>
      <c r="AH955" s="2"/>
      <c r="AK955" s="2" t="s">
        <v>79</v>
      </c>
      <c r="AP955" s="2" t="s">
        <v>89</v>
      </c>
      <c r="AR955" s="2" t="s">
        <v>91</v>
      </c>
      <c r="AS955" s="2" t="s">
        <v>71</v>
      </c>
      <c r="AT955" s="2" t="s">
        <v>97</v>
      </c>
      <c r="BL955" s="2"/>
      <c r="BM955" s="2"/>
    </row>
    <row r="956" spans="1:65">
      <c r="A956" s="1">
        <v>44448</v>
      </c>
      <c r="C956" s="2" t="s">
        <v>177</v>
      </c>
      <c r="D956" s="2" t="s">
        <v>93</v>
      </c>
      <c r="E956" s="2" t="s">
        <v>1077</v>
      </c>
      <c r="G956">
        <v>10</v>
      </c>
      <c r="H956">
        <v>4</v>
      </c>
      <c r="I956">
        <v>10</v>
      </c>
      <c r="J956">
        <v>7</v>
      </c>
      <c r="K956" s="2" t="s">
        <v>77</v>
      </c>
      <c r="M956">
        <v>10</v>
      </c>
      <c r="N956">
        <v>1</v>
      </c>
      <c r="O956">
        <v>10</v>
      </c>
      <c r="P956">
        <v>10</v>
      </c>
      <c r="Q956">
        <v>6</v>
      </c>
      <c r="R956">
        <v>7</v>
      </c>
      <c r="S956" s="2" t="s">
        <v>66</v>
      </c>
      <c r="T956">
        <v>10</v>
      </c>
      <c r="U956">
        <v>10</v>
      </c>
      <c r="V956">
        <v>10</v>
      </c>
      <c r="W956">
        <v>10</v>
      </c>
      <c r="AA956" s="2"/>
      <c r="AB956">
        <v>7</v>
      </c>
      <c r="AC956">
        <v>1</v>
      </c>
      <c r="AD956">
        <v>1</v>
      </c>
      <c r="AE956">
        <v>1</v>
      </c>
      <c r="AF956">
        <v>8</v>
      </c>
      <c r="AG956" s="2" t="s">
        <v>101</v>
      </c>
      <c r="AH956" s="2"/>
      <c r="AK956" s="2" t="s">
        <v>79</v>
      </c>
      <c r="AP956" s="2"/>
      <c r="AR956" s="2"/>
      <c r="AS956" s="2"/>
      <c r="AT956" s="2"/>
      <c r="BL956" s="2"/>
      <c r="BM956" s="2"/>
    </row>
    <row r="957" spans="1:65">
      <c r="A957" s="1">
        <v>44448</v>
      </c>
      <c r="C957" s="2" t="s">
        <v>186</v>
      </c>
      <c r="D957" s="2" t="s">
        <v>153</v>
      </c>
      <c r="E957" s="2" t="s">
        <v>1046</v>
      </c>
      <c r="K957" s="2"/>
      <c r="S957" s="2"/>
      <c r="AA957" s="2"/>
      <c r="AG957" s="2"/>
      <c r="AH957" s="2"/>
      <c r="AK957" s="2"/>
      <c r="AP957" s="2"/>
      <c r="AR957" s="2"/>
      <c r="AS957" s="2"/>
      <c r="AT957" s="2"/>
      <c r="BL957" s="2"/>
      <c r="BM957" s="2"/>
    </row>
    <row r="958" spans="1:65">
      <c r="A958" s="1">
        <v>44448</v>
      </c>
      <c r="C958" s="2" t="s">
        <v>1078</v>
      </c>
      <c r="D958" s="2" t="s">
        <v>305</v>
      </c>
      <c r="E958" s="2" t="s">
        <v>1079</v>
      </c>
      <c r="G958">
        <v>5</v>
      </c>
      <c r="H958">
        <v>7</v>
      </c>
      <c r="I958">
        <v>7</v>
      </c>
      <c r="J958">
        <v>7</v>
      </c>
      <c r="K958" s="2" t="s">
        <v>65</v>
      </c>
      <c r="M958">
        <v>7</v>
      </c>
      <c r="N958">
        <v>7</v>
      </c>
      <c r="O958">
        <v>7</v>
      </c>
      <c r="S958" s="2" t="s">
        <v>66</v>
      </c>
      <c r="T958">
        <v>7</v>
      </c>
      <c r="W958">
        <v>8</v>
      </c>
      <c r="AA958" s="2"/>
      <c r="AB958">
        <v>7</v>
      </c>
      <c r="AC958">
        <v>2</v>
      </c>
      <c r="AE958">
        <v>3</v>
      </c>
      <c r="AG958" s="2" t="s">
        <v>68</v>
      </c>
      <c r="AH958" s="2"/>
      <c r="AK958" s="2"/>
      <c r="AP958" s="2"/>
      <c r="AR958" s="2"/>
      <c r="AS958" s="2"/>
      <c r="AT958" s="2"/>
      <c r="BK958">
        <v>1</v>
      </c>
      <c r="BL958" s="2" t="s">
        <v>1080</v>
      </c>
      <c r="BM958" s="2" t="s">
        <v>1080</v>
      </c>
    </row>
    <row r="959" spans="1:65">
      <c r="A959" s="1">
        <v>44448</v>
      </c>
      <c r="C959" s="2" t="s">
        <v>111</v>
      </c>
      <c r="D959" s="2" t="s">
        <v>791</v>
      </c>
      <c r="E959" s="2" t="s">
        <v>1081</v>
      </c>
      <c r="G959">
        <v>8</v>
      </c>
      <c r="H959">
        <v>8</v>
      </c>
      <c r="I959">
        <v>8</v>
      </c>
      <c r="J959">
        <v>8</v>
      </c>
      <c r="K959" s="2" t="s">
        <v>65</v>
      </c>
      <c r="M959">
        <v>8</v>
      </c>
      <c r="N959">
        <v>5</v>
      </c>
      <c r="O959">
        <v>9</v>
      </c>
      <c r="P959">
        <v>9</v>
      </c>
      <c r="R959">
        <v>9</v>
      </c>
      <c r="S959" s="2" t="s">
        <v>66</v>
      </c>
      <c r="T959">
        <v>2</v>
      </c>
      <c r="AA959" s="2"/>
      <c r="AB959">
        <v>7</v>
      </c>
      <c r="AC959">
        <v>1</v>
      </c>
      <c r="AF959">
        <v>10</v>
      </c>
      <c r="AG959" s="2" t="s">
        <v>68</v>
      </c>
      <c r="AH959" s="2"/>
      <c r="AK959" s="2" t="s">
        <v>88</v>
      </c>
      <c r="AP959" s="2" t="s">
        <v>89</v>
      </c>
      <c r="AR959" s="2" t="s">
        <v>82</v>
      </c>
      <c r="AS959" s="2" t="s">
        <v>97</v>
      </c>
      <c r="AT959" s="2" t="s">
        <v>96</v>
      </c>
      <c r="AV959">
        <v>5</v>
      </c>
      <c r="AW959">
        <v>1</v>
      </c>
      <c r="AX959">
        <v>8</v>
      </c>
      <c r="AY959">
        <v>1</v>
      </c>
      <c r="BA959">
        <v>7</v>
      </c>
      <c r="BB959">
        <v>1</v>
      </c>
      <c r="BC959">
        <v>6</v>
      </c>
      <c r="BD959">
        <v>1</v>
      </c>
      <c r="BL959" s="2"/>
      <c r="BM959" s="2"/>
    </row>
    <row r="960" spans="1:65">
      <c r="A960" s="1">
        <v>44448</v>
      </c>
      <c r="C960" s="2" t="s">
        <v>1082</v>
      </c>
      <c r="D960" s="2" t="s">
        <v>93</v>
      </c>
      <c r="E960" s="2" t="s">
        <v>323</v>
      </c>
      <c r="G960">
        <v>10</v>
      </c>
      <c r="H960">
        <v>10</v>
      </c>
      <c r="I960">
        <v>8</v>
      </c>
      <c r="J960">
        <v>8</v>
      </c>
      <c r="K960" s="2" t="s">
        <v>65</v>
      </c>
      <c r="M960">
        <v>8</v>
      </c>
      <c r="N960">
        <v>10</v>
      </c>
      <c r="O960">
        <v>8</v>
      </c>
      <c r="P960">
        <v>8</v>
      </c>
      <c r="R960">
        <v>8</v>
      </c>
      <c r="S960" s="2" t="s">
        <v>95</v>
      </c>
      <c r="T960">
        <v>10</v>
      </c>
      <c r="U960">
        <v>8</v>
      </c>
      <c r="V960">
        <v>6</v>
      </c>
      <c r="W960">
        <v>10</v>
      </c>
      <c r="AA960" s="2"/>
      <c r="AB960">
        <v>3</v>
      </c>
      <c r="AC960">
        <v>9</v>
      </c>
      <c r="AD960">
        <v>4</v>
      </c>
      <c r="AE960">
        <v>4</v>
      </c>
      <c r="AF960">
        <v>5</v>
      </c>
      <c r="AG960" s="2" t="s">
        <v>146</v>
      </c>
      <c r="AH960" s="2"/>
      <c r="AK960" s="2" t="s">
        <v>88</v>
      </c>
      <c r="AP960" s="2"/>
      <c r="AR960" s="2" t="s">
        <v>71</v>
      </c>
      <c r="AS960" s="2" t="s">
        <v>96</v>
      </c>
      <c r="AT960" s="2" t="s">
        <v>69</v>
      </c>
      <c r="AU960">
        <v>6</v>
      </c>
      <c r="AV960">
        <v>7</v>
      </c>
      <c r="AW960">
        <v>10</v>
      </c>
      <c r="AX960">
        <v>10</v>
      </c>
      <c r="AY960">
        <v>1</v>
      </c>
      <c r="AZ960">
        <v>6</v>
      </c>
      <c r="BA960">
        <v>4</v>
      </c>
      <c r="BB960">
        <v>10</v>
      </c>
      <c r="BC960">
        <v>10</v>
      </c>
      <c r="BD960">
        <v>1</v>
      </c>
      <c r="BL960" s="2"/>
      <c r="BM960" s="2"/>
    </row>
    <row r="961" spans="1:65">
      <c r="A961" s="1">
        <v>44448</v>
      </c>
      <c r="C961" s="2" t="s">
        <v>1083</v>
      </c>
      <c r="D961" s="2" t="s">
        <v>85</v>
      </c>
      <c r="E961" s="2" t="s">
        <v>1084</v>
      </c>
      <c r="G961">
        <v>5</v>
      </c>
      <c r="H961">
        <v>10</v>
      </c>
      <c r="I961">
        <v>10</v>
      </c>
      <c r="J961">
        <v>5</v>
      </c>
      <c r="K961" s="2" t="s">
        <v>65</v>
      </c>
      <c r="S961" s="2"/>
      <c r="AA961" s="2"/>
      <c r="AB961">
        <v>1</v>
      </c>
      <c r="AC961">
        <v>1</v>
      </c>
      <c r="AD961">
        <v>1</v>
      </c>
      <c r="AE961">
        <v>1</v>
      </c>
      <c r="AF961">
        <v>1</v>
      </c>
      <c r="AG961" s="2" t="s">
        <v>146</v>
      </c>
      <c r="AH961" s="2"/>
      <c r="AK961" s="2" t="s">
        <v>88</v>
      </c>
      <c r="AP961" s="2"/>
      <c r="AR961" s="2" t="s">
        <v>96</v>
      </c>
      <c r="AS961" s="2" t="s">
        <v>82</v>
      </c>
      <c r="AT961" s="2" t="s">
        <v>81</v>
      </c>
      <c r="BF961">
        <v>5</v>
      </c>
      <c r="BG961">
        <v>8</v>
      </c>
      <c r="BH961">
        <v>6</v>
      </c>
      <c r="BI961">
        <v>3</v>
      </c>
      <c r="BJ961">
        <v>1</v>
      </c>
      <c r="BL961" s="2"/>
      <c r="BM961" s="2"/>
    </row>
    <row r="962" spans="1:65">
      <c r="A962" s="1">
        <v>44448</v>
      </c>
      <c r="C962" s="2" t="s">
        <v>1085</v>
      </c>
      <c r="D962" s="2" t="s">
        <v>85</v>
      </c>
      <c r="E962" s="2" t="s">
        <v>1086</v>
      </c>
      <c r="H962">
        <v>8</v>
      </c>
      <c r="I962">
        <v>8</v>
      </c>
      <c r="J962">
        <v>8</v>
      </c>
      <c r="K962" s="2"/>
      <c r="S962" s="2"/>
      <c r="AA962" s="2"/>
      <c r="AG962" s="2"/>
      <c r="AH962" s="2"/>
      <c r="AK962" s="2"/>
      <c r="AP962" s="2"/>
      <c r="AR962" s="2"/>
      <c r="AS962" s="2"/>
      <c r="AT962" s="2"/>
      <c r="BL962" s="2"/>
      <c r="BM962" s="2"/>
    </row>
    <row r="963" spans="1:65">
      <c r="A963" s="1">
        <v>44448</v>
      </c>
      <c r="C963" s="2" t="s">
        <v>1087</v>
      </c>
      <c r="D963" s="2" t="s">
        <v>163</v>
      </c>
      <c r="E963" s="2" t="s">
        <v>1088</v>
      </c>
      <c r="K963" s="2"/>
      <c r="M963">
        <v>8</v>
      </c>
      <c r="N963">
        <v>5</v>
      </c>
      <c r="O963">
        <v>8</v>
      </c>
      <c r="P963">
        <v>8</v>
      </c>
      <c r="Q963">
        <v>5</v>
      </c>
      <c r="R963">
        <v>8</v>
      </c>
      <c r="S963" s="2" t="s">
        <v>95</v>
      </c>
      <c r="AA963" s="2"/>
      <c r="AG963" s="2"/>
      <c r="AH963" s="2"/>
      <c r="AK963" s="2"/>
      <c r="AP963" s="2"/>
      <c r="AR963" s="2"/>
      <c r="AS963" s="2"/>
      <c r="AT963" s="2"/>
      <c r="BL963" s="2"/>
      <c r="BM963" s="2"/>
    </row>
    <row r="964" spans="1:65">
      <c r="A964" s="1">
        <v>44448</v>
      </c>
      <c r="C964" s="2" t="s">
        <v>194</v>
      </c>
      <c r="D964" s="2" t="s">
        <v>163</v>
      </c>
      <c r="E964" s="2" t="s">
        <v>1089</v>
      </c>
      <c r="G964">
        <v>4</v>
      </c>
      <c r="H964">
        <v>9</v>
      </c>
      <c r="I964">
        <v>9</v>
      </c>
      <c r="J964">
        <v>9</v>
      </c>
      <c r="K964" s="2" t="s">
        <v>65</v>
      </c>
      <c r="M964">
        <v>10</v>
      </c>
      <c r="N964">
        <v>8</v>
      </c>
      <c r="O964">
        <v>9</v>
      </c>
      <c r="P964">
        <v>9</v>
      </c>
      <c r="Q964">
        <v>5</v>
      </c>
      <c r="R964">
        <v>5</v>
      </c>
      <c r="S964" s="2" t="s">
        <v>121</v>
      </c>
      <c r="AA964" s="2"/>
      <c r="AG964" s="2" t="s">
        <v>68</v>
      </c>
      <c r="AH964" s="2"/>
      <c r="AK964" s="2"/>
      <c r="AP964" s="2"/>
      <c r="AR964" s="2"/>
      <c r="AS964" s="2"/>
      <c r="AT964" s="2"/>
      <c r="BL964" s="2"/>
      <c r="BM964" s="2"/>
    </row>
    <row r="965" spans="1:65">
      <c r="A965" s="1">
        <v>44448</v>
      </c>
      <c r="C965" s="2" t="s">
        <v>1090</v>
      </c>
      <c r="D965" s="2" t="s">
        <v>791</v>
      </c>
      <c r="E965" s="2" t="s">
        <v>1091</v>
      </c>
      <c r="K965" s="2"/>
      <c r="S965" s="2"/>
      <c r="AA965" s="2"/>
      <c r="AG965" s="2"/>
      <c r="AH965" s="2"/>
      <c r="AK965" s="2"/>
      <c r="AP965" s="2"/>
      <c r="AR965" s="2"/>
      <c r="AS965" s="2"/>
      <c r="AT965" s="2"/>
      <c r="BL965" s="2"/>
      <c r="BM965" s="2"/>
    </row>
    <row r="966" spans="1:65">
      <c r="A966" s="1">
        <v>44448</v>
      </c>
      <c r="C966" s="2" t="s">
        <v>403</v>
      </c>
      <c r="D966" s="2" t="s">
        <v>85</v>
      </c>
      <c r="E966" s="2" t="s">
        <v>1092</v>
      </c>
      <c r="G966">
        <v>5</v>
      </c>
      <c r="H966">
        <v>8</v>
      </c>
      <c r="I966">
        <v>8</v>
      </c>
      <c r="J966">
        <v>6</v>
      </c>
      <c r="K966" s="2" t="s">
        <v>65</v>
      </c>
      <c r="S966" s="2" t="s">
        <v>66</v>
      </c>
      <c r="T966">
        <v>8</v>
      </c>
      <c r="U966">
        <v>8</v>
      </c>
      <c r="V966">
        <v>8</v>
      </c>
      <c r="W966">
        <v>8</v>
      </c>
      <c r="AA966" s="2"/>
      <c r="AG966" s="2" t="s">
        <v>68</v>
      </c>
      <c r="AH966" s="2"/>
      <c r="AK966" s="2" t="s">
        <v>88</v>
      </c>
      <c r="AP966" s="2"/>
      <c r="AR966" s="2"/>
      <c r="AS966" s="2"/>
      <c r="AT966" s="2"/>
      <c r="BF966">
        <v>6</v>
      </c>
      <c r="BG966">
        <v>8</v>
      </c>
      <c r="BH966">
        <v>8</v>
      </c>
      <c r="BI966">
        <v>8</v>
      </c>
      <c r="BK966">
        <v>5</v>
      </c>
      <c r="BL966" s="2" t="s">
        <v>83</v>
      </c>
      <c r="BM966" s="2" t="s">
        <v>83</v>
      </c>
    </row>
    <row r="967" spans="1:65">
      <c r="A967" s="1">
        <v>44448</v>
      </c>
      <c r="C967" s="2" t="s">
        <v>1093</v>
      </c>
      <c r="D967" s="2" t="s">
        <v>163</v>
      </c>
      <c r="E967" s="2" t="s">
        <v>1094</v>
      </c>
      <c r="G967">
        <v>10</v>
      </c>
      <c r="H967">
        <v>10</v>
      </c>
      <c r="I967">
        <v>10</v>
      </c>
      <c r="J967">
        <v>10</v>
      </c>
      <c r="K967" s="2" t="s">
        <v>65</v>
      </c>
      <c r="M967">
        <v>2</v>
      </c>
      <c r="N967">
        <v>9</v>
      </c>
      <c r="O967">
        <v>2</v>
      </c>
      <c r="Q967">
        <v>10</v>
      </c>
      <c r="R967">
        <v>10</v>
      </c>
      <c r="S967" s="2"/>
      <c r="T967">
        <v>10</v>
      </c>
      <c r="U967">
        <v>10</v>
      </c>
      <c r="V967">
        <v>1</v>
      </c>
      <c r="W967">
        <v>10</v>
      </c>
      <c r="AA967" s="2"/>
      <c r="AB967">
        <v>3</v>
      </c>
      <c r="AC967">
        <v>1</v>
      </c>
      <c r="AD967">
        <v>1</v>
      </c>
      <c r="AE967">
        <v>1</v>
      </c>
      <c r="AF967">
        <v>1</v>
      </c>
      <c r="AG967" s="2" t="s">
        <v>101</v>
      </c>
      <c r="AH967" s="2"/>
      <c r="AK967" s="2" t="s">
        <v>103</v>
      </c>
      <c r="AP967" s="2"/>
      <c r="AR967" s="2" t="s">
        <v>125</v>
      </c>
      <c r="AS967" s="2" t="s">
        <v>91</v>
      </c>
      <c r="AT967" s="2" t="s">
        <v>81</v>
      </c>
      <c r="AU967">
        <v>1</v>
      </c>
      <c r="AV967">
        <v>1</v>
      </c>
      <c r="AW967">
        <v>1</v>
      </c>
      <c r="AX967">
        <v>1</v>
      </c>
      <c r="AY967">
        <v>1</v>
      </c>
      <c r="BL967" s="2"/>
      <c r="BM967" s="2"/>
    </row>
    <row r="968" spans="1:65">
      <c r="A968" s="1">
        <v>44448</v>
      </c>
      <c r="C968" s="2" t="s">
        <v>1095</v>
      </c>
      <c r="D968" s="2" t="s">
        <v>93</v>
      </c>
      <c r="E968" s="2" t="s">
        <v>124</v>
      </c>
      <c r="K968" s="2" t="s">
        <v>65</v>
      </c>
      <c r="S968" s="2"/>
      <c r="AA968" s="2"/>
      <c r="AG968" s="2"/>
      <c r="AH968" s="2"/>
      <c r="AK968" s="2"/>
      <c r="AP968" s="2"/>
      <c r="AR968" s="2"/>
      <c r="AS968" s="2"/>
      <c r="AT968" s="2"/>
      <c r="BL968" s="2"/>
      <c r="BM968" s="2"/>
    </row>
    <row r="969" spans="1:65">
      <c r="A969" s="1">
        <v>44448</v>
      </c>
      <c r="C969" s="2" t="s">
        <v>1096</v>
      </c>
      <c r="D969" s="2" t="s">
        <v>93</v>
      </c>
      <c r="E969" s="2" t="s">
        <v>1026</v>
      </c>
      <c r="K969" s="2" t="s">
        <v>65</v>
      </c>
      <c r="M969">
        <v>8</v>
      </c>
      <c r="N969">
        <v>8</v>
      </c>
      <c r="O969">
        <v>8</v>
      </c>
      <c r="R969">
        <v>1</v>
      </c>
      <c r="S969" s="2" t="s">
        <v>66</v>
      </c>
      <c r="AA969" s="2"/>
      <c r="AB969">
        <v>7</v>
      </c>
      <c r="AC969">
        <v>8</v>
      </c>
      <c r="AD969">
        <v>8</v>
      </c>
      <c r="AE969">
        <v>10</v>
      </c>
      <c r="AF969">
        <v>5</v>
      </c>
      <c r="AG969" s="2" t="s">
        <v>68</v>
      </c>
      <c r="AH969" s="2"/>
      <c r="AK969" s="2"/>
      <c r="AP969" s="2"/>
      <c r="AR969" s="2"/>
      <c r="AS969" s="2"/>
      <c r="AT969" s="2"/>
      <c r="BL969" s="2"/>
      <c r="BM969" s="2"/>
    </row>
    <row r="970" spans="1:65">
      <c r="A970" s="1">
        <v>44448</v>
      </c>
      <c r="C970" s="2" t="s">
        <v>1097</v>
      </c>
      <c r="D970" s="2" t="s">
        <v>93</v>
      </c>
      <c r="E970" s="2" t="s">
        <v>83</v>
      </c>
      <c r="K970" s="2"/>
      <c r="S970" s="2"/>
      <c r="AA970" s="2"/>
      <c r="AG970" s="2"/>
      <c r="AH970" s="2"/>
      <c r="AK970" s="2"/>
      <c r="AP970" s="2"/>
      <c r="AR970" s="2"/>
      <c r="AS970" s="2"/>
      <c r="AT970" s="2"/>
      <c r="BL970" s="2"/>
      <c r="BM970" s="2"/>
    </row>
    <row r="971" spans="1:65">
      <c r="A971" s="1">
        <v>44448</v>
      </c>
      <c r="C971" s="2" t="s">
        <v>1098</v>
      </c>
      <c r="D971" s="2" t="s">
        <v>115</v>
      </c>
      <c r="E971" s="2" t="s">
        <v>1099</v>
      </c>
      <c r="K971" s="2"/>
      <c r="S971" s="2"/>
      <c r="AA971" s="2"/>
      <c r="AG971" s="2"/>
      <c r="AH971" s="2"/>
      <c r="AK971" s="2"/>
      <c r="AP971" s="2"/>
      <c r="AR971" s="2"/>
      <c r="AS971" s="2"/>
      <c r="AT971" s="2"/>
      <c r="BL971" s="2"/>
      <c r="BM971" s="2"/>
    </row>
    <row r="972" spans="1:65">
      <c r="A972" s="1">
        <v>44448</v>
      </c>
      <c r="C972" s="2" t="s">
        <v>186</v>
      </c>
      <c r="D972" s="2" t="s">
        <v>153</v>
      </c>
      <c r="E972" s="2" t="s">
        <v>1046</v>
      </c>
      <c r="K972" s="2"/>
      <c r="M972">
        <v>9</v>
      </c>
      <c r="N972">
        <v>9</v>
      </c>
      <c r="O972">
        <v>9</v>
      </c>
      <c r="P972">
        <v>9</v>
      </c>
      <c r="Q972">
        <v>9</v>
      </c>
      <c r="R972">
        <v>9</v>
      </c>
      <c r="S972" s="2" t="s">
        <v>95</v>
      </c>
      <c r="T972">
        <v>9</v>
      </c>
      <c r="U972">
        <v>6</v>
      </c>
      <c r="V972">
        <v>8</v>
      </c>
      <c r="W972">
        <v>8</v>
      </c>
      <c r="AA972" s="2"/>
      <c r="AB972">
        <v>8</v>
      </c>
      <c r="AC972">
        <v>7</v>
      </c>
      <c r="AD972">
        <v>7</v>
      </c>
      <c r="AE972">
        <v>6</v>
      </c>
      <c r="AF972">
        <v>8</v>
      </c>
      <c r="AG972" s="2"/>
      <c r="AH972" s="2"/>
      <c r="AK972" s="2" t="s">
        <v>79</v>
      </c>
      <c r="AP972" s="2" t="s">
        <v>80</v>
      </c>
      <c r="AR972" s="2" t="s">
        <v>96</v>
      </c>
      <c r="AS972" s="2" t="s">
        <v>70</v>
      </c>
      <c r="AT972" s="2" t="s">
        <v>71</v>
      </c>
      <c r="AU972">
        <v>7</v>
      </c>
      <c r="AV972">
        <v>7</v>
      </c>
      <c r="AW972">
        <v>9</v>
      </c>
      <c r="AX972">
        <v>8</v>
      </c>
      <c r="AY972">
        <v>1</v>
      </c>
      <c r="AZ972">
        <v>7</v>
      </c>
      <c r="BA972">
        <v>7</v>
      </c>
      <c r="BB972">
        <v>8</v>
      </c>
      <c r="BC972">
        <v>7</v>
      </c>
      <c r="BD972">
        <v>1</v>
      </c>
      <c r="BL972" s="2"/>
      <c r="BM972" s="2"/>
    </row>
    <row r="973" spans="1:65">
      <c r="A973" s="1">
        <v>44448</v>
      </c>
      <c r="C973" s="2" t="s">
        <v>1100</v>
      </c>
      <c r="D973" s="2" t="s">
        <v>791</v>
      </c>
      <c r="E973" s="2" t="s">
        <v>83</v>
      </c>
      <c r="K973" s="2"/>
      <c r="S973" s="2"/>
      <c r="AA973" s="2"/>
      <c r="AG973" s="2"/>
      <c r="AH973" s="2"/>
      <c r="AK973" s="2"/>
      <c r="AP973" s="2"/>
      <c r="AR973" s="2"/>
      <c r="AS973" s="2"/>
      <c r="AT973" s="2"/>
      <c r="BL973" s="2"/>
      <c r="BM973" s="2"/>
    </row>
    <row r="974" spans="1:65">
      <c r="A974" s="1">
        <v>44448</v>
      </c>
      <c r="C974" s="2" t="s">
        <v>83</v>
      </c>
      <c r="D974" s="2" t="s">
        <v>83</v>
      </c>
      <c r="E974" s="2" t="s">
        <v>83</v>
      </c>
      <c r="K974" s="2" t="s">
        <v>77</v>
      </c>
      <c r="M974">
        <v>1</v>
      </c>
      <c r="N974">
        <v>1</v>
      </c>
      <c r="O974">
        <v>1</v>
      </c>
      <c r="P974">
        <v>1</v>
      </c>
      <c r="Q974">
        <v>1</v>
      </c>
      <c r="R974">
        <v>7</v>
      </c>
      <c r="S974" s="2" t="s">
        <v>95</v>
      </c>
      <c r="T974">
        <v>9</v>
      </c>
      <c r="U974">
        <v>2</v>
      </c>
      <c r="V974">
        <v>8</v>
      </c>
      <c r="W974">
        <v>10</v>
      </c>
      <c r="AA974" s="2"/>
      <c r="AB974">
        <v>8</v>
      </c>
      <c r="AC974">
        <v>8</v>
      </c>
      <c r="AD974">
        <v>1</v>
      </c>
      <c r="AE974">
        <v>8</v>
      </c>
      <c r="AF974">
        <v>8</v>
      </c>
      <c r="AG974" s="2" t="s">
        <v>146</v>
      </c>
      <c r="AH974" s="2"/>
      <c r="AK974" s="2" t="s">
        <v>103</v>
      </c>
      <c r="AP974" s="2" t="s">
        <v>89</v>
      </c>
      <c r="AR974" s="2" t="s">
        <v>71</v>
      </c>
      <c r="AS974" s="2" t="s">
        <v>91</v>
      </c>
      <c r="AT974" s="2" t="s">
        <v>96</v>
      </c>
      <c r="AU974">
        <v>8</v>
      </c>
      <c r="AV974">
        <v>7</v>
      </c>
      <c r="AW974">
        <v>7</v>
      </c>
      <c r="AX974">
        <v>8</v>
      </c>
      <c r="AY974">
        <v>1</v>
      </c>
      <c r="BK974">
        <v>4</v>
      </c>
      <c r="BL974" s="2" t="s">
        <v>83</v>
      </c>
      <c r="BM974" s="2" t="s">
        <v>83</v>
      </c>
    </row>
    <row r="975" spans="1:65">
      <c r="A975" s="1">
        <v>44448</v>
      </c>
      <c r="C975" s="2" t="s">
        <v>83</v>
      </c>
      <c r="D975" s="2" t="s">
        <v>83</v>
      </c>
      <c r="E975" s="2" t="s">
        <v>83</v>
      </c>
      <c r="K975" s="2"/>
      <c r="S975" s="2"/>
      <c r="AA975" s="2"/>
      <c r="AG975" s="2"/>
      <c r="AH975" s="2"/>
      <c r="AK975" s="2"/>
      <c r="AP975" s="2"/>
      <c r="AR975" s="2"/>
      <c r="AS975" s="2"/>
      <c r="AT975" s="2"/>
      <c r="BL975" s="2"/>
      <c r="BM975" s="2"/>
    </row>
    <row r="976" spans="1:65">
      <c r="A976" s="1">
        <v>44448</v>
      </c>
      <c r="C976" s="2" t="s">
        <v>273</v>
      </c>
      <c r="D976" s="2" t="s">
        <v>93</v>
      </c>
      <c r="E976" s="2" t="s">
        <v>353</v>
      </c>
      <c r="G976">
        <v>7</v>
      </c>
      <c r="H976">
        <v>7</v>
      </c>
      <c r="I976">
        <v>7</v>
      </c>
      <c r="J976">
        <v>7</v>
      </c>
      <c r="K976" s="2" t="s">
        <v>65</v>
      </c>
      <c r="M976">
        <v>6</v>
      </c>
      <c r="N976">
        <v>7</v>
      </c>
      <c r="O976">
        <v>8</v>
      </c>
      <c r="P976">
        <v>8</v>
      </c>
      <c r="Q976">
        <v>8</v>
      </c>
      <c r="R976">
        <v>7</v>
      </c>
      <c r="S976" s="2" t="s">
        <v>66</v>
      </c>
      <c r="T976">
        <v>9</v>
      </c>
      <c r="U976">
        <v>8</v>
      </c>
      <c r="V976">
        <v>8</v>
      </c>
      <c r="W976">
        <v>8</v>
      </c>
      <c r="AA976" s="2"/>
      <c r="AG976" s="2" t="s">
        <v>68</v>
      </c>
      <c r="AH976" s="2"/>
      <c r="AK976" s="2"/>
      <c r="AP976" s="2" t="s">
        <v>80</v>
      </c>
      <c r="AR976" s="2"/>
      <c r="AS976" s="2"/>
      <c r="AT976" s="2"/>
      <c r="AU976">
        <v>1</v>
      </c>
      <c r="AV976">
        <v>7</v>
      </c>
      <c r="AW976">
        <v>8</v>
      </c>
      <c r="AX976">
        <v>4</v>
      </c>
      <c r="AY976">
        <v>1</v>
      </c>
      <c r="AZ976">
        <v>7</v>
      </c>
      <c r="BA976">
        <v>7</v>
      </c>
      <c r="BB976">
        <v>8</v>
      </c>
      <c r="BC976">
        <v>7</v>
      </c>
      <c r="BD976">
        <v>1</v>
      </c>
      <c r="BK976">
        <v>3</v>
      </c>
      <c r="BL976" s="2" t="s">
        <v>83</v>
      </c>
      <c r="BM976" s="2" t="s">
        <v>83</v>
      </c>
    </row>
    <row r="977" spans="1:65">
      <c r="A977" s="1">
        <v>44448</v>
      </c>
      <c r="C977" s="2" t="s">
        <v>1101</v>
      </c>
      <c r="D977" s="2" t="s">
        <v>93</v>
      </c>
      <c r="E977" s="2" t="s">
        <v>1038</v>
      </c>
      <c r="G977">
        <v>6</v>
      </c>
      <c r="H977">
        <v>6</v>
      </c>
      <c r="I977">
        <v>6</v>
      </c>
      <c r="J977">
        <v>5</v>
      </c>
      <c r="K977" s="2" t="s">
        <v>77</v>
      </c>
      <c r="N977">
        <v>8</v>
      </c>
      <c r="O977">
        <v>8</v>
      </c>
      <c r="S977" s="2" t="s">
        <v>95</v>
      </c>
      <c r="AA977" s="2"/>
      <c r="AG977" s="2"/>
      <c r="AH977" s="2"/>
      <c r="AK977" s="2"/>
      <c r="AP977" s="2"/>
      <c r="AR977" s="2" t="s">
        <v>70</v>
      </c>
      <c r="AS977" s="2" t="s">
        <v>71</v>
      </c>
      <c r="AT977" s="2" t="s">
        <v>97</v>
      </c>
      <c r="BK977">
        <v>3</v>
      </c>
      <c r="BL977" s="2" t="s">
        <v>83</v>
      </c>
      <c r="BM977" s="2" t="s">
        <v>83</v>
      </c>
    </row>
    <row r="978" spans="1:65">
      <c r="A978" s="1">
        <v>44448</v>
      </c>
      <c r="C978" s="2" t="s">
        <v>1090</v>
      </c>
      <c r="D978" s="2" t="s">
        <v>791</v>
      </c>
      <c r="E978" s="2" t="s">
        <v>1091</v>
      </c>
      <c r="G978">
        <v>1</v>
      </c>
      <c r="H978">
        <v>10</v>
      </c>
      <c r="I978">
        <v>10</v>
      </c>
      <c r="J978">
        <v>9</v>
      </c>
      <c r="K978" s="2" t="s">
        <v>65</v>
      </c>
      <c r="M978">
        <v>6</v>
      </c>
      <c r="N978">
        <v>1</v>
      </c>
      <c r="O978">
        <v>2</v>
      </c>
      <c r="P978">
        <v>9</v>
      </c>
      <c r="Q978">
        <v>7</v>
      </c>
      <c r="R978">
        <v>1</v>
      </c>
      <c r="S978" s="2" t="s">
        <v>66</v>
      </c>
      <c r="T978">
        <v>1</v>
      </c>
      <c r="U978">
        <v>1</v>
      </c>
      <c r="V978">
        <v>9</v>
      </c>
      <c r="W978">
        <v>9</v>
      </c>
      <c r="AA978" s="2"/>
      <c r="AB978">
        <v>1</v>
      </c>
      <c r="AC978">
        <v>3</v>
      </c>
      <c r="AE978">
        <v>1</v>
      </c>
      <c r="AF978">
        <v>2</v>
      </c>
      <c r="AG978" s="2" t="s">
        <v>101</v>
      </c>
      <c r="AH978" s="2"/>
      <c r="AK978" s="2" t="s">
        <v>103</v>
      </c>
      <c r="AP978" s="2" t="s">
        <v>89</v>
      </c>
      <c r="AR978" s="2" t="s">
        <v>125</v>
      </c>
      <c r="AS978" s="2" t="s">
        <v>81</v>
      </c>
      <c r="AT978" s="2"/>
      <c r="AX978">
        <v>10</v>
      </c>
      <c r="AZ978">
        <v>1</v>
      </c>
      <c r="BA978">
        <v>1</v>
      </c>
      <c r="BB978">
        <v>1</v>
      </c>
      <c r="BC978">
        <v>1</v>
      </c>
      <c r="BD978">
        <v>1</v>
      </c>
      <c r="BF978">
        <v>6</v>
      </c>
      <c r="BG978">
        <v>8</v>
      </c>
      <c r="BH978">
        <v>1</v>
      </c>
      <c r="BI978">
        <v>1</v>
      </c>
      <c r="BJ978">
        <v>1</v>
      </c>
      <c r="BL978" s="2"/>
      <c r="BM978" s="2"/>
    </row>
    <row r="979" spans="1:65">
      <c r="A979" s="1">
        <v>44448</v>
      </c>
      <c r="C979" s="2" t="s">
        <v>1096</v>
      </c>
      <c r="D979" s="2" t="s">
        <v>93</v>
      </c>
      <c r="E979" s="2" t="s">
        <v>1026</v>
      </c>
      <c r="K979" s="2"/>
      <c r="S979" s="2"/>
      <c r="AA979" s="2"/>
      <c r="AG979" s="2"/>
      <c r="AH979" s="2"/>
      <c r="AK979" s="2"/>
      <c r="AP979" s="2"/>
      <c r="AR979" s="2"/>
      <c r="AS979" s="2"/>
      <c r="AT979" s="2"/>
      <c r="BL979" s="2"/>
      <c r="BM979" s="2"/>
    </row>
    <row r="980" spans="1:65">
      <c r="A980" s="1">
        <v>44448</v>
      </c>
      <c r="C980" s="2" t="s">
        <v>160</v>
      </c>
      <c r="D980" s="2" t="s">
        <v>325</v>
      </c>
      <c r="E980" s="2" t="s">
        <v>1102</v>
      </c>
      <c r="K980" s="2"/>
      <c r="S980" s="2"/>
      <c r="AA980" s="2"/>
      <c r="AG980" s="2"/>
      <c r="AH980" s="2"/>
      <c r="AK980" s="2"/>
      <c r="AP980" s="2"/>
      <c r="AR980" s="2"/>
      <c r="AS980" s="2"/>
      <c r="AT980" s="2"/>
      <c r="BL980" s="2"/>
      <c r="BM980" s="2"/>
    </row>
    <row r="981" spans="1:65">
      <c r="A981" s="1">
        <v>44448</v>
      </c>
      <c r="C981" s="2" t="s">
        <v>1103</v>
      </c>
      <c r="D981" s="2" t="s">
        <v>259</v>
      </c>
      <c r="E981" s="2" t="s">
        <v>1104</v>
      </c>
      <c r="K981" s="2"/>
      <c r="S981" s="2"/>
      <c r="AA981" s="2"/>
      <c r="AG981" s="2"/>
      <c r="AH981" s="2"/>
      <c r="AK981" s="2"/>
      <c r="AP981" s="2"/>
      <c r="AR981" s="2"/>
      <c r="AS981" s="2"/>
      <c r="AT981" s="2"/>
      <c r="BL981" s="2"/>
      <c r="BM981" s="2"/>
    </row>
    <row r="982" spans="1:65">
      <c r="A982" s="1">
        <v>44448</v>
      </c>
      <c r="C982" s="2" t="s">
        <v>1105</v>
      </c>
      <c r="D982" s="2" t="s">
        <v>791</v>
      </c>
      <c r="E982" s="2" t="s">
        <v>1106</v>
      </c>
      <c r="K982" s="2" t="s">
        <v>65</v>
      </c>
      <c r="S982" s="2"/>
      <c r="AA982" s="2"/>
      <c r="AG982" s="2"/>
      <c r="AH982" s="2"/>
      <c r="AK982" s="2"/>
      <c r="AP982" s="2"/>
      <c r="AR982" s="2"/>
      <c r="AS982" s="2"/>
      <c r="AT982" s="2"/>
      <c r="AU982">
        <v>1</v>
      </c>
      <c r="AV982">
        <v>1</v>
      </c>
      <c r="AW982">
        <v>1</v>
      </c>
      <c r="AX982">
        <v>1</v>
      </c>
      <c r="AY982">
        <v>1</v>
      </c>
      <c r="AZ982">
        <v>3</v>
      </c>
      <c r="BA982">
        <v>1</v>
      </c>
      <c r="BB982">
        <v>10</v>
      </c>
      <c r="BC982">
        <v>5</v>
      </c>
      <c r="BD982">
        <v>1</v>
      </c>
      <c r="BL982" s="2"/>
      <c r="BM982" s="2"/>
    </row>
    <row r="983" spans="1:65">
      <c r="A983" s="1">
        <v>44448</v>
      </c>
      <c r="C983" s="2" t="s">
        <v>83</v>
      </c>
      <c r="D983" s="2" t="s">
        <v>83</v>
      </c>
      <c r="E983" s="2" t="s">
        <v>83</v>
      </c>
      <c r="K983" s="2"/>
      <c r="S983" s="2"/>
      <c r="AA983" s="2"/>
      <c r="AG983" s="2"/>
      <c r="AH983" s="2"/>
      <c r="AK983" s="2"/>
      <c r="AP983" s="2"/>
      <c r="AR983" s="2"/>
      <c r="AS983" s="2"/>
      <c r="AT983" s="2"/>
      <c r="BL983" s="2"/>
      <c r="BM983" s="2"/>
    </row>
    <row r="984" spans="1:65">
      <c r="A984" s="1">
        <v>44448</v>
      </c>
      <c r="C984" s="2" t="s">
        <v>1107</v>
      </c>
      <c r="D984" s="2" t="s">
        <v>93</v>
      </c>
      <c r="E984" s="2" t="s">
        <v>1026</v>
      </c>
      <c r="K984" s="2"/>
      <c r="S984" s="2"/>
      <c r="AA984" s="2"/>
      <c r="AG984" s="2"/>
      <c r="AH984" s="2"/>
      <c r="AK984" s="2"/>
      <c r="AP984" s="2" t="s">
        <v>80</v>
      </c>
      <c r="AR984" s="2" t="s">
        <v>82</v>
      </c>
      <c r="AS984" s="2" t="s">
        <v>97</v>
      </c>
      <c r="AT984" s="2" t="s">
        <v>71</v>
      </c>
      <c r="AU984">
        <v>8</v>
      </c>
      <c r="AV984">
        <v>9</v>
      </c>
      <c r="AW984">
        <v>9</v>
      </c>
      <c r="BL984" s="2"/>
      <c r="BM984" s="2"/>
    </row>
    <row r="985" spans="1:65">
      <c r="A985" s="1">
        <v>44448</v>
      </c>
      <c r="C985" s="2" t="s">
        <v>1108</v>
      </c>
      <c r="D985" s="2" t="s">
        <v>115</v>
      </c>
      <c r="E985" s="2" t="s">
        <v>1109</v>
      </c>
      <c r="K985" s="2"/>
      <c r="S985" s="2"/>
      <c r="AA985" s="2"/>
      <c r="AG985" s="2"/>
      <c r="AH985" s="2"/>
      <c r="AK985" s="2"/>
      <c r="AP985" s="2"/>
      <c r="AR985" s="2"/>
      <c r="AS985" s="2"/>
      <c r="AT985" s="2"/>
      <c r="BL985" s="2"/>
      <c r="BM985" s="2"/>
    </row>
    <row r="986" spans="1:65">
      <c r="A986" s="1">
        <v>44448</v>
      </c>
      <c r="C986" s="2"/>
      <c r="D986" s="2"/>
      <c r="E986" s="2"/>
      <c r="G986">
        <v>10</v>
      </c>
      <c r="H986">
        <v>7</v>
      </c>
      <c r="I986">
        <v>2</v>
      </c>
      <c r="J986">
        <v>3</v>
      </c>
      <c r="K986" s="2"/>
      <c r="S986" s="2"/>
      <c r="AA986" s="2"/>
      <c r="AG986" s="2"/>
      <c r="AH986" s="2"/>
      <c r="AK986" s="2"/>
      <c r="AP986" s="2"/>
      <c r="AR986" s="2"/>
      <c r="AS986" s="2"/>
      <c r="AT986" s="2"/>
      <c r="BL986" s="2"/>
      <c r="BM986" s="2"/>
    </row>
    <row r="987" spans="1:65">
      <c r="A987" s="1">
        <v>44448</v>
      </c>
      <c r="C987" s="2"/>
      <c r="D987" s="2"/>
      <c r="E987" s="2"/>
      <c r="G987">
        <v>10</v>
      </c>
      <c r="H987">
        <v>10</v>
      </c>
      <c r="I987">
        <v>10</v>
      </c>
      <c r="J987">
        <v>10</v>
      </c>
      <c r="K987" s="2" t="s">
        <v>77</v>
      </c>
      <c r="M987">
        <v>7</v>
      </c>
      <c r="N987">
        <v>10</v>
      </c>
      <c r="O987">
        <v>7</v>
      </c>
      <c r="P987">
        <v>9</v>
      </c>
      <c r="Q987">
        <v>4</v>
      </c>
      <c r="R987">
        <v>8</v>
      </c>
      <c r="S987" s="2" t="s">
        <v>66</v>
      </c>
      <c r="T987">
        <v>10</v>
      </c>
      <c r="U987">
        <v>10</v>
      </c>
      <c r="V987">
        <v>10</v>
      </c>
      <c r="W987">
        <v>10</v>
      </c>
      <c r="AA987" s="2"/>
      <c r="AB987">
        <v>3</v>
      </c>
      <c r="AC987">
        <v>3</v>
      </c>
      <c r="AD987">
        <v>6</v>
      </c>
      <c r="AE987">
        <v>3</v>
      </c>
      <c r="AF987">
        <v>7</v>
      </c>
      <c r="AG987" s="2" t="s">
        <v>68</v>
      </c>
      <c r="AH987" s="2"/>
      <c r="AK987" s="2" t="s">
        <v>88</v>
      </c>
      <c r="AP987" s="2" t="s">
        <v>89</v>
      </c>
      <c r="AR987" s="2" t="s">
        <v>69</v>
      </c>
      <c r="AS987" s="2" t="s">
        <v>70</v>
      </c>
      <c r="AT987" s="2" t="s">
        <v>90</v>
      </c>
      <c r="AU987">
        <v>5</v>
      </c>
      <c r="AV987">
        <v>5</v>
      </c>
      <c r="AW987">
        <v>7</v>
      </c>
      <c r="AX987">
        <v>7</v>
      </c>
      <c r="AY987">
        <v>1</v>
      </c>
      <c r="BB987">
        <v>7</v>
      </c>
      <c r="BC987">
        <v>7</v>
      </c>
      <c r="BF987">
        <v>8</v>
      </c>
      <c r="BG987">
        <v>10</v>
      </c>
      <c r="BH987">
        <v>6</v>
      </c>
      <c r="BI987">
        <v>8</v>
      </c>
      <c r="BJ987">
        <v>1</v>
      </c>
      <c r="BK987">
        <v>3</v>
      </c>
      <c r="BL987" s="2" t="s">
        <v>1110</v>
      </c>
      <c r="BM987" s="2" t="s">
        <v>1111</v>
      </c>
    </row>
    <row r="988" spans="1:65">
      <c r="A988" s="1">
        <v>44448</v>
      </c>
      <c r="C988" s="2"/>
      <c r="D988" s="2"/>
      <c r="E988" s="2"/>
      <c r="G988">
        <v>10</v>
      </c>
      <c r="H988">
        <v>8</v>
      </c>
      <c r="I988">
        <v>8</v>
      </c>
      <c r="J988">
        <v>8</v>
      </c>
      <c r="K988" s="2" t="s">
        <v>65</v>
      </c>
      <c r="S988" s="2"/>
      <c r="AA988" s="2"/>
      <c r="AG988" s="2"/>
      <c r="AH988" s="2"/>
      <c r="AK988" s="2"/>
      <c r="AP988" s="2"/>
      <c r="AR988" s="2"/>
      <c r="AS988" s="2"/>
      <c r="AT988" s="2"/>
      <c r="BL988" s="2"/>
      <c r="BM988" s="2"/>
    </row>
    <row r="989" spans="1:65">
      <c r="A989" s="1">
        <v>44448</v>
      </c>
      <c r="C989" s="2"/>
      <c r="D989" s="2"/>
      <c r="E989" s="2"/>
      <c r="G989">
        <v>10</v>
      </c>
      <c r="H989">
        <v>10</v>
      </c>
      <c r="I989">
        <v>6</v>
      </c>
      <c r="J989">
        <v>6</v>
      </c>
      <c r="K989" s="2" t="s">
        <v>65</v>
      </c>
      <c r="M989">
        <v>8</v>
      </c>
      <c r="N989">
        <v>6</v>
      </c>
      <c r="O989">
        <v>6</v>
      </c>
      <c r="P989">
        <v>6</v>
      </c>
      <c r="Q989">
        <v>6</v>
      </c>
      <c r="R989">
        <v>6</v>
      </c>
      <c r="S989" s="2" t="s">
        <v>95</v>
      </c>
      <c r="T989">
        <v>10</v>
      </c>
      <c r="U989">
        <v>6</v>
      </c>
      <c r="V989">
        <v>6</v>
      </c>
      <c r="W989">
        <v>10</v>
      </c>
      <c r="AA989" s="2"/>
      <c r="AB989">
        <v>2</v>
      </c>
      <c r="AC989">
        <v>7</v>
      </c>
      <c r="AD989">
        <v>6</v>
      </c>
      <c r="AE989">
        <v>7</v>
      </c>
      <c r="AF989">
        <v>3</v>
      </c>
      <c r="AG989" s="2" t="s">
        <v>101</v>
      </c>
      <c r="AH989" s="2"/>
      <c r="AK989" s="2"/>
      <c r="AP989" s="2"/>
      <c r="AR989" s="2"/>
      <c r="AS989" s="2"/>
      <c r="AT989" s="2"/>
      <c r="BL989" s="2"/>
      <c r="BM989" s="2"/>
    </row>
    <row r="990" spans="1:65">
      <c r="A990" s="1">
        <v>44448</v>
      </c>
      <c r="C990" s="2"/>
      <c r="D990" s="2"/>
      <c r="E990" s="2"/>
      <c r="G990">
        <v>1</v>
      </c>
      <c r="H990">
        <v>5</v>
      </c>
      <c r="I990">
        <v>5</v>
      </c>
      <c r="J990">
        <v>5</v>
      </c>
      <c r="K990" s="2" t="s">
        <v>65</v>
      </c>
      <c r="S990" s="2" t="s">
        <v>95</v>
      </c>
      <c r="T990">
        <v>8</v>
      </c>
      <c r="U990">
        <v>8</v>
      </c>
      <c r="V990">
        <v>8</v>
      </c>
      <c r="W990">
        <v>8</v>
      </c>
      <c r="AA990" s="2"/>
      <c r="AB990">
        <v>7</v>
      </c>
      <c r="AC990">
        <v>6</v>
      </c>
      <c r="AD990">
        <v>6</v>
      </c>
      <c r="AE990">
        <v>6</v>
      </c>
      <c r="AF990">
        <v>7</v>
      </c>
      <c r="AG990" s="2" t="s">
        <v>68</v>
      </c>
      <c r="AH990" s="2"/>
      <c r="AK990" s="2"/>
      <c r="AP990" s="2"/>
      <c r="AR990" s="2"/>
      <c r="AS990" s="2"/>
      <c r="AT990" s="2"/>
      <c r="BL990" s="2"/>
      <c r="BM990" s="2"/>
    </row>
    <row r="991" spans="1:65">
      <c r="A991" s="1">
        <v>44448</v>
      </c>
      <c r="C991" s="2"/>
      <c r="D991" s="2"/>
      <c r="E991" s="2"/>
      <c r="G991">
        <v>10</v>
      </c>
      <c r="H991">
        <v>10</v>
      </c>
      <c r="I991">
        <v>10</v>
      </c>
      <c r="J991">
        <v>10</v>
      </c>
      <c r="K991" s="2" t="s">
        <v>77</v>
      </c>
      <c r="M991">
        <v>5</v>
      </c>
      <c r="N991">
        <v>5</v>
      </c>
      <c r="O991">
        <v>5</v>
      </c>
      <c r="P991">
        <v>2</v>
      </c>
      <c r="Q991">
        <v>5</v>
      </c>
      <c r="R991">
        <v>9</v>
      </c>
      <c r="S991" s="2" t="s">
        <v>66</v>
      </c>
      <c r="T991">
        <v>10</v>
      </c>
      <c r="U991">
        <v>5</v>
      </c>
      <c r="V991">
        <v>9</v>
      </c>
      <c r="W991">
        <v>10</v>
      </c>
      <c r="AA991" s="2"/>
      <c r="AB991">
        <v>10</v>
      </c>
      <c r="AC991">
        <v>5</v>
      </c>
      <c r="AD991">
        <v>5</v>
      </c>
      <c r="AE991">
        <v>5</v>
      </c>
      <c r="AF991">
        <v>10</v>
      </c>
      <c r="AG991" s="2" t="s">
        <v>68</v>
      </c>
      <c r="AH991" s="2"/>
      <c r="AK991" s="2" t="s">
        <v>88</v>
      </c>
      <c r="AP991" s="2" t="s">
        <v>89</v>
      </c>
      <c r="AR991" s="2" t="s">
        <v>81</v>
      </c>
      <c r="AS991" s="2" t="s">
        <v>70</v>
      </c>
      <c r="AT991" s="2" t="s">
        <v>96</v>
      </c>
      <c r="AU991">
        <v>6</v>
      </c>
      <c r="AV991">
        <v>6</v>
      </c>
      <c r="AW991">
        <v>6</v>
      </c>
      <c r="AX991">
        <v>6</v>
      </c>
      <c r="AY991">
        <v>1</v>
      </c>
      <c r="AZ991">
        <v>6</v>
      </c>
      <c r="BA991">
        <v>6</v>
      </c>
      <c r="BB991">
        <v>6</v>
      </c>
      <c r="BC991">
        <v>6</v>
      </c>
      <c r="BD991">
        <v>1</v>
      </c>
      <c r="BL991" s="2"/>
      <c r="BM991" s="2"/>
    </row>
    <row r="992" spans="1:65">
      <c r="A992" s="1">
        <v>44448</v>
      </c>
      <c r="C992" s="2"/>
      <c r="D992" s="2"/>
      <c r="E992" s="2"/>
      <c r="K992" s="2" t="s">
        <v>65</v>
      </c>
      <c r="M992">
        <v>1</v>
      </c>
      <c r="O992">
        <v>8</v>
      </c>
      <c r="R992">
        <v>6</v>
      </c>
      <c r="S992" s="2"/>
      <c r="AA992" s="2"/>
      <c r="AG992" s="2"/>
      <c r="AH992" s="2"/>
      <c r="AK992" s="2"/>
      <c r="AP992" s="2"/>
      <c r="AR992" s="2"/>
      <c r="AS992" s="2"/>
      <c r="AT992" s="2"/>
      <c r="BL992" s="2"/>
      <c r="BM992" s="2"/>
    </row>
    <row r="993" spans="1:65">
      <c r="A993" s="1">
        <v>44448</v>
      </c>
      <c r="C993" s="2"/>
      <c r="D993" s="2"/>
      <c r="E993" s="2"/>
      <c r="K993" s="2" t="s">
        <v>65</v>
      </c>
      <c r="M993">
        <v>10</v>
      </c>
      <c r="N993">
        <v>4</v>
      </c>
      <c r="Q993">
        <v>10</v>
      </c>
      <c r="R993">
        <v>5</v>
      </c>
      <c r="S993" s="2" t="s">
        <v>66</v>
      </c>
      <c r="W993">
        <v>7</v>
      </c>
      <c r="AA993" s="2"/>
      <c r="AB993">
        <v>1</v>
      </c>
      <c r="AC993">
        <v>10</v>
      </c>
      <c r="AD993">
        <v>10</v>
      </c>
      <c r="AE993">
        <v>7</v>
      </c>
      <c r="AF993">
        <v>7</v>
      </c>
      <c r="AG993" s="2"/>
      <c r="AH993" s="2"/>
      <c r="AK993" s="2"/>
      <c r="AP993" s="2" t="s">
        <v>89</v>
      </c>
      <c r="AR993" s="2" t="s">
        <v>71</v>
      </c>
      <c r="AS993" s="2" t="s">
        <v>91</v>
      </c>
      <c r="AT993" s="2" t="s">
        <v>82</v>
      </c>
      <c r="AU993">
        <v>8</v>
      </c>
      <c r="AW993">
        <v>7</v>
      </c>
      <c r="AX993">
        <v>3</v>
      </c>
      <c r="AY993">
        <v>1</v>
      </c>
      <c r="BF993">
        <v>7</v>
      </c>
      <c r="BG993">
        <v>4</v>
      </c>
      <c r="BH993">
        <v>8</v>
      </c>
      <c r="BI993">
        <v>4</v>
      </c>
      <c r="BJ993">
        <v>1</v>
      </c>
      <c r="BL993" s="2"/>
      <c r="BM993" s="2"/>
    </row>
    <row r="994" spans="1:65">
      <c r="A994" s="1">
        <v>44448</v>
      </c>
      <c r="C994" s="2"/>
      <c r="D994" s="2"/>
      <c r="E994" s="2"/>
      <c r="K994" s="2"/>
      <c r="S994" s="2"/>
      <c r="AA994" s="2"/>
      <c r="AG994" s="2"/>
      <c r="AH994" s="2"/>
      <c r="AK994" s="2"/>
      <c r="AP994" s="2"/>
      <c r="AR994" s="2" t="s">
        <v>82</v>
      </c>
      <c r="AS994" s="2" t="s">
        <v>70</v>
      </c>
      <c r="AT994" s="2" t="s">
        <v>97</v>
      </c>
      <c r="BL994" s="2"/>
      <c r="BM994" s="2"/>
    </row>
    <row r="995" spans="1:65">
      <c r="A995" s="1">
        <v>44448</v>
      </c>
      <c r="C995" s="2"/>
      <c r="D995" s="2"/>
      <c r="E995" s="2"/>
      <c r="K995" s="2"/>
      <c r="S995" s="2"/>
      <c r="AA995" s="2"/>
      <c r="AG995" s="2"/>
      <c r="AH995" s="2"/>
      <c r="AK995" s="2"/>
      <c r="AP995" s="2" t="s">
        <v>89</v>
      </c>
      <c r="AR995" s="2"/>
      <c r="AS995" s="2"/>
      <c r="AT995" s="2"/>
      <c r="AU995">
        <v>9</v>
      </c>
      <c r="AV995">
        <v>9</v>
      </c>
      <c r="AW995">
        <v>9</v>
      </c>
      <c r="AX995">
        <v>9</v>
      </c>
      <c r="AY995">
        <v>1</v>
      </c>
      <c r="AZ995">
        <v>10</v>
      </c>
      <c r="BA995">
        <v>8</v>
      </c>
      <c r="BB995">
        <v>10</v>
      </c>
      <c r="BC995">
        <v>10</v>
      </c>
      <c r="BD995">
        <v>5</v>
      </c>
      <c r="BF995">
        <v>7</v>
      </c>
      <c r="BG995">
        <v>10</v>
      </c>
      <c r="BH995">
        <v>10</v>
      </c>
      <c r="BI995">
        <v>10</v>
      </c>
      <c r="BJ995">
        <v>1</v>
      </c>
      <c r="BL995" s="2"/>
      <c r="BM995" s="2"/>
    </row>
    <row r="996" spans="1:65">
      <c r="A996" s="1">
        <v>44454</v>
      </c>
      <c r="C996" s="2" t="s">
        <v>1112</v>
      </c>
      <c r="D996" s="2" t="s">
        <v>791</v>
      </c>
      <c r="E996" s="2" t="s">
        <v>1113</v>
      </c>
      <c r="G996">
        <v>8</v>
      </c>
      <c r="H996">
        <v>7</v>
      </c>
      <c r="I996">
        <v>4</v>
      </c>
      <c r="J996">
        <v>6</v>
      </c>
      <c r="K996" s="2" t="s">
        <v>77</v>
      </c>
      <c r="M996">
        <v>6</v>
      </c>
      <c r="N996">
        <v>8</v>
      </c>
      <c r="O996">
        <v>8</v>
      </c>
      <c r="P996">
        <v>7</v>
      </c>
      <c r="Q996">
        <v>6</v>
      </c>
      <c r="R996">
        <v>8</v>
      </c>
      <c r="S996" s="2"/>
      <c r="AA996" s="2"/>
      <c r="AB996">
        <v>8</v>
      </c>
      <c r="AC996">
        <v>7</v>
      </c>
      <c r="AD996">
        <v>7</v>
      </c>
      <c r="AE996">
        <v>5</v>
      </c>
      <c r="AF996">
        <v>7</v>
      </c>
      <c r="AG996" s="2"/>
      <c r="AH996" s="2"/>
      <c r="AK996" s="2"/>
      <c r="AP996" s="2" t="s">
        <v>89</v>
      </c>
      <c r="AR996" s="2" t="s">
        <v>97</v>
      </c>
      <c r="AS996" s="2" t="s">
        <v>70</v>
      </c>
      <c r="AT996" s="2" t="s">
        <v>71</v>
      </c>
      <c r="AZ996">
        <v>9</v>
      </c>
      <c r="BA996">
        <v>7</v>
      </c>
      <c r="BB996">
        <v>9</v>
      </c>
      <c r="BC996">
        <v>7</v>
      </c>
      <c r="BF996">
        <v>8</v>
      </c>
      <c r="BG996">
        <v>10</v>
      </c>
      <c r="BH996">
        <v>8</v>
      </c>
      <c r="BI996">
        <v>8</v>
      </c>
      <c r="BK996">
        <v>4</v>
      </c>
      <c r="BL996" s="2" t="s">
        <v>83</v>
      </c>
      <c r="BM996" s="2" t="s">
        <v>83</v>
      </c>
    </row>
    <row r="997" spans="1:65">
      <c r="A997" s="1">
        <v>44454</v>
      </c>
      <c r="C997" s="2" t="s">
        <v>706</v>
      </c>
      <c r="D997" s="2" t="s">
        <v>791</v>
      </c>
      <c r="E997" s="2" t="s">
        <v>1114</v>
      </c>
      <c r="G997">
        <v>4</v>
      </c>
      <c r="H997">
        <v>7</v>
      </c>
      <c r="I997">
        <v>9</v>
      </c>
      <c r="J997">
        <v>3</v>
      </c>
      <c r="K997" s="2" t="s">
        <v>77</v>
      </c>
      <c r="M997">
        <v>9</v>
      </c>
      <c r="N997">
        <v>9</v>
      </c>
      <c r="O997">
        <v>9</v>
      </c>
      <c r="P997">
        <v>7</v>
      </c>
      <c r="Q997">
        <v>6</v>
      </c>
      <c r="R997">
        <v>6</v>
      </c>
      <c r="S997" s="2" t="s">
        <v>95</v>
      </c>
      <c r="T997">
        <v>10</v>
      </c>
      <c r="U997">
        <v>10</v>
      </c>
      <c r="V997">
        <v>10</v>
      </c>
      <c r="W997">
        <v>10</v>
      </c>
      <c r="AA997" s="2"/>
      <c r="AB997">
        <v>7</v>
      </c>
      <c r="AC997">
        <v>10</v>
      </c>
      <c r="AD997">
        <v>10</v>
      </c>
      <c r="AE997">
        <v>7</v>
      </c>
      <c r="AF997">
        <v>7</v>
      </c>
      <c r="AG997" s="2" t="s">
        <v>68</v>
      </c>
      <c r="AH997" s="2"/>
      <c r="AK997" s="2" t="s">
        <v>88</v>
      </c>
      <c r="AP997" s="2" t="s">
        <v>80</v>
      </c>
      <c r="AR997" s="2" t="s">
        <v>71</v>
      </c>
      <c r="AS997" s="2" t="s">
        <v>91</v>
      </c>
      <c r="AT997" s="2" t="s">
        <v>70</v>
      </c>
      <c r="AU997">
        <v>7</v>
      </c>
      <c r="AV997">
        <v>9</v>
      </c>
      <c r="AW997">
        <v>9</v>
      </c>
      <c r="AX997">
        <v>9</v>
      </c>
      <c r="AY997">
        <v>1</v>
      </c>
      <c r="AZ997">
        <v>1</v>
      </c>
      <c r="BA997">
        <v>1</v>
      </c>
      <c r="BB997">
        <v>1</v>
      </c>
      <c r="BC997">
        <v>6</v>
      </c>
      <c r="BD997">
        <v>1</v>
      </c>
      <c r="BF997">
        <v>5</v>
      </c>
      <c r="BG997">
        <v>8</v>
      </c>
      <c r="BH997">
        <v>8</v>
      </c>
      <c r="BI997">
        <v>6</v>
      </c>
      <c r="BJ997">
        <v>1</v>
      </c>
      <c r="BK997">
        <v>4</v>
      </c>
      <c r="BL997" s="2" t="s">
        <v>83</v>
      </c>
      <c r="BM997" s="2" t="s">
        <v>83</v>
      </c>
    </row>
    <row r="998" spans="1:65">
      <c r="A998" s="1">
        <v>44454</v>
      </c>
      <c r="C998" s="2" t="s">
        <v>706</v>
      </c>
      <c r="D998" s="2" t="s">
        <v>153</v>
      </c>
      <c r="E998" s="2" t="s">
        <v>1115</v>
      </c>
      <c r="K998" s="2" t="s">
        <v>65</v>
      </c>
      <c r="M998">
        <v>10</v>
      </c>
      <c r="N998">
        <v>7</v>
      </c>
      <c r="O998">
        <v>5</v>
      </c>
      <c r="P998">
        <v>8</v>
      </c>
      <c r="Q998">
        <v>10</v>
      </c>
      <c r="R998">
        <v>10</v>
      </c>
      <c r="S998" s="2" t="s">
        <v>66</v>
      </c>
      <c r="T998">
        <v>5</v>
      </c>
      <c r="U998">
        <v>5</v>
      </c>
      <c r="V998">
        <v>5</v>
      </c>
      <c r="W998">
        <v>10</v>
      </c>
      <c r="AA998" s="2"/>
      <c r="AB998">
        <v>5</v>
      </c>
      <c r="AC998">
        <v>1</v>
      </c>
      <c r="AD998">
        <v>10</v>
      </c>
      <c r="AE998">
        <v>10</v>
      </c>
      <c r="AF998">
        <v>10</v>
      </c>
      <c r="AG998" s="2" t="s">
        <v>101</v>
      </c>
      <c r="AH998" s="2"/>
      <c r="AK998" s="2" t="s">
        <v>88</v>
      </c>
      <c r="AP998" s="2" t="s">
        <v>80</v>
      </c>
      <c r="AR998" s="2" t="s">
        <v>81</v>
      </c>
      <c r="AS998" s="2" t="s">
        <v>96</v>
      </c>
      <c r="AT998" s="2" t="s">
        <v>91</v>
      </c>
      <c r="AU998">
        <v>10</v>
      </c>
      <c r="AV998">
        <v>1</v>
      </c>
      <c r="AW998">
        <v>5</v>
      </c>
      <c r="AX998">
        <v>10</v>
      </c>
      <c r="AY998">
        <v>1</v>
      </c>
      <c r="AZ998">
        <v>8</v>
      </c>
      <c r="BA998">
        <v>1</v>
      </c>
      <c r="BB998">
        <v>6</v>
      </c>
      <c r="BC998">
        <v>10</v>
      </c>
      <c r="BD998">
        <v>1</v>
      </c>
      <c r="BF998">
        <v>9</v>
      </c>
      <c r="BG998">
        <v>6</v>
      </c>
      <c r="BH998">
        <v>8</v>
      </c>
      <c r="BI998">
        <v>10</v>
      </c>
      <c r="BJ998">
        <v>1</v>
      </c>
      <c r="BK998">
        <v>4</v>
      </c>
      <c r="BL998" s="2" t="s">
        <v>1116</v>
      </c>
      <c r="BM998" s="2" t="s">
        <v>1117</v>
      </c>
    </row>
    <row r="999" spans="1:65">
      <c r="A999" s="1">
        <v>44454</v>
      </c>
      <c r="C999" s="2"/>
      <c r="D999" s="2"/>
      <c r="E999" s="2"/>
      <c r="K999" s="2"/>
      <c r="S999" s="2"/>
      <c r="AA999" s="2"/>
      <c r="AG999" s="2"/>
      <c r="AH999" s="2"/>
      <c r="AK999" s="2"/>
      <c r="AP999" s="2" t="s">
        <v>89</v>
      </c>
      <c r="AR999" s="2" t="s">
        <v>81</v>
      </c>
      <c r="AS999" s="2" t="s">
        <v>91</v>
      </c>
      <c r="AT999" s="2" t="s">
        <v>71</v>
      </c>
      <c r="AU999">
        <v>5</v>
      </c>
      <c r="AV999">
        <v>6</v>
      </c>
      <c r="AW999">
        <v>7</v>
      </c>
      <c r="AX999">
        <v>5</v>
      </c>
      <c r="AY999">
        <v>1</v>
      </c>
      <c r="AZ999">
        <v>6</v>
      </c>
      <c r="BA999">
        <v>6</v>
      </c>
      <c r="BB999">
        <v>8</v>
      </c>
      <c r="BC999">
        <v>8</v>
      </c>
      <c r="BD999">
        <v>1</v>
      </c>
      <c r="BF999">
        <v>5</v>
      </c>
      <c r="BG999">
        <v>8</v>
      </c>
      <c r="BH999">
        <v>7</v>
      </c>
      <c r="BI999">
        <v>7</v>
      </c>
      <c r="BJ999">
        <v>1</v>
      </c>
      <c r="BL999" s="2"/>
      <c r="BM999" s="2"/>
    </row>
    <row r="1000" spans="1:65">
      <c r="A1000" s="1">
        <v>44454</v>
      </c>
      <c r="C1000" s="2" t="s">
        <v>1118</v>
      </c>
      <c r="D1000" s="2" t="s">
        <v>93</v>
      </c>
      <c r="E1000" s="2" t="s">
        <v>683</v>
      </c>
      <c r="I1000">
        <v>5</v>
      </c>
      <c r="J1000">
        <v>5</v>
      </c>
      <c r="K1000" s="2" t="s">
        <v>65</v>
      </c>
      <c r="S1000" s="2" t="s">
        <v>121</v>
      </c>
      <c r="T1000">
        <v>10</v>
      </c>
      <c r="U1000">
        <v>1</v>
      </c>
      <c r="V1000">
        <v>1</v>
      </c>
      <c r="W1000">
        <v>10</v>
      </c>
      <c r="AA1000" s="2"/>
      <c r="AB1000">
        <v>1</v>
      </c>
      <c r="AC1000">
        <v>5</v>
      </c>
      <c r="AD1000">
        <v>7</v>
      </c>
      <c r="AE1000">
        <v>7</v>
      </c>
      <c r="AF1000">
        <v>5</v>
      </c>
      <c r="AG1000" s="2" t="s">
        <v>68</v>
      </c>
      <c r="AH1000" s="2"/>
      <c r="AK1000" s="2" t="s">
        <v>88</v>
      </c>
      <c r="AP1000" s="2" t="s">
        <v>102</v>
      </c>
      <c r="AR1000" s="2" t="s">
        <v>96</v>
      </c>
      <c r="AS1000" s="2" t="s">
        <v>70</v>
      </c>
      <c r="AT1000" s="2" t="s">
        <v>91</v>
      </c>
      <c r="AU1000">
        <v>5</v>
      </c>
      <c r="AW1000">
        <v>10</v>
      </c>
      <c r="AX1000">
        <v>10</v>
      </c>
      <c r="AY1000">
        <v>1</v>
      </c>
      <c r="AZ1000">
        <v>1</v>
      </c>
      <c r="BA1000">
        <v>1</v>
      </c>
      <c r="BB1000">
        <v>10</v>
      </c>
      <c r="BC1000">
        <v>10</v>
      </c>
      <c r="BD1000">
        <v>1</v>
      </c>
      <c r="BL1000" s="2"/>
      <c r="BM1000" s="2"/>
    </row>
    <row r="1001" spans="1:65">
      <c r="A1001" s="1">
        <v>44454</v>
      </c>
      <c r="C1001" s="2" t="s">
        <v>1119</v>
      </c>
      <c r="D1001" s="2" t="s">
        <v>93</v>
      </c>
      <c r="E1001" s="2" t="s">
        <v>1120</v>
      </c>
      <c r="K1001" s="2" t="s">
        <v>65</v>
      </c>
      <c r="M1001">
        <v>6</v>
      </c>
      <c r="N1001">
        <v>9</v>
      </c>
      <c r="O1001">
        <v>8</v>
      </c>
      <c r="P1001">
        <v>5</v>
      </c>
      <c r="Q1001">
        <v>5</v>
      </c>
      <c r="R1001">
        <v>5</v>
      </c>
      <c r="S1001" s="2" t="s">
        <v>66</v>
      </c>
      <c r="T1001">
        <v>9</v>
      </c>
      <c r="U1001">
        <v>4</v>
      </c>
      <c r="V1001">
        <v>5</v>
      </c>
      <c r="W1001">
        <v>9</v>
      </c>
      <c r="AA1001" s="2"/>
      <c r="AB1001">
        <v>4</v>
      </c>
      <c r="AC1001">
        <v>7</v>
      </c>
      <c r="AD1001">
        <v>5</v>
      </c>
      <c r="AE1001">
        <v>8</v>
      </c>
      <c r="AF1001">
        <v>8</v>
      </c>
      <c r="AG1001" s="2" t="s">
        <v>68</v>
      </c>
      <c r="AH1001" s="2"/>
      <c r="AK1001" s="2" t="s">
        <v>88</v>
      </c>
      <c r="AP1001" s="2"/>
      <c r="AR1001" s="2"/>
      <c r="AS1001" s="2"/>
      <c r="AT1001" s="2"/>
      <c r="BL1001" s="2"/>
      <c r="BM1001" s="2"/>
    </row>
    <row r="1002" spans="1:65">
      <c r="A1002" s="1">
        <v>44454</v>
      </c>
      <c r="C1002" s="2" t="s">
        <v>1121</v>
      </c>
      <c r="D1002" s="2" t="s">
        <v>163</v>
      </c>
      <c r="E1002" s="2" t="s">
        <v>1122</v>
      </c>
      <c r="G1002">
        <v>10</v>
      </c>
      <c r="H1002">
        <v>9</v>
      </c>
      <c r="I1002">
        <v>3</v>
      </c>
      <c r="J1002">
        <v>6</v>
      </c>
      <c r="K1002" s="2" t="s">
        <v>65</v>
      </c>
      <c r="M1002">
        <v>9</v>
      </c>
      <c r="N1002">
        <v>1</v>
      </c>
      <c r="O1002">
        <v>7</v>
      </c>
      <c r="P1002">
        <v>1</v>
      </c>
      <c r="Q1002">
        <v>1</v>
      </c>
      <c r="R1002">
        <v>6</v>
      </c>
      <c r="S1002" s="2"/>
      <c r="AA1002" s="2"/>
      <c r="AG1002" s="2" t="s">
        <v>68</v>
      </c>
      <c r="AH1002" s="2"/>
      <c r="AK1002" s="2"/>
      <c r="AP1002" s="2"/>
      <c r="AR1002" s="2" t="s">
        <v>70</v>
      </c>
      <c r="AS1002" s="2" t="s">
        <v>90</v>
      </c>
      <c r="AT1002" s="2" t="s">
        <v>96</v>
      </c>
      <c r="BL1002" s="2"/>
      <c r="BM1002" s="2"/>
    </row>
    <row r="1003" spans="1:65">
      <c r="A1003" s="1">
        <v>44454</v>
      </c>
      <c r="C1003" s="2"/>
      <c r="D1003" s="2"/>
      <c r="E1003" s="2"/>
      <c r="G1003">
        <v>10</v>
      </c>
      <c r="H1003">
        <v>10</v>
      </c>
      <c r="I1003">
        <v>10</v>
      </c>
      <c r="J1003">
        <v>10</v>
      </c>
      <c r="K1003" s="2" t="s">
        <v>77</v>
      </c>
      <c r="M1003">
        <v>5</v>
      </c>
      <c r="N1003">
        <v>9</v>
      </c>
      <c r="O1003">
        <v>5</v>
      </c>
      <c r="P1003">
        <v>5</v>
      </c>
      <c r="Q1003">
        <v>9</v>
      </c>
      <c r="R1003">
        <v>9</v>
      </c>
      <c r="S1003" s="2" t="s">
        <v>95</v>
      </c>
      <c r="T1003">
        <v>10</v>
      </c>
      <c r="U1003">
        <v>9</v>
      </c>
      <c r="V1003">
        <v>5</v>
      </c>
      <c r="W1003">
        <v>9</v>
      </c>
      <c r="AA1003" s="2"/>
      <c r="AB1003">
        <v>8</v>
      </c>
      <c r="AC1003">
        <v>8</v>
      </c>
      <c r="AD1003">
        <v>5</v>
      </c>
      <c r="AE1003">
        <v>5</v>
      </c>
      <c r="AF1003">
        <v>8</v>
      </c>
      <c r="AG1003" s="2" t="s">
        <v>68</v>
      </c>
      <c r="AH1003" s="2"/>
      <c r="AK1003" s="2" t="s">
        <v>79</v>
      </c>
      <c r="AP1003" s="2"/>
      <c r="AR1003" s="2" t="s">
        <v>91</v>
      </c>
      <c r="AS1003" s="2" t="s">
        <v>96</v>
      </c>
      <c r="AT1003" s="2" t="s">
        <v>97</v>
      </c>
      <c r="BL1003" s="2"/>
      <c r="BM1003" s="2"/>
    </row>
    <row r="1004" spans="1:65">
      <c r="A1004" s="1">
        <v>44454</v>
      </c>
      <c r="C1004" s="2" t="s">
        <v>1123</v>
      </c>
      <c r="D1004" s="2" t="s">
        <v>325</v>
      </c>
      <c r="E1004" s="2" t="s">
        <v>1124</v>
      </c>
      <c r="G1004">
        <v>10</v>
      </c>
      <c r="H1004">
        <v>3</v>
      </c>
      <c r="I1004">
        <v>9</v>
      </c>
      <c r="J1004">
        <v>5</v>
      </c>
      <c r="K1004" s="2" t="s">
        <v>77</v>
      </c>
      <c r="M1004">
        <v>9</v>
      </c>
      <c r="N1004">
        <v>10</v>
      </c>
      <c r="R1004">
        <v>8</v>
      </c>
      <c r="S1004" s="2" t="s">
        <v>95</v>
      </c>
      <c r="T1004">
        <v>10</v>
      </c>
      <c r="U1004">
        <v>4</v>
      </c>
      <c r="V1004">
        <v>10</v>
      </c>
      <c r="W1004">
        <v>10</v>
      </c>
      <c r="AA1004" s="2"/>
      <c r="AG1004" s="2" t="s">
        <v>146</v>
      </c>
      <c r="AH1004" s="2"/>
      <c r="AK1004" s="2" t="s">
        <v>88</v>
      </c>
      <c r="AP1004" s="2" t="s">
        <v>80</v>
      </c>
      <c r="AR1004" s="2"/>
      <c r="AS1004" s="2"/>
      <c r="AT1004" s="2"/>
      <c r="AV1004">
        <v>7</v>
      </c>
      <c r="AW1004">
        <v>10</v>
      </c>
      <c r="AX1004">
        <v>6</v>
      </c>
      <c r="AY1004">
        <v>1</v>
      </c>
      <c r="BL1004" s="2"/>
      <c r="BM1004" s="2"/>
    </row>
    <row r="1005" spans="1:65">
      <c r="A1005" s="1">
        <v>44454</v>
      </c>
      <c r="C1005" s="2" t="s">
        <v>126</v>
      </c>
      <c r="D1005" s="2" t="s">
        <v>93</v>
      </c>
      <c r="E1005" s="2" t="s">
        <v>127</v>
      </c>
      <c r="G1005">
        <v>1</v>
      </c>
      <c r="H1005">
        <v>1</v>
      </c>
      <c r="I1005">
        <v>3</v>
      </c>
      <c r="J1005">
        <v>1</v>
      </c>
      <c r="K1005" s="2" t="s">
        <v>65</v>
      </c>
      <c r="S1005" s="2"/>
      <c r="AA1005" s="2"/>
      <c r="AG1005" s="2"/>
      <c r="AH1005" s="2"/>
      <c r="AK1005" s="2"/>
      <c r="AP1005" s="2"/>
      <c r="AR1005" s="2"/>
      <c r="AS1005" s="2"/>
      <c r="AT1005" s="2"/>
      <c r="BL1005" s="2"/>
      <c r="BM1005" s="2"/>
    </row>
    <row r="1006" spans="1:65">
      <c r="A1006" s="1">
        <v>44454</v>
      </c>
      <c r="C1006" s="2" t="s">
        <v>1125</v>
      </c>
      <c r="D1006" s="2" t="s">
        <v>93</v>
      </c>
      <c r="E1006" s="2" t="s">
        <v>1126</v>
      </c>
      <c r="G1006">
        <v>1</v>
      </c>
      <c r="H1006">
        <v>4</v>
      </c>
      <c r="I1006">
        <v>2</v>
      </c>
      <c r="J1006">
        <v>2</v>
      </c>
      <c r="K1006" s="2" t="s">
        <v>65</v>
      </c>
      <c r="M1006">
        <v>8</v>
      </c>
      <c r="N1006">
        <v>6</v>
      </c>
      <c r="O1006">
        <v>4</v>
      </c>
      <c r="Q1006">
        <v>9</v>
      </c>
      <c r="R1006">
        <v>3</v>
      </c>
      <c r="S1006" s="2" t="s">
        <v>95</v>
      </c>
      <c r="T1006">
        <v>9</v>
      </c>
      <c r="U1006">
        <v>8</v>
      </c>
      <c r="W1006">
        <v>5</v>
      </c>
      <c r="AA1006" s="2"/>
      <c r="AC1006">
        <v>7</v>
      </c>
      <c r="AE1006">
        <v>7</v>
      </c>
      <c r="AF1006">
        <v>5</v>
      </c>
      <c r="AG1006" s="2" t="s">
        <v>146</v>
      </c>
      <c r="AH1006" s="2"/>
      <c r="AK1006" s="2"/>
      <c r="AP1006" s="2" t="s">
        <v>80</v>
      </c>
      <c r="AR1006" s="2" t="s">
        <v>71</v>
      </c>
      <c r="AS1006" s="2" t="s">
        <v>96</v>
      </c>
      <c r="AT1006" s="2" t="s">
        <v>97</v>
      </c>
      <c r="AV1006">
        <v>4</v>
      </c>
      <c r="AW1006">
        <v>4</v>
      </c>
      <c r="AX1006">
        <v>4</v>
      </c>
      <c r="AY1006">
        <v>1</v>
      </c>
      <c r="AZ1006">
        <v>1</v>
      </c>
      <c r="BA1006">
        <v>1</v>
      </c>
      <c r="BB1006">
        <v>7</v>
      </c>
      <c r="BC1006">
        <v>1</v>
      </c>
      <c r="BD1006">
        <v>1</v>
      </c>
      <c r="BF1006">
        <v>8</v>
      </c>
      <c r="BG1006">
        <v>6</v>
      </c>
      <c r="BH1006">
        <v>7</v>
      </c>
      <c r="BI1006">
        <v>9</v>
      </c>
      <c r="BJ1006">
        <v>1</v>
      </c>
      <c r="BK1006">
        <v>4</v>
      </c>
      <c r="BL1006" s="2" t="s">
        <v>83</v>
      </c>
      <c r="BM1006" s="2" t="s">
        <v>1127</v>
      </c>
    </row>
    <row r="1007" spans="1:65">
      <c r="A1007" s="1">
        <v>44454</v>
      </c>
      <c r="C1007" s="2"/>
      <c r="D1007" s="2"/>
      <c r="E1007" s="2"/>
      <c r="K1007" s="2"/>
      <c r="S1007" s="2"/>
      <c r="AA1007" s="2"/>
      <c r="AG1007" s="2"/>
      <c r="AH1007" s="2"/>
      <c r="AK1007" s="2"/>
      <c r="AP1007" s="2" t="s">
        <v>89</v>
      </c>
      <c r="AR1007" s="2" t="s">
        <v>71</v>
      </c>
      <c r="AS1007" s="2" t="s">
        <v>91</v>
      </c>
      <c r="AT1007" s="2" t="s">
        <v>97</v>
      </c>
      <c r="AU1007">
        <v>7</v>
      </c>
      <c r="AV1007">
        <v>7</v>
      </c>
      <c r="AW1007">
        <v>8</v>
      </c>
      <c r="AX1007">
        <v>4</v>
      </c>
      <c r="AY1007">
        <v>1</v>
      </c>
      <c r="AZ1007">
        <v>4</v>
      </c>
      <c r="BA1007">
        <v>4</v>
      </c>
      <c r="BB1007">
        <v>7</v>
      </c>
      <c r="BC1007">
        <v>5</v>
      </c>
      <c r="BD1007">
        <v>1</v>
      </c>
      <c r="BF1007">
        <v>6</v>
      </c>
      <c r="BG1007">
        <v>5</v>
      </c>
      <c r="BH1007">
        <v>6</v>
      </c>
      <c r="BI1007">
        <v>6</v>
      </c>
      <c r="BJ1007">
        <v>1</v>
      </c>
      <c r="BK1007">
        <v>3</v>
      </c>
      <c r="BL1007" s="2" t="s">
        <v>83</v>
      </c>
      <c r="BM1007" s="2" t="s">
        <v>1128</v>
      </c>
    </row>
    <row r="1008" spans="1:65">
      <c r="A1008" s="1">
        <v>44454</v>
      </c>
      <c r="C1008" s="2" t="s">
        <v>1129</v>
      </c>
      <c r="D1008" s="2" t="s">
        <v>791</v>
      </c>
      <c r="E1008" s="2" t="s">
        <v>1130</v>
      </c>
      <c r="G1008">
        <v>5</v>
      </c>
      <c r="H1008">
        <v>6</v>
      </c>
      <c r="I1008">
        <v>4</v>
      </c>
      <c r="J1008">
        <v>6</v>
      </c>
      <c r="K1008" s="2" t="s">
        <v>65</v>
      </c>
      <c r="S1008" s="2" t="s">
        <v>66</v>
      </c>
      <c r="T1008">
        <v>8</v>
      </c>
      <c r="U1008">
        <v>8</v>
      </c>
      <c r="V1008">
        <v>5</v>
      </c>
      <c r="W1008">
        <v>8</v>
      </c>
      <c r="AA1008" s="2"/>
      <c r="AB1008">
        <v>7</v>
      </c>
      <c r="AC1008">
        <v>7</v>
      </c>
      <c r="AD1008">
        <v>5</v>
      </c>
      <c r="AE1008">
        <v>5</v>
      </c>
      <c r="AF1008">
        <v>6</v>
      </c>
      <c r="AG1008" s="2"/>
      <c r="AH1008" s="2"/>
      <c r="AK1008" s="2"/>
      <c r="AP1008" s="2"/>
      <c r="AR1008" s="2" t="s">
        <v>70</v>
      </c>
      <c r="AS1008" s="2" t="s">
        <v>91</v>
      </c>
      <c r="AT1008" s="2" t="s">
        <v>90</v>
      </c>
      <c r="AU1008">
        <v>6</v>
      </c>
      <c r="AV1008">
        <v>6</v>
      </c>
      <c r="AW1008">
        <v>9</v>
      </c>
      <c r="AX1008">
        <v>6</v>
      </c>
      <c r="AY1008">
        <v>1</v>
      </c>
      <c r="AZ1008">
        <v>6</v>
      </c>
      <c r="BA1008">
        <v>6</v>
      </c>
      <c r="BB1008">
        <v>9</v>
      </c>
      <c r="BC1008">
        <v>7</v>
      </c>
      <c r="BD1008">
        <v>1</v>
      </c>
      <c r="BF1008">
        <v>8</v>
      </c>
      <c r="BG1008">
        <v>5</v>
      </c>
      <c r="BH1008">
        <v>7</v>
      </c>
      <c r="BI1008">
        <v>9</v>
      </c>
      <c r="BJ1008">
        <v>1</v>
      </c>
      <c r="BL1008" s="2"/>
      <c r="BM1008" s="2"/>
    </row>
    <row r="1009" spans="1:65">
      <c r="A1009" s="1">
        <v>44454</v>
      </c>
      <c r="C1009" s="2" t="s">
        <v>922</v>
      </c>
      <c r="D1009" s="2" t="s">
        <v>136</v>
      </c>
      <c r="E1009" s="2" t="s">
        <v>1131</v>
      </c>
      <c r="G1009">
        <v>5</v>
      </c>
      <c r="H1009">
        <v>8</v>
      </c>
      <c r="I1009">
        <v>8</v>
      </c>
      <c r="J1009">
        <v>5</v>
      </c>
      <c r="K1009" s="2" t="s">
        <v>77</v>
      </c>
      <c r="M1009">
        <v>5</v>
      </c>
      <c r="N1009">
        <v>7</v>
      </c>
      <c r="O1009">
        <v>4</v>
      </c>
      <c r="P1009">
        <v>6</v>
      </c>
      <c r="Q1009">
        <v>5</v>
      </c>
      <c r="R1009">
        <v>4</v>
      </c>
      <c r="S1009" s="2" t="s">
        <v>66</v>
      </c>
      <c r="T1009">
        <v>7</v>
      </c>
      <c r="U1009">
        <v>4</v>
      </c>
      <c r="V1009">
        <v>5</v>
      </c>
      <c r="W1009">
        <v>5</v>
      </c>
      <c r="AA1009" s="2"/>
      <c r="AB1009">
        <v>3</v>
      </c>
      <c r="AC1009">
        <v>5</v>
      </c>
      <c r="AD1009">
        <v>5</v>
      </c>
      <c r="AE1009">
        <v>5</v>
      </c>
      <c r="AF1009">
        <v>5</v>
      </c>
      <c r="AG1009" s="2" t="s">
        <v>68</v>
      </c>
      <c r="AH1009" s="2"/>
      <c r="AK1009" s="2" t="s">
        <v>79</v>
      </c>
      <c r="AP1009" s="2" t="s">
        <v>89</v>
      </c>
      <c r="AR1009" s="2" t="s">
        <v>81</v>
      </c>
      <c r="AS1009" s="2" t="s">
        <v>97</v>
      </c>
      <c r="AT1009" s="2" t="s">
        <v>70</v>
      </c>
      <c r="AU1009">
        <v>8</v>
      </c>
      <c r="AV1009">
        <v>7</v>
      </c>
      <c r="AW1009">
        <v>8</v>
      </c>
      <c r="AX1009">
        <v>6</v>
      </c>
      <c r="AY1009">
        <v>1</v>
      </c>
      <c r="AZ1009">
        <v>9</v>
      </c>
      <c r="BA1009">
        <v>6</v>
      </c>
      <c r="BB1009">
        <v>9</v>
      </c>
      <c r="BC1009">
        <v>7</v>
      </c>
      <c r="BD1009">
        <v>1</v>
      </c>
      <c r="BF1009">
        <v>8</v>
      </c>
      <c r="BG1009">
        <v>8</v>
      </c>
      <c r="BH1009">
        <v>5</v>
      </c>
      <c r="BI1009">
        <v>6</v>
      </c>
      <c r="BJ1009">
        <v>1</v>
      </c>
      <c r="BK1009">
        <v>3</v>
      </c>
      <c r="BL1009" s="2" t="s">
        <v>83</v>
      </c>
      <c r="BM1009" s="2" t="s">
        <v>83</v>
      </c>
    </row>
    <row r="1010" spans="1:65">
      <c r="A1010" s="1">
        <v>44454</v>
      </c>
      <c r="C1010" s="2" t="s">
        <v>1132</v>
      </c>
      <c r="D1010" s="2" t="s">
        <v>93</v>
      </c>
      <c r="E1010" s="2" t="s">
        <v>505</v>
      </c>
      <c r="G1010">
        <v>6</v>
      </c>
      <c r="H1010">
        <v>4</v>
      </c>
      <c r="I1010">
        <v>4</v>
      </c>
      <c r="J1010">
        <v>8</v>
      </c>
      <c r="K1010" s="2" t="s">
        <v>65</v>
      </c>
      <c r="M1010">
        <v>9</v>
      </c>
      <c r="N1010">
        <v>9</v>
      </c>
      <c r="O1010">
        <v>8</v>
      </c>
      <c r="P1010">
        <v>8</v>
      </c>
      <c r="Q1010">
        <v>6</v>
      </c>
      <c r="R1010">
        <v>10</v>
      </c>
      <c r="S1010" s="2" t="s">
        <v>95</v>
      </c>
      <c r="T1010">
        <v>9</v>
      </c>
      <c r="U1010">
        <v>9</v>
      </c>
      <c r="V1010">
        <v>9</v>
      </c>
      <c r="W1010">
        <v>10</v>
      </c>
      <c r="AA1010" s="2"/>
      <c r="AB1010">
        <v>1</v>
      </c>
      <c r="AC1010">
        <v>9</v>
      </c>
      <c r="AD1010">
        <v>3</v>
      </c>
      <c r="AE1010">
        <v>9</v>
      </c>
      <c r="AF1010">
        <v>7</v>
      </c>
      <c r="AG1010" s="2" t="s">
        <v>68</v>
      </c>
      <c r="AH1010" s="2"/>
      <c r="AK1010" s="2" t="s">
        <v>88</v>
      </c>
      <c r="AP1010" s="2" t="s">
        <v>80</v>
      </c>
      <c r="AR1010" s="2" t="s">
        <v>69</v>
      </c>
      <c r="AS1010" s="2" t="s">
        <v>91</v>
      </c>
      <c r="AT1010" s="2" t="s">
        <v>82</v>
      </c>
      <c r="BF1010">
        <v>6</v>
      </c>
      <c r="BG1010">
        <v>10</v>
      </c>
      <c r="BH1010">
        <v>9</v>
      </c>
      <c r="BI1010">
        <v>7</v>
      </c>
      <c r="BJ1010">
        <v>1</v>
      </c>
      <c r="BL1010" s="2"/>
      <c r="BM1010" s="2"/>
    </row>
    <row r="1011" spans="1:65">
      <c r="A1011" s="1">
        <v>44454</v>
      </c>
      <c r="C1011" s="2" t="s">
        <v>1133</v>
      </c>
      <c r="D1011" s="2" t="s">
        <v>75</v>
      </c>
      <c r="E1011" s="2" t="s">
        <v>1134</v>
      </c>
      <c r="G1011">
        <v>10</v>
      </c>
      <c r="H1011">
        <v>9</v>
      </c>
      <c r="I1011">
        <v>9</v>
      </c>
      <c r="J1011">
        <v>9</v>
      </c>
      <c r="K1011" s="2" t="s">
        <v>65</v>
      </c>
      <c r="S1011" s="2" t="s">
        <v>95</v>
      </c>
      <c r="T1011">
        <v>10</v>
      </c>
      <c r="U1011">
        <v>5</v>
      </c>
      <c r="V1011">
        <v>9</v>
      </c>
      <c r="W1011">
        <v>9</v>
      </c>
      <c r="AA1011" s="2"/>
      <c r="AB1011">
        <v>10</v>
      </c>
      <c r="AC1011">
        <v>10</v>
      </c>
      <c r="AD1011">
        <v>10</v>
      </c>
      <c r="AE1011">
        <v>10</v>
      </c>
      <c r="AF1011">
        <v>9</v>
      </c>
      <c r="AG1011" s="2" t="s">
        <v>68</v>
      </c>
      <c r="AH1011" s="2"/>
      <c r="AK1011" s="2" t="s">
        <v>79</v>
      </c>
      <c r="AP1011" s="2"/>
      <c r="AR1011" s="2"/>
      <c r="AS1011" s="2"/>
      <c r="AT1011" s="2"/>
      <c r="BL1011" s="2"/>
      <c r="BM1011" s="2"/>
    </row>
    <row r="1012" spans="1:65">
      <c r="A1012" s="1">
        <v>44454</v>
      </c>
      <c r="C1012" s="2" t="s">
        <v>1135</v>
      </c>
      <c r="D1012" s="2" t="s">
        <v>791</v>
      </c>
      <c r="E1012" s="2" t="s">
        <v>1136</v>
      </c>
      <c r="G1012">
        <v>8</v>
      </c>
      <c r="H1012">
        <v>8</v>
      </c>
      <c r="I1012">
        <v>8</v>
      </c>
      <c r="J1012">
        <v>7</v>
      </c>
      <c r="K1012" s="2" t="s">
        <v>77</v>
      </c>
      <c r="M1012">
        <v>8</v>
      </c>
      <c r="N1012">
        <v>8</v>
      </c>
      <c r="O1012">
        <v>8</v>
      </c>
      <c r="P1012">
        <v>8</v>
      </c>
      <c r="Q1012">
        <v>5</v>
      </c>
      <c r="R1012">
        <v>3</v>
      </c>
      <c r="S1012" s="2" t="s">
        <v>95</v>
      </c>
      <c r="T1012">
        <v>2</v>
      </c>
      <c r="U1012">
        <v>2</v>
      </c>
      <c r="V1012">
        <v>2</v>
      </c>
      <c r="W1012">
        <v>8</v>
      </c>
      <c r="AA1012" s="2"/>
      <c r="AB1012">
        <v>7</v>
      </c>
      <c r="AC1012">
        <v>7</v>
      </c>
      <c r="AD1012">
        <v>5</v>
      </c>
      <c r="AE1012">
        <v>3</v>
      </c>
      <c r="AF1012">
        <v>8</v>
      </c>
      <c r="AG1012" s="2" t="s">
        <v>68</v>
      </c>
      <c r="AH1012" s="2"/>
      <c r="AK1012" s="2" t="s">
        <v>88</v>
      </c>
      <c r="AP1012" s="2" t="s">
        <v>102</v>
      </c>
      <c r="AR1012" s="2" t="s">
        <v>91</v>
      </c>
      <c r="AS1012" s="2" t="s">
        <v>82</v>
      </c>
      <c r="AT1012" s="2" t="s">
        <v>96</v>
      </c>
      <c r="AU1012">
        <v>9</v>
      </c>
      <c r="AV1012">
        <v>7</v>
      </c>
      <c r="AW1012">
        <v>8</v>
      </c>
      <c r="AX1012">
        <v>9</v>
      </c>
      <c r="AY1012">
        <v>1</v>
      </c>
      <c r="AZ1012">
        <v>8</v>
      </c>
      <c r="BA1012">
        <v>3</v>
      </c>
      <c r="BB1012">
        <v>8</v>
      </c>
      <c r="BC1012">
        <v>8</v>
      </c>
      <c r="BD1012">
        <v>1</v>
      </c>
      <c r="BF1012">
        <v>8</v>
      </c>
      <c r="BG1012">
        <v>10</v>
      </c>
      <c r="BH1012">
        <v>8</v>
      </c>
      <c r="BI1012">
        <v>7</v>
      </c>
      <c r="BJ1012">
        <v>1</v>
      </c>
      <c r="BK1012">
        <v>4</v>
      </c>
      <c r="BL1012" s="2" t="s">
        <v>83</v>
      </c>
      <c r="BM1012" s="2" t="s">
        <v>83</v>
      </c>
    </row>
    <row r="1013" spans="1:65">
      <c r="A1013" s="1">
        <v>44454</v>
      </c>
      <c r="C1013" s="2" t="s">
        <v>273</v>
      </c>
      <c r="D1013" s="2" t="s">
        <v>93</v>
      </c>
      <c r="E1013" s="2" t="s">
        <v>349</v>
      </c>
      <c r="K1013" s="2"/>
      <c r="S1013" s="2"/>
      <c r="AA1013" s="2"/>
      <c r="AG1013" s="2"/>
      <c r="AH1013" s="2"/>
      <c r="AK1013" s="2"/>
      <c r="AP1013" s="2"/>
      <c r="AR1013" s="2"/>
      <c r="AS1013" s="2"/>
      <c r="AT1013" s="2"/>
      <c r="BL1013" s="2"/>
      <c r="BM1013" s="2"/>
    </row>
    <row r="1014" spans="1:65">
      <c r="A1014" s="1">
        <v>44454</v>
      </c>
      <c r="C1014" s="2" t="s">
        <v>83</v>
      </c>
      <c r="D1014" s="2" t="s">
        <v>83</v>
      </c>
      <c r="E1014" s="2" t="s">
        <v>83</v>
      </c>
      <c r="G1014">
        <v>1</v>
      </c>
      <c r="H1014">
        <v>5</v>
      </c>
      <c r="I1014">
        <v>4</v>
      </c>
      <c r="J1014">
        <v>1</v>
      </c>
      <c r="K1014" s="2" t="s">
        <v>65</v>
      </c>
      <c r="M1014">
        <v>1</v>
      </c>
      <c r="N1014">
        <v>2</v>
      </c>
      <c r="O1014">
        <v>2</v>
      </c>
      <c r="P1014">
        <v>2</v>
      </c>
      <c r="Q1014">
        <v>5</v>
      </c>
      <c r="R1014">
        <v>5</v>
      </c>
      <c r="S1014" s="2" t="s">
        <v>66</v>
      </c>
      <c r="T1014">
        <v>3</v>
      </c>
      <c r="U1014">
        <v>3</v>
      </c>
      <c r="V1014">
        <v>5</v>
      </c>
      <c r="W1014">
        <v>6</v>
      </c>
      <c r="AA1014" s="2"/>
      <c r="AB1014">
        <v>8</v>
      </c>
      <c r="AC1014">
        <v>4</v>
      </c>
      <c r="AD1014">
        <v>4</v>
      </c>
      <c r="AE1014">
        <v>4</v>
      </c>
      <c r="AF1014">
        <v>4</v>
      </c>
      <c r="AG1014" s="2" t="s">
        <v>68</v>
      </c>
      <c r="AH1014" s="2"/>
      <c r="AK1014" s="2" t="s">
        <v>79</v>
      </c>
      <c r="AP1014" s="2" t="s">
        <v>102</v>
      </c>
      <c r="AR1014" s="2" t="s">
        <v>96</v>
      </c>
      <c r="AS1014" s="2" t="s">
        <v>71</v>
      </c>
      <c r="AT1014" s="2" t="s">
        <v>82</v>
      </c>
      <c r="BL1014" s="2"/>
      <c r="BM1014" s="2"/>
    </row>
    <row r="1015" spans="1:65">
      <c r="A1015" s="1">
        <v>44454</v>
      </c>
      <c r="C1015" s="2"/>
      <c r="D1015" s="2"/>
      <c r="E1015" s="2"/>
      <c r="G1015">
        <v>9</v>
      </c>
      <c r="H1015">
        <v>10</v>
      </c>
      <c r="I1015">
        <v>10</v>
      </c>
      <c r="J1015">
        <v>8</v>
      </c>
      <c r="K1015" s="2" t="s">
        <v>77</v>
      </c>
      <c r="M1015">
        <v>7</v>
      </c>
      <c r="N1015">
        <v>6</v>
      </c>
      <c r="O1015">
        <v>6</v>
      </c>
      <c r="P1015">
        <v>7</v>
      </c>
      <c r="Q1015">
        <v>5</v>
      </c>
      <c r="R1015">
        <v>8</v>
      </c>
      <c r="S1015" s="2" t="s">
        <v>66</v>
      </c>
      <c r="T1015">
        <v>7</v>
      </c>
      <c r="U1015">
        <v>7</v>
      </c>
      <c r="V1015">
        <v>7</v>
      </c>
      <c r="W1015">
        <v>4</v>
      </c>
      <c r="AA1015" s="2"/>
      <c r="AB1015">
        <v>5</v>
      </c>
      <c r="AC1015">
        <v>6</v>
      </c>
      <c r="AD1015">
        <v>5</v>
      </c>
      <c r="AE1015">
        <v>5</v>
      </c>
      <c r="AF1015">
        <v>3</v>
      </c>
      <c r="AG1015" s="2"/>
      <c r="AH1015" s="2"/>
      <c r="AK1015" s="2"/>
      <c r="AP1015" s="2"/>
      <c r="AR1015" s="2" t="s">
        <v>70</v>
      </c>
      <c r="AS1015" s="2" t="s">
        <v>82</v>
      </c>
      <c r="AT1015" s="2" t="s">
        <v>90</v>
      </c>
      <c r="BL1015" s="2"/>
      <c r="BM1015" s="2"/>
    </row>
    <row r="1016" spans="1:65">
      <c r="A1016" s="1">
        <v>44454</v>
      </c>
      <c r="C1016" s="2" t="s">
        <v>700</v>
      </c>
      <c r="D1016" s="2" t="s">
        <v>163</v>
      </c>
      <c r="E1016" s="2" t="s">
        <v>1137</v>
      </c>
      <c r="G1016">
        <v>5</v>
      </c>
      <c r="H1016">
        <v>10</v>
      </c>
      <c r="I1016">
        <v>9</v>
      </c>
      <c r="J1016">
        <v>9</v>
      </c>
      <c r="K1016" s="2" t="s">
        <v>77</v>
      </c>
      <c r="M1016">
        <v>8</v>
      </c>
      <c r="N1016">
        <v>10</v>
      </c>
      <c r="O1016">
        <v>8</v>
      </c>
      <c r="P1016">
        <v>8</v>
      </c>
      <c r="Q1016">
        <v>1</v>
      </c>
      <c r="R1016">
        <v>3</v>
      </c>
      <c r="S1016" s="2" t="s">
        <v>66</v>
      </c>
      <c r="AA1016" s="2"/>
      <c r="AB1016">
        <v>4</v>
      </c>
      <c r="AC1016">
        <v>4</v>
      </c>
      <c r="AD1016">
        <v>4</v>
      </c>
      <c r="AE1016">
        <v>2</v>
      </c>
      <c r="AF1016">
        <v>5</v>
      </c>
      <c r="AG1016" s="2"/>
      <c r="AH1016" s="2"/>
      <c r="AK1016" s="2"/>
      <c r="AP1016" s="2" t="s">
        <v>80</v>
      </c>
      <c r="AR1016" s="2" t="s">
        <v>96</v>
      </c>
      <c r="AS1016" s="2" t="s">
        <v>82</v>
      </c>
      <c r="AT1016" s="2"/>
      <c r="BL1016" s="2"/>
      <c r="BM1016" s="2"/>
    </row>
    <row r="1017" spans="1:65">
      <c r="A1017" s="1">
        <v>44454</v>
      </c>
      <c r="C1017" s="2" t="s">
        <v>157</v>
      </c>
      <c r="D1017" s="2" t="s">
        <v>93</v>
      </c>
      <c r="E1017" s="2" t="s">
        <v>1138</v>
      </c>
      <c r="G1017">
        <v>10</v>
      </c>
      <c r="H1017">
        <v>8</v>
      </c>
      <c r="I1017">
        <v>10</v>
      </c>
      <c r="J1017">
        <v>3</v>
      </c>
      <c r="K1017" s="2" t="s">
        <v>77</v>
      </c>
      <c r="M1017">
        <v>9</v>
      </c>
      <c r="N1017">
        <v>8</v>
      </c>
      <c r="O1017">
        <v>10</v>
      </c>
      <c r="P1017">
        <v>6</v>
      </c>
      <c r="Q1017">
        <v>7</v>
      </c>
      <c r="R1017">
        <v>8</v>
      </c>
      <c r="S1017" s="2" t="s">
        <v>66</v>
      </c>
      <c r="T1017">
        <v>10</v>
      </c>
      <c r="U1017">
        <v>10</v>
      </c>
      <c r="V1017">
        <v>9</v>
      </c>
      <c r="W1017">
        <v>10</v>
      </c>
      <c r="AA1017" s="2"/>
      <c r="AB1017">
        <v>7</v>
      </c>
      <c r="AC1017">
        <v>9</v>
      </c>
      <c r="AD1017">
        <v>9</v>
      </c>
      <c r="AE1017">
        <v>6</v>
      </c>
      <c r="AF1017">
        <v>4</v>
      </c>
      <c r="AG1017" s="2" t="s">
        <v>146</v>
      </c>
      <c r="AH1017" s="2"/>
      <c r="AK1017" s="2" t="s">
        <v>79</v>
      </c>
      <c r="AP1017" s="2" t="s">
        <v>89</v>
      </c>
      <c r="AR1017" s="2" t="s">
        <v>97</v>
      </c>
      <c r="AS1017" s="2" t="s">
        <v>96</v>
      </c>
      <c r="AT1017" s="2" t="s">
        <v>91</v>
      </c>
      <c r="AU1017">
        <v>9</v>
      </c>
      <c r="AV1017">
        <v>9</v>
      </c>
      <c r="AW1017">
        <v>10</v>
      </c>
      <c r="AX1017">
        <v>9</v>
      </c>
      <c r="AZ1017">
        <v>9</v>
      </c>
      <c r="BA1017">
        <v>9</v>
      </c>
      <c r="BB1017">
        <v>9</v>
      </c>
      <c r="BC1017">
        <v>9</v>
      </c>
      <c r="BD1017">
        <v>1</v>
      </c>
      <c r="BF1017">
        <v>9</v>
      </c>
      <c r="BG1017">
        <v>9</v>
      </c>
      <c r="BH1017">
        <v>10</v>
      </c>
      <c r="BI1017">
        <v>8</v>
      </c>
      <c r="BK1017">
        <v>5</v>
      </c>
      <c r="BL1017" s="2" t="s">
        <v>1139</v>
      </c>
      <c r="BM1017" s="2" t="s">
        <v>83</v>
      </c>
    </row>
    <row r="1018" spans="1:65">
      <c r="A1018" s="1">
        <v>44454</v>
      </c>
      <c r="C1018" s="2" t="s">
        <v>559</v>
      </c>
      <c r="D1018" s="2" t="s">
        <v>93</v>
      </c>
      <c r="E1018" s="2" t="s">
        <v>1140</v>
      </c>
      <c r="K1018" s="2"/>
      <c r="S1018" s="2"/>
      <c r="AA1018" s="2"/>
      <c r="AG1018" s="2"/>
      <c r="AH1018" s="2"/>
      <c r="AK1018" s="2"/>
      <c r="AP1018" s="2"/>
      <c r="AR1018" s="2"/>
      <c r="AS1018" s="2"/>
      <c r="AT1018" s="2"/>
      <c r="BL1018" s="2"/>
      <c r="BM1018" s="2"/>
    </row>
    <row r="1019" spans="1:65">
      <c r="A1019" s="1">
        <v>44454</v>
      </c>
      <c r="C1019" s="2" t="s">
        <v>1141</v>
      </c>
      <c r="D1019" s="2" t="s">
        <v>93</v>
      </c>
      <c r="E1019" s="2" t="s">
        <v>1142</v>
      </c>
      <c r="K1019" s="2" t="s">
        <v>65</v>
      </c>
      <c r="M1019">
        <v>8</v>
      </c>
      <c r="N1019">
        <v>6</v>
      </c>
      <c r="O1019">
        <v>6</v>
      </c>
      <c r="R1019">
        <v>6</v>
      </c>
      <c r="S1019" s="2" t="s">
        <v>66</v>
      </c>
      <c r="T1019">
        <v>8</v>
      </c>
      <c r="U1019">
        <v>9</v>
      </c>
      <c r="V1019">
        <v>7</v>
      </c>
      <c r="W1019">
        <v>8</v>
      </c>
      <c r="AA1019" s="2"/>
      <c r="AB1019">
        <v>7</v>
      </c>
      <c r="AC1019">
        <v>7</v>
      </c>
      <c r="AD1019">
        <v>5</v>
      </c>
      <c r="AE1019">
        <v>7</v>
      </c>
      <c r="AF1019">
        <v>6</v>
      </c>
      <c r="AG1019" s="2" t="s">
        <v>68</v>
      </c>
      <c r="AH1019" s="2"/>
      <c r="AK1019" s="2" t="s">
        <v>103</v>
      </c>
      <c r="AP1019" s="2" t="s">
        <v>89</v>
      </c>
      <c r="AR1019" s="2" t="s">
        <v>97</v>
      </c>
      <c r="AS1019" s="2" t="s">
        <v>91</v>
      </c>
      <c r="AT1019" s="2" t="s">
        <v>70</v>
      </c>
      <c r="AU1019">
        <v>7</v>
      </c>
      <c r="AV1019">
        <v>7</v>
      </c>
      <c r="AW1019">
        <v>7</v>
      </c>
      <c r="AX1019">
        <v>8</v>
      </c>
      <c r="AY1019">
        <v>1</v>
      </c>
      <c r="AZ1019">
        <v>8</v>
      </c>
      <c r="BA1019">
        <v>7</v>
      </c>
      <c r="BB1019">
        <v>8</v>
      </c>
      <c r="BC1019">
        <v>8</v>
      </c>
      <c r="BD1019">
        <v>1</v>
      </c>
      <c r="BF1019">
        <v>7</v>
      </c>
      <c r="BG1019">
        <v>8</v>
      </c>
      <c r="BH1019">
        <v>8</v>
      </c>
      <c r="BI1019">
        <v>7</v>
      </c>
      <c r="BJ1019">
        <v>1</v>
      </c>
      <c r="BK1019">
        <v>4</v>
      </c>
      <c r="BL1019" s="2" t="s">
        <v>83</v>
      </c>
      <c r="BM1019" s="2" t="s">
        <v>83</v>
      </c>
    </row>
    <row r="1020" spans="1:65">
      <c r="A1020" s="1">
        <v>44454</v>
      </c>
      <c r="C1020" s="2" t="s">
        <v>1143</v>
      </c>
      <c r="D1020" s="2" t="s">
        <v>259</v>
      </c>
      <c r="E1020" s="2" t="s">
        <v>1144</v>
      </c>
      <c r="G1020">
        <v>7</v>
      </c>
      <c r="H1020">
        <v>8</v>
      </c>
      <c r="I1020">
        <v>5</v>
      </c>
      <c r="J1020">
        <v>4</v>
      </c>
      <c r="K1020" s="2" t="s">
        <v>65</v>
      </c>
      <c r="S1020" s="2" t="s">
        <v>95</v>
      </c>
      <c r="T1020">
        <v>9</v>
      </c>
      <c r="U1020">
        <v>6</v>
      </c>
      <c r="V1020">
        <v>7</v>
      </c>
      <c r="W1020">
        <v>10</v>
      </c>
      <c r="AA1020" s="2"/>
      <c r="AB1020">
        <v>8</v>
      </c>
      <c r="AC1020">
        <v>10</v>
      </c>
      <c r="AD1020">
        <v>9</v>
      </c>
      <c r="AE1020">
        <v>8</v>
      </c>
      <c r="AF1020">
        <v>8</v>
      </c>
      <c r="AG1020" s="2" t="s">
        <v>68</v>
      </c>
      <c r="AH1020" s="2"/>
      <c r="AK1020" s="2"/>
      <c r="AP1020" s="2"/>
      <c r="AR1020" s="2"/>
      <c r="AS1020" s="2"/>
      <c r="AT1020" s="2"/>
      <c r="BL1020" s="2"/>
      <c r="BM1020" s="2"/>
    </row>
    <row r="1021" spans="1:65">
      <c r="A1021" s="1">
        <v>44454</v>
      </c>
      <c r="C1021" s="2" t="s">
        <v>481</v>
      </c>
      <c r="D1021" s="2" t="s">
        <v>93</v>
      </c>
      <c r="E1021" s="2" t="s">
        <v>579</v>
      </c>
      <c r="K1021" s="2" t="s">
        <v>65</v>
      </c>
      <c r="S1021" s="2"/>
      <c r="AA1021" s="2"/>
      <c r="AG1021" s="2"/>
      <c r="AH1021" s="2"/>
      <c r="AK1021" s="2"/>
      <c r="AP1021" s="2"/>
      <c r="AR1021" s="2"/>
      <c r="AS1021" s="2"/>
      <c r="AT1021" s="2"/>
      <c r="BL1021" s="2"/>
      <c r="BM1021" s="2"/>
    </row>
    <row r="1022" spans="1:65">
      <c r="A1022" s="1">
        <v>44454</v>
      </c>
      <c r="C1022" s="2"/>
      <c r="D1022" s="2"/>
      <c r="E1022" s="2"/>
      <c r="G1022">
        <v>10</v>
      </c>
      <c r="H1022">
        <v>10</v>
      </c>
      <c r="I1022">
        <v>10</v>
      </c>
      <c r="J1022">
        <v>10</v>
      </c>
      <c r="K1022" s="2" t="s">
        <v>65</v>
      </c>
      <c r="M1022">
        <v>7</v>
      </c>
      <c r="N1022">
        <v>7</v>
      </c>
      <c r="O1022">
        <v>9</v>
      </c>
      <c r="P1022">
        <v>5</v>
      </c>
      <c r="Q1022">
        <v>5</v>
      </c>
      <c r="R1022">
        <v>7</v>
      </c>
      <c r="S1022" s="2" t="s">
        <v>95</v>
      </c>
      <c r="AA1022" s="2"/>
      <c r="AG1022" s="2"/>
      <c r="AH1022" s="2"/>
      <c r="AK1022" s="2" t="s">
        <v>79</v>
      </c>
      <c r="AP1022" s="2" t="s">
        <v>80</v>
      </c>
      <c r="AR1022" s="2" t="s">
        <v>71</v>
      </c>
      <c r="AS1022" s="2" t="s">
        <v>82</v>
      </c>
      <c r="AT1022" s="2" t="s">
        <v>96</v>
      </c>
      <c r="AU1022">
        <v>7</v>
      </c>
      <c r="AV1022">
        <v>8</v>
      </c>
      <c r="AW1022">
        <v>8</v>
      </c>
      <c r="AX1022">
        <v>8</v>
      </c>
      <c r="AY1022">
        <v>1</v>
      </c>
      <c r="AZ1022">
        <v>1</v>
      </c>
      <c r="BA1022">
        <v>1</v>
      </c>
      <c r="BB1022">
        <v>1</v>
      </c>
      <c r="BC1022">
        <v>1</v>
      </c>
      <c r="BD1022">
        <v>1</v>
      </c>
      <c r="BF1022">
        <v>8</v>
      </c>
      <c r="BG1022">
        <v>6</v>
      </c>
      <c r="BH1022">
        <v>7</v>
      </c>
      <c r="BI1022">
        <v>7</v>
      </c>
      <c r="BJ1022">
        <v>1</v>
      </c>
      <c r="BK1022">
        <v>4</v>
      </c>
      <c r="BL1022" s="2" t="s">
        <v>83</v>
      </c>
      <c r="BM1022" s="2" t="s">
        <v>83</v>
      </c>
    </row>
    <row r="1023" spans="1:65">
      <c r="A1023" s="1">
        <v>44454</v>
      </c>
      <c r="C1023" s="2" t="s">
        <v>1037</v>
      </c>
      <c r="D1023" s="2" t="s">
        <v>93</v>
      </c>
      <c r="E1023" s="2" t="s">
        <v>561</v>
      </c>
      <c r="G1023">
        <v>6</v>
      </c>
      <c r="H1023">
        <v>8</v>
      </c>
      <c r="I1023">
        <v>8</v>
      </c>
      <c r="J1023">
        <v>8</v>
      </c>
      <c r="K1023" s="2" t="s">
        <v>77</v>
      </c>
      <c r="M1023">
        <v>7</v>
      </c>
      <c r="N1023">
        <v>9</v>
      </c>
      <c r="O1023">
        <v>8</v>
      </c>
      <c r="P1023">
        <v>5</v>
      </c>
      <c r="Q1023">
        <v>9</v>
      </c>
      <c r="R1023">
        <v>9</v>
      </c>
      <c r="S1023" s="2" t="s">
        <v>66</v>
      </c>
      <c r="T1023">
        <v>10</v>
      </c>
      <c r="U1023">
        <v>8</v>
      </c>
      <c r="V1023">
        <v>8</v>
      </c>
      <c r="W1023">
        <v>9</v>
      </c>
      <c r="AA1023" s="2"/>
      <c r="AG1023" s="2" t="s">
        <v>68</v>
      </c>
      <c r="AH1023" s="2"/>
      <c r="AK1023" s="2" t="s">
        <v>103</v>
      </c>
      <c r="AP1023" s="2" t="s">
        <v>89</v>
      </c>
      <c r="AR1023" s="2" t="s">
        <v>70</v>
      </c>
      <c r="AS1023" s="2" t="s">
        <v>96</v>
      </c>
      <c r="AT1023" s="2" t="s">
        <v>82</v>
      </c>
      <c r="AU1023">
        <v>5</v>
      </c>
      <c r="AV1023">
        <v>8</v>
      </c>
      <c r="AW1023">
        <v>7</v>
      </c>
      <c r="AX1023">
        <v>8</v>
      </c>
      <c r="AY1023">
        <v>1</v>
      </c>
      <c r="BF1023">
        <v>9</v>
      </c>
      <c r="BG1023">
        <v>10</v>
      </c>
      <c r="BH1023">
        <v>8</v>
      </c>
      <c r="BI1023">
        <v>9</v>
      </c>
      <c r="BJ1023">
        <v>1</v>
      </c>
      <c r="BK1023">
        <v>4</v>
      </c>
      <c r="BL1023" s="2" t="s">
        <v>83</v>
      </c>
      <c r="BM1023" s="2" t="s">
        <v>83</v>
      </c>
    </row>
    <row r="1024" spans="1:65">
      <c r="A1024" s="1">
        <v>44454</v>
      </c>
      <c r="C1024" s="2"/>
      <c r="D1024" s="2"/>
      <c r="E1024" s="2"/>
      <c r="K1024" s="2"/>
      <c r="S1024" s="2"/>
      <c r="AA1024" s="2"/>
      <c r="AG1024" s="2"/>
      <c r="AH1024" s="2"/>
      <c r="AK1024" s="2"/>
      <c r="AP1024" s="2"/>
      <c r="AR1024" s="2" t="s">
        <v>82</v>
      </c>
      <c r="AS1024" s="2"/>
      <c r="AT1024" s="2"/>
      <c r="BL1024" s="2"/>
      <c r="BM1024" s="2"/>
    </row>
    <row r="1025" spans="1:65">
      <c r="A1025" s="1">
        <v>44454</v>
      </c>
      <c r="C1025" s="2" t="s">
        <v>559</v>
      </c>
      <c r="D1025" s="2" t="s">
        <v>93</v>
      </c>
      <c r="E1025" s="2" t="s">
        <v>1145</v>
      </c>
      <c r="G1025">
        <v>5</v>
      </c>
      <c r="H1025">
        <v>5</v>
      </c>
      <c r="I1025">
        <v>5</v>
      </c>
      <c r="J1025">
        <v>5</v>
      </c>
      <c r="K1025" s="2" t="s">
        <v>65</v>
      </c>
      <c r="M1025">
        <v>8</v>
      </c>
      <c r="N1025">
        <v>5</v>
      </c>
      <c r="O1025">
        <v>5</v>
      </c>
      <c r="Q1025">
        <v>8</v>
      </c>
      <c r="R1025">
        <v>8</v>
      </c>
      <c r="S1025" s="2"/>
      <c r="T1025">
        <v>8</v>
      </c>
      <c r="U1025">
        <v>8</v>
      </c>
      <c r="W1025">
        <v>8</v>
      </c>
      <c r="AA1025" s="2"/>
      <c r="AG1025" s="2"/>
      <c r="AH1025" s="2"/>
      <c r="AK1025" s="2" t="s">
        <v>79</v>
      </c>
      <c r="AP1025" s="2" t="s">
        <v>89</v>
      </c>
      <c r="AR1025" s="2"/>
      <c r="AS1025" s="2"/>
      <c r="AT1025" s="2"/>
      <c r="BF1025">
        <v>9</v>
      </c>
      <c r="BG1025">
        <v>9</v>
      </c>
      <c r="BH1025">
        <v>5</v>
      </c>
      <c r="BI1025">
        <v>9</v>
      </c>
      <c r="BJ1025">
        <v>1</v>
      </c>
      <c r="BL1025" s="2"/>
      <c r="BM1025" s="2"/>
    </row>
    <row r="1026" spans="1:65">
      <c r="A1026" s="1">
        <v>44454</v>
      </c>
      <c r="C1026" s="2" t="s">
        <v>309</v>
      </c>
      <c r="D1026" s="2" t="s">
        <v>93</v>
      </c>
      <c r="E1026" s="2" t="s">
        <v>1146</v>
      </c>
      <c r="G1026">
        <v>1</v>
      </c>
      <c r="H1026">
        <v>1</v>
      </c>
      <c r="I1026">
        <v>3</v>
      </c>
      <c r="J1026">
        <v>1</v>
      </c>
      <c r="K1026" s="2" t="s">
        <v>77</v>
      </c>
      <c r="M1026">
        <v>6</v>
      </c>
      <c r="N1026">
        <v>7</v>
      </c>
      <c r="O1026">
        <v>3</v>
      </c>
      <c r="P1026">
        <v>6</v>
      </c>
      <c r="Q1026">
        <v>6</v>
      </c>
      <c r="R1026">
        <v>7</v>
      </c>
      <c r="S1026" s="2" t="s">
        <v>66</v>
      </c>
      <c r="AA1026" s="2"/>
      <c r="AB1026">
        <v>7</v>
      </c>
      <c r="AC1026">
        <v>8</v>
      </c>
      <c r="AD1026">
        <v>8</v>
      </c>
      <c r="AE1026">
        <v>6</v>
      </c>
      <c r="AF1026">
        <v>9</v>
      </c>
      <c r="AG1026" s="2" t="s">
        <v>68</v>
      </c>
      <c r="AH1026" s="2"/>
      <c r="AK1026" s="2" t="s">
        <v>88</v>
      </c>
      <c r="AP1026" s="2" t="s">
        <v>102</v>
      </c>
      <c r="AR1026" s="2"/>
      <c r="AS1026" s="2"/>
      <c r="AT1026" s="2"/>
      <c r="AU1026">
        <v>7</v>
      </c>
      <c r="AX1026">
        <v>10</v>
      </c>
      <c r="AY1026">
        <v>1</v>
      </c>
      <c r="AZ1026">
        <v>8</v>
      </c>
      <c r="BC1026">
        <v>10</v>
      </c>
      <c r="BD1026">
        <v>1</v>
      </c>
      <c r="BL1026" s="2"/>
      <c r="BM1026" s="2"/>
    </row>
    <row r="1027" spans="1:65">
      <c r="A1027" s="1">
        <v>44454</v>
      </c>
      <c r="C1027" s="2" t="s">
        <v>403</v>
      </c>
      <c r="D1027" s="2" t="s">
        <v>93</v>
      </c>
      <c r="E1027" s="2" t="s">
        <v>1147</v>
      </c>
      <c r="G1027">
        <v>3</v>
      </c>
      <c r="H1027">
        <v>4</v>
      </c>
      <c r="I1027">
        <v>5</v>
      </c>
      <c r="J1027">
        <v>5</v>
      </c>
      <c r="K1027" s="2" t="s">
        <v>65</v>
      </c>
      <c r="M1027">
        <v>7</v>
      </c>
      <c r="N1027">
        <v>5</v>
      </c>
      <c r="O1027">
        <v>7</v>
      </c>
      <c r="P1027">
        <v>5</v>
      </c>
      <c r="Q1027">
        <v>5</v>
      </c>
      <c r="R1027">
        <v>7</v>
      </c>
      <c r="S1027" s="2" t="s">
        <v>66</v>
      </c>
      <c r="T1027">
        <v>9</v>
      </c>
      <c r="U1027">
        <v>8</v>
      </c>
      <c r="V1027">
        <v>7</v>
      </c>
      <c r="W1027">
        <v>9</v>
      </c>
      <c r="AA1027" s="2"/>
      <c r="AB1027">
        <v>6</v>
      </c>
      <c r="AC1027">
        <v>8</v>
      </c>
      <c r="AD1027">
        <v>7</v>
      </c>
      <c r="AE1027">
        <v>7</v>
      </c>
      <c r="AF1027">
        <v>6</v>
      </c>
      <c r="AG1027" s="2" t="s">
        <v>146</v>
      </c>
      <c r="AH1027" s="2"/>
      <c r="AK1027" s="2" t="s">
        <v>103</v>
      </c>
      <c r="AP1027" s="2" t="s">
        <v>89</v>
      </c>
      <c r="AR1027" s="2" t="s">
        <v>71</v>
      </c>
      <c r="AS1027" s="2" t="s">
        <v>70</v>
      </c>
      <c r="AT1027" s="2" t="s">
        <v>97</v>
      </c>
      <c r="AU1027">
        <v>7</v>
      </c>
      <c r="AV1027">
        <v>7</v>
      </c>
      <c r="AW1027">
        <v>7</v>
      </c>
      <c r="AX1027">
        <v>5</v>
      </c>
      <c r="AY1027">
        <v>5</v>
      </c>
      <c r="AZ1027">
        <v>6</v>
      </c>
      <c r="BA1027">
        <v>6</v>
      </c>
      <c r="BB1027">
        <v>7</v>
      </c>
      <c r="BC1027">
        <v>6</v>
      </c>
      <c r="BD1027">
        <v>1</v>
      </c>
      <c r="BF1027">
        <v>7</v>
      </c>
      <c r="BG1027">
        <v>7</v>
      </c>
      <c r="BH1027">
        <v>7</v>
      </c>
      <c r="BI1027">
        <v>7</v>
      </c>
      <c r="BJ1027">
        <v>1</v>
      </c>
      <c r="BK1027">
        <v>4</v>
      </c>
      <c r="BL1027" s="2" t="s">
        <v>83</v>
      </c>
      <c r="BM1027" s="2" t="s">
        <v>83</v>
      </c>
    </row>
    <row r="1028" spans="1:65">
      <c r="A1028" s="1">
        <v>44454</v>
      </c>
      <c r="C1028" s="2" t="s">
        <v>171</v>
      </c>
      <c r="D1028" s="2" t="s">
        <v>93</v>
      </c>
      <c r="E1028" s="2" t="s">
        <v>1148</v>
      </c>
      <c r="G1028">
        <v>8</v>
      </c>
      <c r="H1028">
        <v>8</v>
      </c>
      <c r="I1028">
        <v>9</v>
      </c>
      <c r="J1028">
        <v>9</v>
      </c>
      <c r="K1028" s="2" t="s">
        <v>77</v>
      </c>
      <c r="M1028">
        <v>7</v>
      </c>
      <c r="N1028">
        <v>8</v>
      </c>
      <c r="O1028">
        <v>8</v>
      </c>
      <c r="P1028">
        <v>8</v>
      </c>
      <c r="Q1028">
        <v>5</v>
      </c>
      <c r="R1028">
        <v>7</v>
      </c>
      <c r="S1028" s="2" t="s">
        <v>66</v>
      </c>
      <c r="T1028">
        <v>9</v>
      </c>
      <c r="U1028">
        <v>9</v>
      </c>
      <c r="V1028">
        <v>9</v>
      </c>
      <c r="W1028">
        <v>9</v>
      </c>
      <c r="AA1028" s="2"/>
      <c r="AB1028">
        <v>7</v>
      </c>
      <c r="AC1028">
        <v>7</v>
      </c>
      <c r="AD1028">
        <v>7</v>
      </c>
      <c r="AE1028">
        <v>7</v>
      </c>
      <c r="AF1028">
        <v>7</v>
      </c>
      <c r="AG1028" s="2" t="s">
        <v>68</v>
      </c>
      <c r="AH1028" s="2"/>
      <c r="AK1028" s="2"/>
      <c r="AP1028" s="2" t="s">
        <v>102</v>
      </c>
      <c r="AR1028" s="2" t="s">
        <v>91</v>
      </c>
      <c r="AS1028" s="2" t="s">
        <v>96</v>
      </c>
      <c r="AT1028" s="2" t="s">
        <v>70</v>
      </c>
      <c r="AU1028">
        <v>1</v>
      </c>
      <c r="AV1028">
        <v>1</v>
      </c>
      <c r="AW1028">
        <v>1</v>
      </c>
      <c r="AX1028">
        <v>1</v>
      </c>
      <c r="BF1028">
        <v>8</v>
      </c>
      <c r="BG1028">
        <v>10</v>
      </c>
      <c r="BH1028">
        <v>10</v>
      </c>
      <c r="BI1028">
        <v>10</v>
      </c>
      <c r="BK1028">
        <v>3</v>
      </c>
      <c r="BL1028" s="2" t="s">
        <v>83</v>
      </c>
      <c r="BM1028" s="2" t="s">
        <v>83</v>
      </c>
    </row>
    <row r="1029" spans="1:65">
      <c r="A1029" s="1">
        <v>44454</v>
      </c>
      <c r="C1029" s="2" t="s">
        <v>1149</v>
      </c>
      <c r="D1029" s="2" t="s">
        <v>93</v>
      </c>
      <c r="E1029" s="2" t="s">
        <v>1150</v>
      </c>
      <c r="G1029">
        <v>9</v>
      </c>
      <c r="H1029">
        <v>3</v>
      </c>
      <c r="I1029">
        <v>5</v>
      </c>
      <c r="J1029">
        <v>1</v>
      </c>
      <c r="K1029" s="2" t="s">
        <v>65</v>
      </c>
      <c r="M1029">
        <v>5</v>
      </c>
      <c r="N1029">
        <v>7</v>
      </c>
      <c r="O1029">
        <v>7</v>
      </c>
      <c r="P1029">
        <v>5</v>
      </c>
      <c r="Q1029">
        <v>5</v>
      </c>
      <c r="R1029">
        <v>7</v>
      </c>
      <c r="S1029" s="2" t="s">
        <v>66</v>
      </c>
      <c r="T1029">
        <v>10</v>
      </c>
      <c r="U1029">
        <v>8</v>
      </c>
      <c r="V1029">
        <v>3</v>
      </c>
      <c r="W1029">
        <v>10</v>
      </c>
      <c r="AA1029" s="2"/>
      <c r="AG1029" s="2" t="s">
        <v>68</v>
      </c>
      <c r="AH1029" s="2"/>
      <c r="AK1029" s="2" t="s">
        <v>79</v>
      </c>
      <c r="AP1029" s="2" t="s">
        <v>102</v>
      </c>
      <c r="AR1029" s="2" t="s">
        <v>97</v>
      </c>
      <c r="AS1029" s="2" t="s">
        <v>96</v>
      </c>
      <c r="AT1029" s="2" t="s">
        <v>70</v>
      </c>
      <c r="AU1029">
        <v>4</v>
      </c>
      <c r="AV1029">
        <v>7</v>
      </c>
      <c r="AW1029">
        <v>7</v>
      </c>
      <c r="AX1029">
        <v>6</v>
      </c>
      <c r="AY1029">
        <v>1</v>
      </c>
      <c r="AZ1029">
        <v>6</v>
      </c>
      <c r="BA1029">
        <v>7</v>
      </c>
      <c r="BB1029">
        <v>7</v>
      </c>
      <c r="BC1029">
        <v>7</v>
      </c>
      <c r="BD1029">
        <v>1</v>
      </c>
      <c r="BF1029">
        <v>8</v>
      </c>
      <c r="BG1029">
        <v>10</v>
      </c>
      <c r="BH1029">
        <v>10</v>
      </c>
      <c r="BI1029">
        <v>7</v>
      </c>
      <c r="BJ1029">
        <v>1</v>
      </c>
      <c r="BK1029">
        <v>5</v>
      </c>
      <c r="BL1029" s="2" t="s">
        <v>83</v>
      </c>
      <c r="BM1029" s="2" t="s">
        <v>83</v>
      </c>
    </row>
    <row r="1030" spans="1:65">
      <c r="A1030" s="1">
        <v>44454</v>
      </c>
      <c r="C1030" s="2" t="s">
        <v>1151</v>
      </c>
      <c r="D1030" s="2" t="s">
        <v>325</v>
      </c>
      <c r="E1030" s="2" t="s">
        <v>1152</v>
      </c>
      <c r="G1030">
        <v>5</v>
      </c>
      <c r="H1030">
        <v>3</v>
      </c>
      <c r="I1030">
        <v>2</v>
      </c>
      <c r="J1030">
        <v>5</v>
      </c>
      <c r="K1030" s="2" t="s">
        <v>65</v>
      </c>
      <c r="M1030">
        <v>9</v>
      </c>
      <c r="N1030">
        <v>10</v>
      </c>
      <c r="O1030">
        <v>10</v>
      </c>
      <c r="P1030">
        <v>5</v>
      </c>
      <c r="Q1030">
        <v>3</v>
      </c>
      <c r="R1030">
        <v>9</v>
      </c>
      <c r="S1030" s="2" t="s">
        <v>95</v>
      </c>
      <c r="T1030">
        <v>10</v>
      </c>
      <c r="U1030">
        <v>9</v>
      </c>
      <c r="V1030">
        <v>1</v>
      </c>
      <c r="W1030">
        <v>10</v>
      </c>
      <c r="AA1030" s="2"/>
      <c r="AC1030">
        <v>9</v>
      </c>
      <c r="AD1030">
        <v>9</v>
      </c>
      <c r="AE1030">
        <v>3</v>
      </c>
      <c r="AF1030">
        <v>10</v>
      </c>
      <c r="AG1030" s="2" t="s">
        <v>146</v>
      </c>
      <c r="AH1030" s="2"/>
      <c r="AK1030" s="2" t="s">
        <v>79</v>
      </c>
      <c r="AP1030" s="2" t="s">
        <v>89</v>
      </c>
      <c r="AR1030" s="2" t="s">
        <v>71</v>
      </c>
      <c r="AS1030" s="2" t="s">
        <v>91</v>
      </c>
      <c r="AT1030" s="2" t="s">
        <v>97</v>
      </c>
      <c r="AU1030">
        <v>8</v>
      </c>
      <c r="AV1030">
        <v>3</v>
      </c>
      <c r="AW1030">
        <v>7</v>
      </c>
      <c r="AX1030">
        <v>6</v>
      </c>
      <c r="BF1030">
        <v>8</v>
      </c>
      <c r="BG1030">
        <v>10</v>
      </c>
      <c r="BH1030">
        <v>7</v>
      </c>
      <c r="BI1030">
        <v>6</v>
      </c>
      <c r="BL1030" s="2"/>
      <c r="BM1030" s="2"/>
    </row>
    <row r="1031" spans="1:65">
      <c r="A1031" s="1">
        <v>44454</v>
      </c>
      <c r="C1031" s="2" t="s">
        <v>1153</v>
      </c>
      <c r="D1031" s="2" t="s">
        <v>93</v>
      </c>
      <c r="E1031" s="2" t="s">
        <v>1154</v>
      </c>
      <c r="G1031">
        <v>8</v>
      </c>
      <c r="H1031">
        <v>8</v>
      </c>
      <c r="I1031">
        <v>8</v>
      </c>
      <c r="J1031">
        <v>8</v>
      </c>
      <c r="K1031" s="2" t="s">
        <v>65</v>
      </c>
      <c r="M1031">
        <v>10</v>
      </c>
      <c r="N1031">
        <v>10</v>
      </c>
      <c r="O1031">
        <v>10</v>
      </c>
      <c r="P1031">
        <v>10</v>
      </c>
      <c r="Q1031">
        <v>4</v>
      </c>
      <c r="R1031">
        <v>10</v>
      </c>
      <c r="S1031" s="2"/>
      <c r="T1031">
        <v>10</v>
      </c>
      <c r="U1031">
        <v>6</v>
      </c>
      <c r="V1031">
        <v>6</v>
      </c>
      <c r="W1031">
        <v>10</v>
      </c>
      <c r="AA1031" s="2"/>
      <c r="AB1031">
        <v>7</v>
      </c>
      <c r="AC1031">
        <v>10</v>
      </c>
      <c r="AD1031">
        <v>10</v>
      </c>
      <c r="AE1031">
        <v>10</v>
      </c>
      <c r="AF1031">
        <v>5</v>
      </c>
      <c r="AG1031" s="2"/>
      <c r="AH1031" s="2"/>
      <c r="AK1031" s="2" t="s">
        <v>79</v>
      </c>
      <c r="AP1031" s="2"/>
      <c r="AR1031" s="2" t="s">
        <v>90</v>
      </c>
      <c r="AS1031" s="2" t="s">
        <v>91</v>
      </c>
      <c r="AT1031" s="2" t="s">
        <v>82</v>
      </c>
      <c r="AU1031">
        <v>10</v>
      </c>
      <c r="AV1031">
        <v>5</v>
      </c>
      <c r="AW1031">
        <v>10</v>
      </c>
      <c r="AX1031">
        <v>10</v>
      </c>
      <c r="AY1031">
        <v>1</v>
      </c>
      <c r="BL1031" s="2"/>
      <c r="BM1031" s="2"/>
    </row>
    <row r="1032" spans="1:65">
      <c r="A1032" s="1">
        <v>44454</v>
      </c>
      <c r="C1032" s="2" t="s">
        <v>1155</v>
      </c>
      <c r="D1032" s="2" t="s">
        <v>93</v>
      </c>
      <c r="E1032" s="2" t="s">
        <v>1156</v>
      </c>
      <c r="G1032">
        <v>10</v>
      </c>
      <c r="H1032">
        <v>7</v>
      </c>
      <c r="I1032">
        <v>8</v>
      </c>
      <c r="J1032">
        <v>10</v>
      </c>
      <c r="K1032" s="2" t="s">
        <v>77</v>
      </c>
      <c r="M1032">
        <v>9</v>
      </c>
      <c r="N1032">
        <v>3</v>
      </c>
      <c r="O1032">
        <v>9</v>
      </c>
      <c r="P1032">
        <v>10</v>
      </c>
      <c r="Q1032">
        <v>1</v>
      </c>
      <c r="R1032">
        <v>10</v>
      </c>
      <c r="S1032" s="2" t="s">
        <v>66</v>
      </c>
      <c r="T1032">
        <v>10</v>
      </c>
      <c r="U1032">
        <v>7</v>
      </c>
      <c r="V1032">
        <v>8</v>
      </c>
      <c r="W1032">
        <v>10</v>
      </c>
      <c r="AA1032" s="2"/>
      <c r="AB1032">
        <v>7</v>
      </c>
      <c r="AC1032">
        <v>2</v>
      </c>
      <c r="AD1032">
        <v>2</v>
      </c>
      <c r="AE1032">
        <v>1</v>
      </c>
      <c r="AF1032">
        <v>2</v>
      </c>
      <c r="AG1032" s="2" t="s">
        <v>68</v>
      </c>
      <c r="AH1032" s="2"/>
      <c r="AK1032" s="2" t="s">
        <v>103</v>
      </c>
      <c r="AP1032" s="2" t="s">
        <v>89</v>
      </c>
      <c r="AR1032" s="2" t="s">
        <v>70</v>
      </c>
      <c r="AS1032" s="2" t="s">
        <v>96</v>
      </c>
      <c r="AT1032" s="2" t="s">
        <v>69</v>
      </c>
      <c r="AU1032">
        <v>3</v>
      </c>
      <c r="AV1032">
        <v>8</v>
      </c>
      <c r="AW1032">
        <v>8</v>
      </c>
      <c r="AX1032">
        <v>8</v>
      </c>
      <c r="AZ1032">
        <v>3</v>
      </c>
      <c r="BA1032">
        <v>8</v>
      </c>
      <c r="BB1032">
        <v>8</v>
      </c>
      <c r="BC1032">
        <v>8</v>
      </c>
      <c r="BF1032">
        <v>9</v>
      </c>
      <c r="BG1032">
        <v>9</v>
      </c>
      <c r="BH1032">
        <v>9</v>
      </c>
      <c r="BI1032">
        <v>6</v>
      </c>
      <c r="BJ1032">
        <v>1</v>
      </c>
      <c r="BL1032" s="2"/>
      <c r="BM1032" s="2"/>
    </row>
    <row r="1033" spans="1:65">
      <c r="A1033" s="1">
        <v>44454</v>
      </c>
      <c r="C1033" s="2" t="s">
        <v>186</v>
      </c>
      <c r="D1033" s="2" t="s">
        <v>136</v>
      </c>
      <c r="E1033" s="2" t="s">
        <v>1157</v>
      </c>
      <c r="K1033" s="2" t="s">
        <v>65</v>
      </c>
      <c r="S1033" s="2"/>
      <c r="AA1033" s="2"/>
      <c r="AG1033" s="2"/>
      <c r="AH1033" s="2"/>
      <c r="AK1033" s="2"/>
      <c r="AP1033" s="2" t="s">
        <v>89</v>
      </c>
      <c r="AR1033" s="2"/>
      <c r="AS1033" s="2"/>
      <c r="AT1033" s="2"/>
      <c r="BL1033" s="2"/>
      <c r="BM1033" s="2"/>
    </row>
    <row r="1034" spans="1:65">
      <c r="A1034" s="1">
        <v>44454</v>
      </c>
      <c r="C1034" s="2" t="s">
        <v>111</v>
      </c>
      <c r="D1034" s="2" t="s">
        <v>115</v>
      </c>
      <c r="E1034" s="2" t="s">
        <v>1158</v>
      </c>
      <c r="G1034">
        <v>8</v>
      </c>
      <c r="H1034">
        <v>8</v>
      </c>
      <c r="I1034">
        <v>8</v>
      </c>
      <c r="J1034">
        <v>9</v>
      </c>
      <c r="K1034" s="2" t="s">
        <v>65</v>
      </c>
      <c r="S1034" s="2" t="s">
        <v>95</v>
      </c>
      <c r="T1034">
        <v>10</v>
      </c>
      <c r="U1034">
        <v>9</v>
      </c>
      <c r="V1034">
        <v>9</v>
      </c>
      <c r="W1034">
        <v>10</v>
      </c>
      <c r="AA1034" s="2"/>
      <c r="AG1034" s="2" t="s">
        <v>68</v>
      </c>
      <c r="AH1034" s="2"/>
      <c r="AK1034" s="2" t="s">
        <v>103</v>
      </c>
      <c r="AP1034" s="2" t="s">
        <v>89</v>
      </c>
      <c r="AR1034" s="2"/>
      <c r="AS1034" s="2"/>
      <c r="AT1034" s="2"/>
      <c r="AU1034">
        <v>7</v>
      </c>
      <c r="AV1034">
        <v>6</v>
      </c>
      <c r="AW1034">
        <v>8</v>
      </c>
      <c r="AX1034">
        <v>8</v>
      </c>
      <c r="AZ1034">
        <v>8</v>
      </c>
      <c r="BA1034">
        <v>7</v>
      </c>
      <c r="BB1034">
        <v>8</v>
      </c>
      <c r="BC1034">
        <v>8</v>
      </c>
      <c r="BL1034" s="2"/>
      <c r="BM1034" s="2"/>
    </row>
    <row r="1035" spans="1:65">
      <c r="A1035" s="1">
        <v>44454</v>
      </c>
      <c r="C1035" s="2" t="s">
        <v>1159</v>
      </c>
      <c r="D1035" s="2" t="s">
        <v>791</v>
      </c>
      <c r="E1035" s="2" t="s">
        <v>1160</v>
      </c>
      <c r="H1035">
        <v>8</v>
      </c>
      <c r="I1035">
        <v>8</v>
      </c>
      <c r="K1035" s="2" t="s">
        <v>77</v>
      </c>
      <c r="M1035">
        <v>9</v>
      </c>
      <c r="N1035">
        <v>6</v>
      </c>
      <c r="O1035">
        <v>9</v>
      </c>
      <c r="R1035">
        <v>8</v>
      </c>
      <c r="S1035" s="2" t="s">
        <v>66</v>
      </c>
      <c r="T1035">
        <v>9</v>
      </c>
      <c r="U1035">
        <v>7</v>
      </c>
      <c r="V1035">
        <v>5</v>
      </c>
      <c r="W1035">
        <v>8</v>
      </c>
      <c r="AA1035" s="2"/>
      <c r="AG1035" s="2"/>
      <c r="AH1035" s="2"/>
      <c r="AK1035" s="2" t="s">
        <v>88</v>
      </c>
      <c r="AP1035" s="2" t="s">
        <v>102</v>
      </c>
      <c r="AR1035" s="2"/>
      <c r="AS1035" s="2"/>
      <c r="AT1035" s="2"/>
      <c r="BF1035">
        <v>4</v>
      </c>
      <c r="BG1035">
        <v>7</v>
      </c>
      <c r="BH1035">
        <v>8</v>
      </c>
      <c r="BI1035">
        <v>2</v>
      </c>
      <c r="BL1035" s="2"/>
      <c r="BM1035" s="2"/>
    </row>
    <row r="1036" spans="1:65">
      <c r="A1036" s="1">
        <v>44454</v>
      </c>
      <c r="C1036" s="2" t="s">
        <v>1161</v>
      </c>
      <c r="D1036" s="2" t="s">
        <v>791</v>
      </c>
      <c r="E1036" s="2" t="s">
        <v>1162</v>
      </c>
      <c r="G1036">
        <v>6</v>
      </c>
      <c r="H1036">
        <v>7</v>
      </c>
      <c r="I1036">
        <v>4</v>
      </c>
      <c r="J1036">
        <v>4</v>
      </c>
      <c r="K1036" s="2" t="s">
        <v>77</v>
      </c>
      <c r="M1036">
        <v>7</v>
      </c>
      <c r="N1036">
        <v>3</v>
      </c>
      <c r="O1036">
        <v>7</v>
      </c>
      <c r="P1036">
        <v>4</v>
      </c>
      <c r="Q1036">
        <v>5</v>
      </c>
      <c r="R1036">
        <v>6</v>
      </c>
      <c r="S1036" s="2" t="s">
        <v>66</v>
      </c>
      <c r="T1036">
        <v>9</v>
      </c>
      <c r="U1036">
        <v>6</v>
      </c>
      <c r="V1036">
        <v>3</v>
      </c>
      <c r="W1036">
        <v>9</v>
      </c>
      <c r="AA1036" s="2"/>
      <c r="AB1036">
        <v>7</v>
      </c>
      <c r="AC1036">
        <v>5</v>
      </c>
      <c r="AD1036">
        <v>5</v>
      </c>
      <c r="AE1036">
        <v>7</v>
      </c>
      <c r="AF1036">
        <v>8</v>
      </c>
      <c r="AG1036" s="2" t="s">
        <v>68</v>
      </c>
      <c r="AH1036" s="2"/>
      <c r="AK1036" s="2"/>
      <c r="AP1036" s="2" t="s">
        <v>89</v>
      </c>
      <c r="AR1036" s="2" t="s">
        <v>70</v>
      </c>
      <c r="AS1036" s="2" t="s">
        <v>96</v>
      </c>
      <c r="AT1036" s="2" t="s">
        <v>97</v>
      </c>
      <c r="AU1036">
        <v>7</v>
      </c>
      <c r="AV1036">
        <v>8</v>
      </c>
      <c r="AW1036">
        <v>10</v>
      </c>
      <c r="AX1036">
        <v>10</v>
      </c>
      <c r="AY1036">
        <v>1</v>
      </c>
      <c r="BF1036">
        <v>9</v>
      </c>
      <c r="BG1036">
        <v>10</v>
      </c>
      <c r="BH1036">
        <v>9</v>
      </c>
      <c r="BI1036">
        <v>7</v>
      </c>
      <c r="BJ1036">
        <v>1</v>
      </c>
      <c r="BK1036">
        <v>3</v>
      </c>
      <c r="BL1036" s="2" t="s">
        <v>83</v>
      </c>
      <c r="BM1036" s="2" t="s">
        <v>83</v>
      </c>
    </row>
    <row r="1037" spans="1:65">
      <c r="A1037" s="1">
        <v>44454</v>
      </c>
      <c r="C1037" s="2" t="s">
        <v>1163</v>
      </c>
      <c r="D1037" s="2" t="s">
        <v>115</v>
      </c>
      <c r="E1037" s="2" t="s">
        <v>478</v>
      </c>
      <c r="K1037" s="2"/>
      <c r="S1037" s="2" t="s">
        <v>66</v>
      </c>
      <c r="T1037">
        <v>9</v>
      </c>
      <c r="U1037">
        <v>8</v>
      </c>
      <c r="V1037">
        <v>5</v>
      </c>
      <c r="W1037">
        <v>9</v>
      </c>
      <c r="AA1037" s="2"/>
      <c r="AB1037">
        <v>4</v>
      </c>
      <c r="AC1037">
        <v>3</v>
      </c>
      <c r="AD1037">
        <v>8</v>
      </c>
      <c r="AE1037">
        <v>3</v>
      </c>
      <c r="AF1037">
        <v>8</v>
      </c>
      <c r="AG1037" s="2" t="s">
        <v>68</v>
      </c>
      <c r="AH1037" s="2"/>
      <c r="AK1037" s="2" t="s">
        <v>79</v>
      </c>
      <c r="AP1037" s="2" t="s">
        <v>89</v>
      </c>
      <c r="AR1037" s="2" t="s">
        <v>71</v>
      </c>
      <c r="AS1037" s="2" t="s">
        <v>70</v>
      </c>
      <c r="AT1037" s="2" t="s">
        <v>97</v>
      </c>
      <c r="AW1037">
        <v>8</v>
      </c>
      <c r="AX1037">
        <v>8</v>
      </c>
      <c r="BB1037">
        <v>9</v>
      </c>
      <c r="BC1037">
        <v>9</v>
      </c>
      <c r="BF1037">
        <v>9</v>
      </c>
      <c r="BG1037">
        <v>9</v>
      </c>
      <c r="BH1037">
        <v>8</v>
      </c>
      <c r="BI1037">
        <v>9</v>
      </c>
      <c r="BJ1037">
        <v>1</v>
      </c>
      <c r="BK1037">
        <v>3</v>
      </c>
      <c r="BL1037" s="2" t="s">
        <v>1164</v>
      </c>
      <c r="BM1037" s="2" t="s">
        <v>83</v>
      </c>
    </row>
    <row r="1038" spans="1:65">
      <c r="A1038" s="1">
        <v>44454</v>
      </c>
      <c r="C1038" s="2" t="s">
        <v>706</v>
      </c>
      <c r="D1038" s="2" t="s">
        <v>791</v>
      </c>
      <c r="E1038" s="2" t="s">
        <v>1165</v>
      </c>
      <c r="G1038">
        <v>9</v>
      </c>
      <c r="H1038">
        <v>9</v>
      </c>
      <c r="I1038">
        <v>9</v>
      </c>
      <c r="J1038">
        <v>9</v>
      </c>
      <c r="K1038" s="2" t="s">
        <v>77</v>
      </c>
      <c r="M1038">
        <v>5</v>
      </c>
      <c r="N1038">
        <v>5</v>
      </c>
      <c r="O1038">
        <v>7</v>
      </c>
      <c r="P1038">
        <v>5</v>
      </c>
      <c r="Q1038">
        <v>6</v>
      </c>
      <c r="R1038">
        <v>5</v>
      </c>
      <c r="S1038" s="2"/>
      <c r="AA1038" s="2"/>
      <c r="AB1038">
        <v>5</v>
      </c>
      <c r="AC1038">
        <v>5</v>
      </c>
      <c r="AD1038">
        <v>5</v>
      </c>
      <c r="AE1038">
        <v>1</v>
      </c>
      <c r="AF1038">
        <v>5</v>
      </c>
      <c r="AG1038" s="2"/>
      <c r="AH1038" s="2"/>
      <c r="AK1038" s="2" t="s">
        <v>79</v>
      </c>
      <c r="AP1038" s="2" t="s">
        <v>102</v>
      </c>
      <c r="AR1038" s="2" t="s">
        <v>82</v>
      </c>
      <c r="AS1038" s="2" t="s">
        <v>70</v>
      </c>
      <c r="AT1038" s="2" t="s">
        <v>96</v>
      </c>
      <c r="AU1038">
        <v>9</v>
      </c>
      <c r="AV1038">
        <v>7</v>
      </c>
      <c r="AW1038">
        <v>7</v>
      </c>
      <c r="AX1038">
        <v>8</v>
      </c>
      <c r="AY1038">
        <v>1</v>
      </c>
      <c r="BL1038" s="2"/>
      <c r="BM1038" s="2"/>
    </row>
    <row r="1039" spans="1:65">
      <c r="A1039" s="1">
        <v>44454</v>
      </c>
      <c r="C1039" s="2" t="s">
        <v>171</v>
      </c>
      <c r="D1039" s="2" t="s">
        <v>93</v>
      </c>
      <c r="E1039" s="2" t="s">
        <v>1166</v>
      </c>
      <c r="G1039">
        <v>1</v>
      </c>
      <c r="H1039">
        <v>6</v>
      </c>
      <c r="I1039">
        <v>1</v>
      </c>
      <c r="J1039">
        <v>1</v>
      </c>
      <c r="K1039" s="2" t="s">
        <v>77</v>
      </c>
      <c r="S1039" s="2"/>
      <c r="AA1039" s="2"/>
      <c r="AG1039" s="2" t="s">
        <v>101</v>
      </c>
      <c r="AH1039" s="2"/>
      <c r="AK1039" s="2" t="s">
        <v>79</v>
      </c>
      <c r="AP1039" s="2"/>
      <c r="AR1039" s="2"/>
      <c r="AS1039" s="2"/>
      <c r="AT1039" s="2"/>
      <c r="BL1039" s="2"/>
      <c r="BM1039" s="2"/>
    </row>
    <row r="1040" spans="1:65">
      <c r="A1040" s="1">
        <v>44454</v>
      </c>
      <c r="C1040" s="2" t="s">
        <v>583</v>
      </c>
      <c r="D1040" s="2" t="s">
        <v>115</v>
      </c>
      <c r="E1040" s="2" t="s">
        <v>1167</v>
      </c>
      <c r="G1040">
        <v>10</v>
      </c>
      <c r="H1040">
        <v>6</v>
      </c>
      <c r="I1040">
        <v>10</v>
      </c>
      <c r="J1040">
        <v>10</v>
      </c>
      <c r="K1040" s="2" t="s">
        <v>77</v>
      </c>
      <c r="M1040">
        <v>5</v>
      </c>
      <c r="N1040">
        <v>6</v>
      </c>
      <c r="O1040">
        <v>6</v>
      </c>
      <c r="P1040">
        <v>6</v>
      </c>
      <c r="Q1040">
        <v>7</v>
      </c>
      <c r="R1040">
        <v>5</v>
      </c>
      <c r="S1040" s="2" t="s">
        <v>66</v>
      </c>
      <c r="T1040">
        <v>10</v>
      </c>
      <c r="U1040">
        <v>6</v>
      </c>
      <c r="V1040">
        <v>2</v>
      </c>
      <c r="W1040">
        <v>6</v>
      </c>
      <c r="AA1040" s="2"/>
      <c r="AB1040">
        <v>7</v>
      </c>
      <c r="AC1040">
        <v>8</v>
      </c>
      <c r="AD1040">
        <v>7</v>
      </c>
      <c r="AE1040">
        <v>2</v>
      </c>
      <c r="AF1040">
        <v>3</v>
      </c>
      <c r="AG1040" s="2" t="s">
        <v>146</v>
      </c>
      <c r="AH1040" s="2"/>
      <c r="AK1040" s="2"/>
      <c r="AP1040" s="2" t="s">
        <v>89</v>
      </c>
      <c r="AR1040" s="2"/>
      <c r="AS1040" s="2"/>
      <c r="AT1040" s="2"/>
      <c r="AU1040">
        <v>3</v>
      </c>
      <c r="AV1040">
        <v>7</v>
      </c>
      <c r="AW1040">
        <v>4</v>
      </c>
      <c r="AX1040">
        <v>9</v>
      </c>
      <c r="AY1040">
        <v>1</v>
      </c>
      <c r="AZ1040">
        <v>7</v>
      </c>
      <c r="BA1040">
        <v>9</v>
      </c>
      <c r="BB1040">
        <v>6</v>
      </c>
      <c r="BC1040">
        <v>9</v>
      </c>
      <c r="BD1040">
        <v>1</v>
      </c>
      <c r="BF1040">
        <v>7</v>
      </c>
      <c r="BG1040">
        <v>6</v>
      </c>
      <c r="BH1040">
        <v>6</v>
      </c>
      <c r="BI1040">
        <v>2</v>
      </c>
      <c r="BJ1040">
        <v>1</v>
      </c>
      <c r="BL1040" s="2"/>
      <c r="BM1040" s="2"/>
    </row>
    <row r="1041" spans="1:65">
      <c r="A1041" s="1">
        <v>44454</v>
      </c>
      <c r="C1041" s="2" t="s">
        <v>1168</v>
      </c>
      <c r="D1041" s="2" t="s">
        <v>791</v>
      </c>
      <c r="E1041" s="2" t="s">
        <v>1169</v>
      </c>
      <c r="G1041">
        <v>5</v>
      </c>
      <c r="H1041">
        <v>8</v>
      </c>
      <c r="I1041">
        <v>6</v>
      </c>
      <c r="J1041">
        <v>5</v>
      </c>
      <c r="K1041" s="2" t="s">
        <v>65</v>
      </c>
      <c r="M1041">
        <v>8</v>
      </c>
      <c r="N1041">
        <v>7</v>
      </c>
      <c r="O1041">
        <v>8</v>
      </c>
      <c r="P1041">
        <v>7</v>
      </c>
      <c r="R1041">
        <v>5</v>
      </c>
      <c r="S1041" s="2"/>
      <c r="T1041">
        <v>5</v>
      </c>
      <c r="U1041">
        <v>7</v>
      </c>
      <c r="V1041">
        <v>7</v>
      </c>
      <c r="W1041">
        <v>6</v>
      </c>
      <c r="AA1041" s="2"/>
      <c r="AC1041">
        <v>8</v>
      </c>
      <c r="AD1041">
        <v>7</v>
      </c>
      <c r="AE1041">
        <v>7</v>
      </c>
      <c r="AF1041">
        <v>7</v>
      </c>
      <c r="AG1041" s="2" t="s">
        <v>68</v>
      </c>
      <c r="AH1041" s="2"/>
      <c r="AK1041" s="2" t="s">
        <v>79</v>
      </c>
      <c r="AP1041" s="2" t="s">
        <v>80</v>
      </c>
      <c r="AR1041" s="2" t="s">
        <v>81</v>
      </c>
      <c r="AS1041" s="2" t="s">
        <v>91</v>
      </c>
      <c r="AT1041" s="2" t="s">
        <v>71</v>
      </c>
      <c r="AU1041">
        <v>3</v>
      </c>
      <c r="AV1041">
        <v>3</v>
      </c>
      <c r="AW1041">
        <v>7</v>
      </c>
      <c r="AX1041">
        <v>7</v>
      </c>
      <c r="AZ1041">
        <v>3</v>
      </c>
      <c r="BA1041">
        <v>3</v>
      </c>
      <c r="BB1041">
        <v>8</v>
      </c>
      <c r="BC1041">
        <v>7</v>
      </c>
      <c r="BF1041">
        <v>8</v>
      </c>
      <c r="BG1041">
        <v>8</v>
      </c>
      <c r="BH1041">
        <v>8</v>
      </c>
      <c r="BI1041">
        <v>6</v>
      </c>
      <c r="BK1041">
        <v>4</v>
      </c>
      <c r="BL1041" s="2" t="s">
        <v>1170</v>
      </c>
      <c r="BM1041" s="2" t="s">
        <v>83</v>
      </c>
    </row>
    <row r="1042" spans="1:65">
      <c r="A1042" s="1">
        <v>44454</v>
      </c>
      <c r="C1042" s="2"/>
      <c r="D1042" s="2"/>
      <c r="E1042" s="2"/>
      <c r="K1042" s="2" t="s">
        <v>65</v>
      </c>
      <c r="S1042" s="2"/>
      <c r="AA1042" s="2"/>
      <c r="AB1042">
        <v>1</v>
      </c>
      <c r="AC1042">
        <v>10</v>
      </c>
      <c r="AD1042">
        <v>1</v>
      </c>
      <c r="AE1042">
        <v>10</v>
      </c>
      <c r="AF1042">
        <v>10</v>
      </c>
      <c r="AG1042" s="2" t="s">
        <v>68</v>
      </c>
      <c r="AH1042" s="2"/>
      <c r="AK1042" s="2"/>
      <c r="AP1042" s="2" t="s">
        <v>89</v>
      </c>
      <c r="AR1042" s="2" t="s">
        <v>97</v>
      </c>
      <c r="AS1042" s="2" t="s">
        <v>96</v>
      </c>
      <c r="AT1042" s="2" t="s">
        <v>71</v>
      </c>
      <c r="AU1042">
        <v>7</v>
      </c>
      <c r="AV1042">
        <v>7</v>
      </c>
      <c r="AW1042">
        <v>10</v>
      </c>
      <c r="AX1042">
        <v>7</v>
      </c>
      <c r="AY1042">
        <v>1</v>
      </c>
      <c r="AZ1042">
        <v>7</v>
      </c>
      <c r="BA1042">
        <v>6</v>
      </c>
      <c r="BB1042">
        <v>10</v>
      </c>
      <c r="BC1042">
        <v>10</v>
      </c>
      <c r="BD1042">
        <v>1</v>
      </c>
      <c r="BL1042" s="2"/>
      <c r="BM1042" s="2"/>
    </row>
    <row r="1043" spans="1:65">
      <c r="A1043" s="1">
        <v>44454</v>
      </c>
      <c r="C1043" s="2" t="s">
        <v>111</v>
      </c>
      <c r="D1043" s="2" t="s">
        <v>115</v>
      </c>
      <c r="E1043" s="2" t="s">
        <v>1171</v>
      </c>
      <c r="G1043">
        <v>10</v>
      </c>
      <c r="H1043">
        <v>10</v>
      </c>
      <c r="I1043">
        <v>10</v>
      </c>
      <c r="J1043">
        <v>10</v>
      </c>
      <c r="K1043" s="2" t="s">
        <v>77</v>
      </c>
      <c r="M1043">
        <v>10</v>
      </c>
      <c r="N1043">
        <v>8</v>
      </c>
      <c r="O1043">
        <v>10</v>
      </c>
      <c r="P1043">
        <v>10</v>
      </c>
      <c r="Q1043">
        <v>6</v>
      </c>
      <c r="R1043">
        <v>6</v>
      </c>
      <c r="S1043" s="2" t="s">
        <v>66</v>
      </c>
      <c r="T1043">
        <v>10</v>
      </c>
      <c r="U1043">
        <v>10</v>
      </c>
      <c r="V1043">
        <v>10</v>
      </c>
      <c r="W1043">
        <v>10</v>
      </c>
      <c r="AA1043" s="2"/>
      <c r="AB1043">
        <v>7</v>
      </c>
      <c r="AC1043">
        <v>3</v>
      </c>
      <c r="AD1043">
        <v>9</v>
      </c>
      <c r="AE1043">
        <v>1</v>
      </c>
      <c r="AF1043">
        <v>5</v>
      </c>
      <c r="AG1043" s="2" t="s">
        <v>101</v>
      </c>
      <c r="AH1043" s="2"/>
      <c r="AK1043" s="2" t="s">
        <v>79</v>
      </c>
      <c r="AP1043" s="2" t="s">
        <v>102</v>
      </c>
      <c r="AR1043" s="2" t="s">
        <v>70</v>
      </c>
      <c r="AS1043" s="2" t="s">
        <v>71</v>
      </c>
      <c r="AT1043" s="2" t="s">
        <v>96</v>
      </c>
      <c r="AU1043">
        <v>5</v>
      </c>
      <c r="AV1043">
        <v>5</v>
      </c>
      <c r="AW1043">
        <v>10</v>
      </c>
      <c r="AX1043">
        <v>10</v>
      </c>
      <c r="AY1043">
        <v>1</v>
      </c>
      <c r="AZ1043">
        <v>6</v>
      </c>
      <c r="BA1043">
        <v>6</v>
      </c>
      <c r="BB1043">
        <v>10</v>
      </c>
      <c r="BC1043">
        <v>10</v>
      </c>
      <c r="BD1043">
        <v>1</v>
      </c>
      <c r="BF1043">
        <v>7</v>
      </c>
      <c r="BG1043">
        <v>8</v>
      </c>
      <c r="BH1043">
        <v>9</v>
      </c>
      <c r="BI1043">
        <v>9</v>
      </c>
      <c r="BJ1043">
        <v>1</v>
      </c>
      <c r="BK1043">
        <v>5</v>
      </c>
      <c r="BL1043" s="2" t="s">
        <v>1172</v>
      </c>
      <c r="BM1043" s="2" t="s">
        <v>83</v>
      </c>
    </row>
    <row r="1044" spans="1:65">
      <c r="A1044" s="1">
        <v>44454</v>
      </c>
      <c r="C1044" s="2" t="s">
        <v>1173</v>
      </c>
      <c r="D1044" s="2" t="s">
        <v>115</v>
      </c>
      <c r="E1044" s="2" t="s">
        <v>1174</v>
      </c>
      <c r="G1044">
        <v>10</v>
      </c>
      <c r="H1044">
        <v>10</v>
      </c>
      <c r="I1044">
        <v>10</v>
      </c>
      <c r="J1044">
        <v>9</v>
      </c>
      <c r="K1044" s="2" t="s">
        <v>77</v>
      </c>
      <c r="N1044">
        <v>3</v>
      </c>
      <c r="O1044">
        <v>8</v>
      </c>
      <c r="P1044">
        <v>1</v>
      </c>
      <c r="Q1044">
        <v>6</v>
      </c>
      <c r="R1044">
        <v>7</v>
      </c>
      <c r="S1044" s="2" t="s">
        <v>66</v>
      </c>
      <c r="AA1044" s="2"/>
      <c r="AG1044" s="2"/>
      <c r="AH1044" s="2"/>
      <c r="AK1044" s="2"/>
      <c r="AP1044" s="2"/>
      <c r="AR1044" s="2"/>
      <c r="AS1044" s="2"/>
      <c r="AT1044" s="2"/>
      <c r="BL1044" s="2"/>
      <c r="BM1044" s="2"/>
    </row>
    <row r="1045" spans="1:65">
      <c r="A1045" s="1">
        <v>44454</v>
      </c>
      <c r="C1045" s="2" t="s">
        <v>1175</v>
      </c>
      <c r="D1045" s="2" t="s">
        <v>791</v>
      </c>
      <c r="E1045" s="2" t="s">
        <v>1167</v>
      </c>
      <c r="G1045">
        <v>10</v>
      </c>
      <c r="H1045">
        <v>7</v>
      </c>
      <c r="I1045">
        <v>6</v>
      </c>
      <c r="J1045">
        <v>7</v>
      </c>
      <c r="K1045" s="2" t="s">
        <v>65</v>
      </c>
      <c r="M1045">
        <v>8</v>
      </c>
      <c r="N1045">
        <v>8</v>
      </c>
      <c r="O1045">
        <v>8</v>
      </c>
      <c r="P1045">
        <v>8</v>
      </c>
      <c r="Q1045">
        <v>8</v>
      </c>
      <c r="R1045">
        <v>8</v>
      </c>
      <c r="S1045" s="2"/>
      <c r="AA1045" s="2"/>
      <c r="AB1045">
        <v>3</v>
      </c>
      <c r="AC1045">
        <v>3</v>
      </c>
      <c r="AD1045">
        <v>3</v>
      </c>
      <c r="AE1045">
        <v>2</v>
      </c>
      <c r="AF1045">
        <v>4</v>
      </c>
      <c r="AG1045" s="2" t="s">
        <v>68</v>
      </c>
      <c r="AH1045" s="2"/>
      <c r="AK1045" s="2"/>
      <c r="AP1045" s="2"/>
      <c r="AR1045" s="2"/>
      <c r="AS1045" s="2"/>
      <c r="AT1045" s="2"/>
      <c r="BL1045" s="2"/>
      <c r="BM1045" s="2"/>
    </row>
    <row r="1046" spans="1:65">
      <c r="A1046" s="1">
        <v>44454</v>
      </c>
      <c r="C1046" s="2" t="s">
        <v>1096</v>
      </c>
      <c r="D1046" s="2" t="s">
        <v>163</v>
      </c>
      <c r="E1046" s="2" t="s">
        <v>1109</v>
      </c>
      <c r="K1046" s="2"/>
      <c r="S1046" s="2"/>
      <c r="AA1046" s="2"/>
      <c r="AG1046" s="2"/>
      <c r="AH1046" s="2"/>
      <c r="AK1046" s="2"/>
      <c r="AP1046" s="2"/>
      <c r="AR1046" s="2"/>
      <c r="AS1046" s="2"/>
      <c r="AT1046" s="2"/>
      <c r="BL1046" s="2"/>
      <c r="BM1046" s="2"/>
    </row>
    <row r="1047" spans="1:65">
      <c r="A1047" s="1">
        <v>44454</v>
      </c>
      <c r="C1047" s="2"/>
      <c r="D1047" s="2"/>
      <c r="E1047" s="2"/>
      <c r="G1047">
        <v>7</v>
      </c>
      <c r="H1047">
        <v>7</v>
      </c>
      <c r="I1047">
        <v>5</v>
      </c>
      <c r="J1047">
        <v>6</v>
      </c>
      <c r="K1047" s="2" t="s">
        <v>65</v>
      </c>
      <c r="M1047">
        <v>8</v>
      </c>
      <c r="N1047">
        <v>9</v>
      </c>
      <c r="O1047">
        <v>7</v>
      </c>
      <c r="P1047">
        <v>5</v>
      </c>
      <c r="Q1047">
        <v>6</v>
      </c>
      <c r="R1047">
        <v>7</v>
      </c>
      <c r="S1047" s="2" t="s">
        <v>95</v>
      </c>
      <c r="AA1047" s="2"/>
      <c r="AG1047" s="2"/>
      <c r="AH1047" s="2"/>
      <c r="AK1047" s="2"/>
      <c r="AP1047" s="2"/>
      <c r="AR1047" s="2" t="s">
        <v>82</v>
      </c>
      <c r="AS1047" s="2" t="s">
        <v>71</v>
      </c>
      <c r="AT1047" s="2" t="s">
        <v>70</v>
      </c>
      <c r="AU1047">
        <v>6</v>
      </c>
      <c r="AV1047">
        <v>6</v>
      </c>
      <c r="AW1047">
        <v>8</v>
      </c>
      <c r="AX1047">
        <v>7</v>
      </c>
      <c r="AY1047">
        <v>1</v>
      </c>
      <c r="AZ1047">
        <v>6</v>
      </c>
      <c r="BA1047">
        <v>6</v>
      </c>
      <c r="BB1047">
        <v>8</v>
      </c>
      <c r="BC1047">
        <v>7</v>
      </c>
      <c r="BD1047">
        <v>1</v>
      </c>
      <c r="BL1047" s="2"/>
      <c r="BM1047" s="2"/>
    </row>
    <row r="1048" spans="1:65">
      <c r="A1048" s="1">
        <v>44454</v>
      </c>
      <c r="C1048" s="2" t="s">
        <v>1176</v>
      </c>
      <c r="D1048" s="2" t="s">
        <v>93</v>
      </c>
      <c r="E1048" s="2" t="s">
        <v>1177</v>
      </c>
      <c r="G1048">
        <v>8</v>
      </c>
      <c r="H1048">
        <v>8</v>
      </c>
      <c r="I1048">
        <v>6</v>
      </c>
      <c r="J1048">
        <v>5</v>
      </c>
      <c r="K1048" s="2" t="s">
        <v>77</v>
      </c>
      <c r="S1048" s="2" t="s">
        <v>95</v>
      </c>
      <c r="T1048">
        <v>4</v>
      </c>
      <c r="U1048">
        <v>4</v>
      </c>
      <c r="V1048">
        <v>4</v>
      </c>
      <c r="W1048">
        <v>7</v>
      </c>
      <c r="AA1048" s="2"/>
      <c r="AG1048" s="2"/>
      <c r="AH1048" s="2"/>
      <c r="AK1048" s="2"/>
      <c r="AP1048" s="2"/>
      <c r="AR1048" s="2"/>
      <c r="AS1048" s="2"/>
      <c r="AT1048" s="2"/>
      <c r="BF1048">
        <v>6</v>
      </c>
      <c r="BG1048">
        <v>7</v>
      </c>
      <c r="BH1048">
        <v>7</v>
      </c>
      <c r="BI1048">
        <v>7</v>
      </c>
      <c r="BK1048">
        <v>4</v>
      </c>
      <c r="BL1048" s="2" t="s">
        <v>83</v>
      </c>
      <c r="BM1048" s="2" t="s">
        <v>83</v>
      </c>
    </row>
    <row r="1049" spans="1:65">
      <c r="A1049" s="1">
        <v>44454</v>
      </c>
      <c r="C1049" s="2" t="s">
        <v>171</v>
      </c>
      <c r="D1049" s="2" t="s">
        <v>791</v>
      </c>
      <c r="E1049" s="2" t="s">
        <v>1178</v>
      </c>
      <c r="G1049">
        <v>7</v>
      </c>
      <c r="H1049">
        <v>10</v>
      </c>
      <c r="I1049">
        <v>10</v>
      </c>
      <c r="J1049">
        <v>10</v>
      </c>
      <c r="K1049" s="2" t="s">
        <v>77</v>
      </c>
      <c r="M1049">
        <v>8</v>
      </c>
      <c r="N1049">
        <v>10</v>
      </c>
      <c r="O1049">
        <v>10</v>
      </c>
      <c r="P1049">
        <v>1</v>
      </c>
      <c r="Q1049">
        <v>10</v>
      </c>
      <c r="R1049">
        <v>9</v>
      </c>
      <c r="S1049" s="2" t="s">
        <v>95</v>
      </c>
      <c r="T1049">
        <v>10</v>
      </c>
      <c r="U1049">
        <v>5</v>
      </c>
      <c r="V1049">
        <v>1</v>
      </c>
      <c r="W1049">
        <v>10</v>
      </c>
      <c r="AA1049" s="2"/>
      <c r="AB1049">
        <v>3</v>
      </c>
      <c r="AC1049">
        <v>1</v>
      </c>
      <c r="AD1049">
        <v>1</v>
      </c>
      <c r="AE1049">
        <v>1</v>
      </c>
      <c r="AF1049">
        <v>2</v>
      </c>
      <c r="AG1049" s="2" t="s">
        <v>146</v>
      </c>
      <c r="AH1049" s="2"/>
      <c r="AK1049" s="2" t="s">
        <v>88</v>
      </c>
      <c r="AP1049" s="2" t="s">
        <v>80</v>
      </c>
      <c r="AR1049" s="2" t="s">
        <v>96</v>
      </c>
      <c r="AS1049" s="2" t="s">
        <v>91</v>
      </c>
      <c r="AT1049" s="2" t="s">
        <v>69</v>
      </c>
      <c r="AU1049">
        <v>4</v>
      </c>
      <c r="AV1049">
        <v>1</v>
      </c>
      <c r="AW1049">
        <v>9</v>
      </c>
      <c r="AX1049">
        <v>9</v>
      </c>
      <c r="AZ1049">
        <v>1</v>
      </c>
      <c r="BA1049">
        <v>1</v>
      </c>
      <c r="BB1049">
        <v>1</v>
      </c>
      <c r="BC1049">
        <v>1</v>
      </c>
      <c r="BD1049">
        <v>1</v>
      </c>
      <c r="BF1049">
        <v>9</v>
      </c>
      <c r="BG1049">
        <v>9</v>
      </c>
      <c r="BH1049">
        <v>9</v>
      </c>
      <c r="BI1049">
        <v>4</v>
      </c>
      <c r="BJ1049">
        <v>1</v>
      </c>
      <c r="BL1049" s="2"/>
      <c r="BM1049" s="2"/>
    </row>
    <row r="1050" spans="1:65">
      <c r="A1050" s="1">
        <v>44454</v>
      </c>
      <c r="C1050" s="2" t="s">
        <v>559</v>
      </c>
      <c r="D1050" s="2" t="s">
        <v>791</v>
      </c>
      <c r="E1050" s="2" t="s">
        <v>1179</v>
      </c>
      <c r="K1050" s="2"/>
      <c r="S1050" s="2"/>
      <c r="AA1050" s="2"/>
      <c r="AG1050" s="2"/>
      <c r="AH1050" s="2"/>
      <c r="AK1050" s="2"/>
      <c r="AP1050" s="2"/>
      <c r="AR1050" s="2"/>
      <c r="AS1050" s="2"/>
      <c r="AT1050" s="2"/>
      <c r="BL1050" s="2"/>
      <c r="BM1050" s="2"/>
    </row>
    <row r="1051" spans="1:65">
      <c r="A1051" s="1">
        <v>44454</v>
      </c>
      <c r="C1051" s="2" t="s">
        <v>1180</v>
      </c>
      <c r="D1051" s="2" t="s">
        <v>791</v>
      </c>
      <c r="E1051" s="2" t="s">
        <v>1181</v>
      </c>
      <c r="G1051">
        <v>5</v>
      </c>
      <c r="H1051">
        <v>7</v>
      </c>
      <c r="I1051">
        <v>5</v>
      </c>
      <c r="J1051">
        <v>4</v>
      </c>
      <c r="K1051" s="2" t="s">
        <v>65</v>
      </c>
      <c r="M1051">
        <v>8</v>
      </c>
      <c r="N1051">
        <v>6</v>
      </c>
      <c r="O1051">
        <v>8</v>
      </c>
      <c r="P1051">
        <v>8</v>
      </c>
      <c r="Q1051">
        <v>5</v>
      </c>
      <c r="R1051">
        <v>3</v>
      </c>
      <c r="S1051" s="2" t="s">
        <v>66</v>
      </c>
      <c r="T1051">
        <v>8</v>
      </c>
      <c r="U1051">
        <v>6</v>
      </c>
      <c r="V1051">
        <v>5</v>
      </c>
      <c r="W1051">
        <v>9</v>
      </c>
      <c r="AA1051" s="2"/>
      <c r="AB1051">
        <v>4</v>
      </c>
      <c r="AC1051">
        <v>7</v>
      </c>
      <c r="AD1051">
        <v>4</v>
      </c>
      <c r="AE1051">
        <v>4</v>
      </c>
      <c r="AF1051">
        <v>7</v>
      </c>
      <c r="AG1051" s="2" t="s">
        <v>68</v>
      </c>
      <c r="AH1051" s="2"/>
      <c r="AK1051" s="2" t="s">
        <v>79</v>
      </c>
      <c r="AP1051" s="2" t="s">
        <v>89</v>
      </c>
      <c r="AR1051" s="2" t="s">
        <v>69</v>
      </c>
      <c r="AS1051" s="2" t="s">
        <v>91</v>
      </c>
      <c r="AT1051" s="2" t="s">
        <v>71</v>
      </c>
      <c r="AU1051">
        <v>6</v>
      </c>
      <c r="AV1051">
        <v>7</v>
      </c>
      <c r="AW1051">
        <v>7</v>
      </c>
      <c r="AX1051">
        <v>6</v>
      </c>
      <c r="AY1051">
        <v>1</v>
      </c>
      <c r="AZ1051">
        <v>6</v>
      </c>
      <c r="BA1051">
        <v>7</v>
      </c>
      <c r="BB1051">
        <v>7</v>
      </c>
      <c r="BC1051">
        <v>6</v>
      </c>
      <c r="BD1051">
        <v>1</v>
      </c>
      <c r="BL1051" s="2"/>
      <c r="BM1051" s="2"/>
    </row>
    <row r="1052" spans="1:65">
      <c r="A1052" s="1">
        <v>44454</v>
      </c>
      <c r="C1052" s="2" t="s">
        <v>148</v>
      </c>
      <c r="D1052" s="2" t="s">
        <v>791</v>
      </c>
      <c r="E1052" s="2" t="s">
        <v>1182</v>
      </c>
      <c r="G1052">
        <v>9</v>
      </c>
      <c r="H1052">
        <v>8</v>
      </c>
      <c r="I1052">
        <v>8</v>
      </c>
      <c r="J1052">
        <v>7</v>
      </c>
      <c r="K1052" s="2" t="s">
        <v>65</v>
      </c>
      <c r="M1052">
        <v>9</v>
      </c>
      <c r="N1052">
        <v>5</v>
      </c>
      <c r="O1052">
        <v>7</v>
      </c>
      <c r="P1052">
        <v>4</v>
      </c>
      <c r="Q1052">
        <v>5</v>
      </c>
      <c r="R1052">
        <v>2</v>
      </c>
      <c r="S1052" s="2" t="s">
        <v>95</v>
      </c>
      <c r="T1052">
        <v>10</v>
      </c>
      <c r="U1052">
        <v>8</v>
      </c>
      <c r="V1052">
        <v>4</v>
      </c>
      <c r="W1052">
        <v>10</v>
      </c>
      <c r="AA1052" s="2"/>
      <c r="AB1052">
        <v>5</v>
      </c>
      <c r="AC1052">
        <v>8</v>
      </c>
      <c r="AD1052">
        <v>5</v>
      </c>
      <c r="AE1052">
        <v>8</v>
      </c>
      <c r="AF1052">
        <v>5</v>
      </c>
      <c r="AG1052" s="2" t="s">
        <v>68</v>
      </c>
      <c r="AH1052" s="2"/>
      <c r="AK1052" s="2" t="s">
        <v>79</v>
      </c>
      <c r="AP1052" s="2" t="s">
        <v>89</v>
      </c>
      <c r="AR1052" s="2" t="s">
        <v>70</v>
      </c>
      <c r="AS1052" s="2" t="s">
        <v>69</v>
      </c>
      <c r="AT1052" s="2" t="s">
        <v>71</v>
      </c>
      <c r="AU1052">
        <v>7</v>
      </c>
      <c r="AV1052">
        <v>3</v>
      </c>
      <c r="AW1052">
        <v>8</v>
      </c>
      <c r="AX1052">
        <v>8</v>
      </c>
      <c r="AY1052">
        <v>5</v>
      </c>
      <c r="AZ1052">
        <v>7</v>
      </c>
      <c r="BA1052">
        <v>3</v>
      </c>
      <c r="BB1052">
        <v>7</v>
      </c>
      <c r="BC1052">
        <v>7</v>
      </c>
      <c r="BD1052">
        <v>1</v>
      </c>
      <c r="BF1052">
        <v>10</v>
      </c>
      <c r="BG1052">
        <v>8</v>
      </c>
      <c r="BH1052">
        <v>6</v>
      </c>
      <c r="BI1052">
        <v>6</v>
      </c>
      <c r="BJ1052">
        <v>5</v>
      </c>
      <c r="BK1052">
        <v>4</v>
      </c>
      <c r="BL1052" s="2" t="s">
        <v>83</v>
      </c>
      <c r="BM1052" s="2" t="s">
        <v>83</v>
      </c>
    </row>
    <row r="1053" spans="1:65">
      <c r="A1053" s="1">
        <v>44454</v>
      </c>
      <c r="C1053" s="2" t="s">
        <v>403</v>
      </c>
      <c r="D1053" s="2" t="s">
        <v>93</v>
      </c>
      <c r="E1053" s="2" t="s">
        <v>1026</v>
      </c>
      <c r="K1053" s="2" t="s">
        <v>77</v>
      </c>
      <c r="M1053">
        <v>5</v>
      </c>
      <c r="N1053">
        <v>1</v>
      </c>
      <c r="O1053">
        <v>3</v>
      </c>
      <c r="P1053">
        <v>3</v>
      </c>
      <c r="Q1053">
        <v>3</v>
      </c>
      <c r="R1053">
        <v>3</v>
      </c>
      <c r="S1053" s="2" t="s">
        <v>66</v>
      </c>
      <c r="T1053">
        <v>8</v>
      </c>
      <c r="U1053">
        <v>7</v>
      </c>
      <c r="V1053">
        <v>6</v>
      </c>
      <c r="W1053">
        <v>7</v>
      </c>
      <c r="AA1053" s="2"/>
      <c r="AB1053">
        <v>6</v>
      </c>
      <c r="AC1053">
        <v>6</v>
      </c>
      <c r="AD1053">
        <v>6</v>
      </c>
      <c r="AE1053">
        <v>7</v>
      </c>
      <c r="AF1053">
        <v>7</v>
      </c>
      <c r="AG1053" s="2" t="s">
        <v>68</v>
      </c>
      <c r="AH1053" s="2"/>
      <c r="AK1053" s="2" t="s">
        <v>88</v>
      </c>
      <c r="AP1053" s="2" t="s">
        <v>80</v>
      </c>
      <c r="AR1053" s="2" t="s">
        <v>82</v>
      </c>
      <c r="AS1053" s="2" t="s">
        <v>97</v>
      </c>
      <c r="AT1053" s="2" t="s">
        <v>70</v>
      </c>
      <c r="AU1053">
        <v>7</v>
      </c>
      <c r="AV1053">
        <v>8</v>
      </c>
      <c r="AW1053">
        <v>8</v>
      </c>
      <c r="AX1053">
        <v>8</v>
      </c>
      <c r="AY1053">
        <v>1</v>
      </c>
      <c r="AZ1053">
        <v>1</v>
      </c>
      <c r="BA1053">
        <v>1</v>
      </c>
      <c r="BB1053">
        <v>1</v>
      </c>
      <c r="BC1053">
        <v>1</v>
      </c>
      <c r="BD1053">
        <v>1</v>
      </c>
      <c r="BF1053">
        <v>8</v>
      </c>
      <c r="BG1053">
        <v>10</v>
      </c>
      <c r="BH1053">
        <v>9</v>
      </c>
      <c r="BI1053">
        <v>6</v>
      </c>
      <c r="BJ1053">
        <v>1</v>
      </c>
      <c r="BL1053" s="2"/>
      <c r="BM1053" s="2"/>
    </row>
    <row r="1054" spans="1:65">
      <c r="A1054" s="1">
        <v>44454</v>
      </c>
      <c r="C1054" s="2" t="s">
        <v>1183</v>
      </c>
      <c r="D1054" s="2" t="s">
        <v>93</v>
      </c>
      <c r="E1054" s="2" t="s">
        <v>1184</v>
      </c>
      <c r="G1054">
        <v>5</v>
      </c>
      <c r="H1054">
        <v>8</v>
      </c>
      <c r="I1054">
        <v>9</v>
      </c>
      <c r="J1054">
        <v>9</v>
      </c>
      <c r="K1054" s="2" t="s">
        <v>77</v>
      </c>
      <c r="M1054">
        <v>8</v>
      </c>
      <c r="N1054">
        <v>8</v>
      </c>
      <c r="O1054">
        <v>8</v>
      </c>
      <c r="P1054">
        <v>8</v>
      </c>
      <c r="Q1054">
        <v>5</v>
      </c>
      <c r="R1054">
        <v>5</v>
      </c>
      <c r="S1054" s="2" t="s">
        <v>95</v>
      </c>
      <c r="T1054">
        <v>10</v>
      </c>
      <c r="U1054">
        <v>5</v>
      </c>
      <c r="V1054">
        <v>10</v>
      </c>
      <c r="W1054">
        <v>10</v>
      </c>
      <c r="AA1054" s="2"/>
      <c r="AB1054">
        <v>8</v>
      </c>
      <c r="AC1054">
        <v>8</v>
      </c>
      <c r="AD1054">
        <v>5</v>
      </c>
      <c r="AE1054">
        <v>8</v>
      </c>
      <c r="AF1054">
        <v>8</v>
      </c>
      <c r="AG1054" s="2" t="s">
        <v>68</v>
      </c>
      <c r="AH1054" s="2"/>
      <c r="AK1054" s="2"/>
      <c r="AP1054" s="2" t="s">
        <v>89</v>
      </c>
      <c r="AR1054" s="2" t="s">
        <v>70</v>
      </c>
      <c r="AS1054" s="2" t="s">
        <v>82</v>
      </c>
      <c r="AT1054" s="2" t="s">
        <v>97</v>
      </c>
      <c r="AU1054">
        <v>8</v>
      </c>
      <c r="AV1054">
        <v>5</v>
      </c>
      <c r="AW1054">
        <v>8</v>
      </c>
      <c r="AX1054">
        <v>8</v>
      </c>
      <c r="AZ1054">
        <v>8</v>
      </c>
      <c r="BA1054">
        <v>8</v>
      </c>
      <c r="BB1054">
        <v>8</v>
      </c>
      <c r="BC1054">
        <v>8</v>
      </c>
      <c r="BD1054">
        <v>1</v>
      </c>
      <c r="BL1054" s="2"/>
      <c r="BM1054" s="2"/>
    </row>
    <row r="1055" spans="1:65">
      <c r="A1055" s="1">
        <v>44454</v>
      </c>
      <c r="C1055" s="2" t="s">
        <v>1185</v>
      </c>
      <c r="D1055" s="2" t="s">
        <v>163</v>
      </c>
      <c r="E1055" s="2" t="s">
        <v>1186</v>
      </c>
      <c r="G1055">
        <v>4</v>
      </c>
      <c r="H1055">
        <v>4</v>
      </c>
      <c r="I1055">
        <v>7</v>
      </c>
      <c r="J1055">
        <v>2</v>
      </c>
      <c r="K1055" s="2" t="s">
        <v>77</v>
      </c>
      <c r="M1055">
        <v>8</v>
      </c>
      <c r="N1055">
        <v>8</v>
      </c>
      <c r="O1055">
        <v>8</v>
      </c>
      <c r="P1055">
        <v>8</v>
      </c>
      <c r="Q1055">
        <v>8</v>
      </c>
      <c r="R1055">
        <v>9</v>
      </c>
      <c r="S1055" s="2" t="s">
        <v>66</v>
      </c>
      <c r="T1055">
        <v>2</v>
      </c>
      <c r="U1055">
        <v>2</v>
      </c>
      <c r="V1055">
        <v>2</v>
      </c>
      <c r="W1055">
        <v>6</v>
      </c>
      <c r="AA1055" s="2"/>
      <c r="AB1055">
        <v>9</v>
      </c>
      <c r="AC1055">
        <v>1</v>
      </c>
      <c r="AD1055">
        <v>1</v>
      </c>
      <c r="AE1055">
        <v>1</v>
      </c>
      <c r="AF1055">
        <v>3</v>
      </c>
      <c r="AG1055" s="2"/>
      <c r="AH1055" s="2"/>
      <c r="AK1055" s="2"/>
      <c r="AP1055" s="2"/>
      <c r="AR1055" s="2"/>
      <c r="AS1055" s="2"/>
      <c r="AT1055" s="2"/>
      <c r="BF1055">
        <v>9</v>
      </c>
      <c r="BG1055">
        <v>9</v>
      </c>
      <c r="BH1055">
        <v>9</v>
      </c>
      <c r="BI1055">
        <v>9</v>
      </c>
      <c r="BL1055" s="2"/>
      <c r="BM1055" s="2"/>
    </row>
    <row r="1056" spans="1:65">
      <c r="A1056" s="1">
        <v>44454</v>
      </c>
      <c r="C1056" s="2" t="s">
        <v>111</v>
      </c>
      <c r="D1056" s="2" t="s">
        <v>115</v>
      </c>
      <c r="E1056" s="2" t="s">
        <v>1137</v>
      </c>
      <c r="G1056">
        <v>7</v>
      </c>
      <c r="H1056">
        <v>6</v>
      </c>
      <c r="I1056">
        <v>7</v>
      </c>
      <c r="J1056">
        <v>4</v>
      </c>
      <c r="K1056" s="2" t="s">
        <v>65</v>
      </c>
      <c r="M1056">
        <v>8</v>
      </c>
      <c r="N1056">
        <v>8</v>
      </c>
      <c r="O1056">
        <v>9</v>
      </c>
      <c r="P1056">
        <v>6</v>
      </c>
      <c r="Q1056">
        <v>6</v>
      </c>
      <c r="R1056">
        <v>5</v>
      </c>
      <c r="S1056" s="2" t="s">
        <v>66</v>
      </c>
      <c r="T1056">
        <v>9</v>
      </c>
      <c r="U1056">
        <v>6</v>
      </c>
      <c r="V1056">
        <v>8</v>
      </c>
      <c r="W1056">
        <v>10</v>
      </c>
      <c r="AA1056" s="2"/>
      <c r="AB1056">
        <v>6</v>
      </c>
      <c r="AC1056">
        <v>2</v>
      </c>
      <c r="AD1056">
        <v>5</v>
      </c>
      <c r="AE1056">
        <v>6</v>
      </c>
      <c r="AF1056">
        <v>8</v>
      </c>
      <c r="AG1056" s="2" t="s">
        <v>68</v>
      </c>
      <c r="AH1056" s="2"/>
      <c r="AK1056" s="2"/>
      <c r="AP1056" s="2" t="s">
        <v>89</v>
      </c>
      <c r="AR1056" s="2" t="s">
        <v>91</v>
      </c>
      <c r="AS1056" s="2" t="s">
        <v>82</v>
      </c>
      <c r="AT1056" s="2" t="s">
        <v>97</v>
      </c>
      <c r="AU1056">
        <v>7</v>
      </c>
      <c r="AV1056">
        <v>5</v>
      </c>
      <c r="AW1056">
        <v>7</v>
      </c>
      <c r="AX1056">
        <v>7</v>
      </c>
      <c r="AY1056">
        <v>5</v>
      </c>
      <c r="AZ1056">
        <v>7</v>
      </c>
      <c r="BA1056">
        <v>6</v>
      </c>
      <c r="BB1056">
        <v>7</v>
      </c>
      <c r="BC1056">
        <v>8</v>
      </c>
      <c r="BD1056">
        <v>1</v>
      </c>
      <c r="BF1056">
        <v>8</v>
      </c>
      <c r="BG1056">
        <v>9</v>
      </c>
      <c r="BH1056">
        <v>9</v>
      </c>
      <c r="BI1056">
        <v>6</v>
      </c>
      <c r="BJ1056">
        <v>1</v>
      </c>
      <c r="BK1056">
        <v>4</v>
      </c>
      <c r="BL1056" s="2" t="s">
        <v>83</v>
      </c>
      <c r="BM1056" s="2" t="s">
        <v>83</v>
      </c>
    </row>
    <row r="1057" spans="1:65">
      <c r="A1057" s="1">
        <v>44454</v>
      </c>
      <c r="C1057" s="2" t="s">
        <v>1187</v>
      </c>
      <c r="D1057" s="2" t="s">
        <v>136</v>
      </c>
      <c r="E1057" s="2" t="s">
        <v>1157</v>
      </c>
      <c r="G1057">
        <v>1</v>
      </c>
      <c r="H1057">
        <v>9</v>
      </c>
      <c r="I1057">
        <v>9</v>
      </c>
      <c r="J1057">
        <v>9</v>
      </c>
      <c r="K1057" s="2" t="s">
        <v>65</v>
      </c>
      <c r="S1057" s="2"/>
      <c r="T1057">
        <v>1</v>
      </c>
      <c r="U1057">
        <v>1</v>
      </c>
      <c r="V1057">
        <v>1</v>
      </c>
      <c r="W1057">
        <v>1</v>
      </c>
      <c r="AA1057" s="2"/>
      <c r="AB1057">
        <v>2</v>
      </c>
      <c r="AD1057">
        <v>2</v>
      </c>
      <c r="AE1057">
        <v>1</v>
      </c>
      <c r="AG1057" s="2"/>
      <c r="AH1057" s="2"/>
      <c r="AK1057" s="2"/>
      <c r="AP1057" s="2"/>
      <c r="AR1057" s="2" t="s">
        <v>96</v>
      </c>
      <c r="AS1057" s="2" t="s">
        <v>71</v>
      </c>
      <c r="AT1057" s="2" t="s">
        <v>70</v>
      </c>
      <c r="BL1057" s="2"/>
      <c r="BM1057" s="2"/>
    </row>
    <row r="1058" spans="1:65">
      <c r="A1058" s="1">
        <v>44454</v>
      </c>
      <c r="C1058" s="2" t="s">
        <v>273</v>
      </c>
      <c r="D1058" s="2" t="s">
        <v>85</v>
      </c>
      <c r="E1058" s="2" t="s">
        <v>1188</v>
      </c>
      <c r="G1058">
        <v>8</v>
      </c>
      <c r="H1058">
        <v>10</v>
      </c>
      <c r="I1058">
        <v>4</v>
      </c>
      <c r="J1058">
        <v>8</v>
      </c>
      <c r="K1058" s="2" t="s">
        <v>65</v>
      </c>
      <c r="S1058" s="2" t="s">
        <v>66</v>
      </c>
      <c r="T1058">
        <v>2</v>
      </c>
      <c r="U1058">
        <v>8</v>
      </c>
      <c r="V1058">
        <v>10</v>
      </c>
      <c r="W1058">
        <v>3</v>
      </c>
      <c r="AA1058" s="2"/>
      <c r="AB1058">
        <v>7</v>
      </c>
      <c r="AC1058">
        <v>7</v>
      </c>
      <c r="AD1058">
        <v>10</v>
      </c>
      <c r="AE1058">
        <v>7</v>
      </c>
      <c r="AF1058">
        <v>9</v>
      </c>
      <c r="AG1058" s="2" t="s">
        <v>68</v>
      </c>
      <c r="AH1058" s="2"/>
      <c r="AK1058" s="2" t="s">
        <v>79</v>
      </c>
      <c r="AP1058" s="2"/>
      <c r="AR1058" s="2"/>
      <c r="AS1058" s="2"/>
      <c r="AT1058" s="2"/>
      <c r="BF1058">
        <v>8</v>
      </c>
      <c r="BG1058">
        <v>8</v>
      </c>
      <c r="BH1058">
        <v>9</v>
      </c>
      <c r="BI1058">
        <v>8</v>
      </c>
      <c r="BJ1058">
        <v>1</v>
      </c>
      <c r="BL1058" s="2"/>
      <c r="BM1058" s="2"/>
    </row>
    <row r="1059" spans="1:65">
      <c r="A1059" s="1">
        <v>44454</v>
      </c>
      <c r="C1059" s="2" t="s">
        <v>1189</v>
      </c>
      <c r="D1059" s="2" t="s">
        <v>93</v>
      </c>
      <c r="E1059" s="2" t="s">
        <v>1190</v>
      </c>
      <c r="G1059">
        <v>7</v>
      </c>
      <c r="H1059">
        <v>5</v>
      </c>
      <c r="I1059">
        <v>3</v>
      </c>
      <c r="J1059">
        <v>4</v>
      </c>
      <c r="K1059" s="2" t="s">
        <v>65</v>
      </c>
      <c r="M1059">
        <v>6</v>
      </c>
      <c r="N1059">
        <v>7</v>
      </c>
      <c r="O1059">
        <v>7</v>
      </c>
      <c r="P1059">
        <v>7</v>
      </c>
      <c r="Q1059">
        <v>7</v>
      </c>
      <c r="R1059">
        <v>8</v>
      </c>
      <c r="S1059" s="2" t="s">
        <v>95</v>
      </c>
      <c r="T1059">
        <v>9</v>
      </c>
      <c r="U1059">
        <v>7</v>
      </c>
      <c r="V1059">
        <v>3</v>
      </c>
      <c r="W1059">
        <v>8</v>
      </c>
      <c r="AA1059" s="2"/>
      <c r="AB1059">
        <v>6</v>
      </c>
      <c r="AC1059">
        <v>3</v>
      </c>
      <c r="AD1059">
        <v>3</v>
      </c>
      <c r="AE1059">
        <v>3</v>
      </c>
      <c r="AF1059">
        <v>8</v>
      </c>
      <c r="AG1059" s="2" t="s">
        <v>68</v>
      </c>
      <c r="AH1059" s="2"/>
      <c r="AK1059" s="2" t="s">
        <v>79</v>
      </c>
      <c r="AP1059" s="2" t="s">
        <v>89</v>
      </c>
      <c r="AR1059" s="2" t="s">
        <v>97</v>
      </c>
      <c r="AS1059" s="2" t="s">
        <v>81</v>
      </c>
      <c r="AT1059" s="2" t="s">
        <v>70</v>
      </c>
      <c r="AU1059">
        <v>6</v>
      </c>
      <c r="AV1059">
        <v>5</v>
      </c>
      <c r="AW1059">
        <v>9</v>
      </c>
      <c r="AX1059">
        <v>9</v>
      </c>
      <c r="AY1059">
        <v>5</v>
      </c>
      <c r="AZ1059">
        <v>9</v>
      </c>
      <c r="BA1059">
        <v>9</v>
      </c>
      <c r="BB1059">
        <v>9</v>
      </c>
      <c r="BC1059">
        <v>9</v>
      </c>
      <c r="BD1059">
        <v>7</v>
      </c>
      <c r="BF1059">
        <v>7</v>
      </c>
      <c r="BG1059">
        <v>7</v>
      </c>
      <c r="BH1059">
        <v>7</v>
      </c>
      <c r="BI1059">
        <v>7</v>
      </c>
      <c r="BK1059">
        <v>4</v>
      </c>
      <c r="BL1059" s="2" t="s">
        <v>83</v>
      </c>
      <c r="BM1059" s="2" t="s">
        <v>83</v>
      </c>
    </row>
    <row r="1060" spans="1:65">
      <c r="A1060" s="1">
        <v>44454</v>
      </c>
      <c r="C1060" s="2" t="s">
        <v>1191</v>
      </c>
      <c r="D1060" s="2" t="s">
        <v>115</v>
      </c>
      <c r="E1060" s="2" t="s">
        <v>1192</v>
      </c>
      <c r="H1060">
        <v>4</v>
      </c>
      <c r="I1060">
        <v>8</v>
      </c>
      <c r="J1060">
        <v>8</v>
      </c>
      <c r="K1060" s="2" t="s">
        <v>65</v>
      </c>
      <c r="S1060" s="2"/>
      <c r="AA1060" s="2"/>
      <c r="AG1060" s="2"/>
      <c r="AH1060" s="2"/>
      <c r="AK1060" s="2"/>
      <c r="AP1060" s="2"/>
      <c r="AR1060" s="2"/>
      <c r="AS1060" s="2"/>
      <c r="AT1060" s="2"/>
      <c r="BL1060" s="2"/>
      <c r="BM1060" s="2"/>
    </row>
    <row r="1061" spans="1:65">
      <c r="A1061" s="1">
        <v>44454</v>
      </c>
      <c r="C1061" s="2" t="s">
        <v>1193</v>
      </c>
      <c r="D1061" s="2" t="s">
        <v>93</v>
      </c>
      <c r="E1061" s="2" t="s">
        <v>905</v>
      </c>
      <c r="G1061">
        <v>10</v>
      </c>
      <c r="H1061">
        <v>2</v>
      </c>
      <c r="I1061">
        <v>2</v>
      </c>
      <c r="J1061">
        <v>1</v>
      </c>
      <c r="K1061" s="2"/>
      <c r="N1061">
        <v>10</v>
      </c>
      <c r="O1061">
        <v>7</v>
      </c>
      <c r="P1061">
        <v>10</v>
      </c>
      <c r="Q1061">
        <v>1</v>
      </c>
      <c r="R1061">
        <v>9</v>
      </c>
      <c r="S1061" s="2" t="s">
        <v>66</v>
      </c>
      <c r="AA1061" s="2"/>
      <c r="AG1061" s="2"/>
      <c r="AH1061" s="2"/>
      <c r="AK1061" s="2"/>
      <c r="AP1061" s="2"/>
      <c r="AR1061" s="2"/>
      <c r="AS1061" s="2"/>
      <c r="AT1061" s="2"/>
      <c r="BL1061" s="2"/>
      <c r="BM1061" s="2"/>
    </row>
    <row r="1062" spans="1:65">
      <c r="A1062" s="1">
        <v>44454</v>
      </c>
      <c r="C1062" s="2" t="s">
        <v>1194</v>
      </c>
      <c r="D1062" s="2" t="s">
        <v>115</v>
      </c>
      <c r="E1062" s="2" t="s">
        <v>853</v>
      </c>
      <c r="K1062" s="2" t="s">
        <v>65</v>
      </c>
      <c r="S1062" s="2"/>
      <c r="AA1062" s="2"/>
      <c r="AG1062" s="2"/>
      <c r="AH1062" s="2"/>
      <c r="AK1062" s="2"/>
      <c r="AP1062" s="2"/>
      <c r="AR1062" s="2"/>
      <c r="AS1062" s="2"/>
      <c r="AT1062" s="2"/>
      <c r="BK1062">
        <v>5</v>
      </c>
      <c r="BL1062" s="2" t="s">
        <v>83</v>
      </c>
      <c r="BM1062" s="2" t="s">
        <v>83</v>
      </c>
    </row>
    <row r="1063" spans="1:65">
      <c r="A1063" s="1">
        <v>44454</v>
      </c>
      <c r="C1063" s="2"/>
      <c r="D1063" s="2"/>
      <c r="E1063" s="2"/>
      <c r="G1063">
        <v>8</v>
      </c>
      <c r="H1063">
        <v>4</v>
      </c>
      <c r="I1063">
        <v>4</v>
      </c>
      <c r="J1063">
        <v>4</v>
      </c>
      <c r="K1063" s="2" t="s">
        <v>65</v>
      </c>
      <c r="M1063">
        <v>8</v>
      </c>
      <c r="N1063">
        <v>8</v>
      </c>
      <c r="O1063">
        <v>8</v>
      </c>
      <c r="P1063">
        <v>8</v>
      </c>
      <c r="Q1063">
        <v>9</v>
      </c>
      <c r="R1063">
        <v>9</v>
      </c>
      <c r="S1063" s="2" t="s">
        <v>95</v>
      </c>
      <c r="T1063">
        <v>8</v>
      </c>
      <c r="U1063">
        <v>9</v>
      </c>
      <c r="V1063">
        <v>3</v>
      </c>
      <c r="W1063">
        <v>9</v>
      </c>
      <c r="AA1063" s="2"/>
      <c r="AB1063">
        <v>6</v>
      </c>
      <c r="AC1063">
        <v>6</v>
      </c>
      <c r="AD1063">
        <v>6</v>
      </c>
      <c r="AE1063">
        <v>6</v>
      </c>
      <c r="AF1063">
        <v>6</v>
      </c>
      <c r="AG1063" s="2" t="s">
        <v>68</v>
      </c>
      <c r="AH1063" s="2"/>
      <c r="AK1063" s="2" t="s">
        <v>79</v>
      </c>
      <c r="AP1063" s="2"/>
      <c r="AR1063" s="2"/>
      <c r="AS1063" s="2"/>
      <c r="AT1063" s="2"/>
      <c r="BF1063">
        <v>8</v>
      </c>
      <c r="BG1063">
        <v>8</v>
      </c>
      <c r="BH1063">
        <v>8</v>
      </c>
      <c r="BI1063">
        <v>8</v>
      </c>
      <c r="BJ1063">
        <v>1</v>
      </c>
      <c r="BK1063">
        <v>4</v>
      </c>
      <c r="BL1063" s="2" t="s">
        <v>83</v>
      </c>
      <c r="BM1063" s="2" t="s">
        <v>83</v>
      </c>
    </row>
    <row r="1064" spans="1:65">
      <c r="A1064" s="1">
        <v>44454</v>
      </c>
      <c r="C1064" s="2" t="s">
        <v>559</v>
      </c>
      <c r="D1064" s="2" t="s">
        <v>791</v>
      </c>
      <c r="E1064" s="2" t="s">
        <v>1179</v>
      </c>
      <c r="G1064">
        <v>9</v>
      </c>
      <c r="H1064">
        <v>5</v>
      </c>
      <c r="I1064">
        <v>8</v>
      </c>
      <c r="J1064">
        <v>7</v>
      </c>
      <c r="K1064" s="2" t="s">
        <v>77</v>
      </c>
      <c r="M1064">
        <v>5</v>
      </c>
      <c r="N1064">
        <v>10</v>
      </c>
      <c r="O1064">
        <v>10</v>
      </c>
      <c r="P1064">
        <v>10</v>
      </c>
      <c r="Q1064">
        <v>5</v>
      </c>
      <c r="R1064">
        <v>5</v>
      </c>
      <c r="S1064" s="2" t="s">
        <v>66</v>
      </c>
      <c r="T1064">
        <v>10</v>
      </c>
      <c r="U1064">
        <v>10</v>
      </c>
      <c r="V1064">
        <v>1</v>
      </c>
      <c r="W1064">
        <v>10</v>
      </c>
      <c r="AA1064" s="2"/>
      <c r="AB1064">
        <v>5</v>
      </c>
      <c r="AC1064">
        <v>10</v>
      </c>
      <c r="AD1064">
        <v>5</v>
      </c>
      <c r="AE1064">
        <v>5</v>
      </c>
      <c r="AF1064">
        <v>10</v>
      </c>
      <c r="AG1064" s="2" t="s">
        <v>68</v>
      </c>
      <c r="AH1064" s="2"/>
      <c r="AK1064" s="2" t="s">
        <v>79</v>
      </c>
      <c r="AP1064" s="2" t="s">
        <v>102</v>
      </c>
      <c r="AR1064" s="2" t="s">
        <v>91</v>
      </c>
      <c r="AS1064" s="2" t="s">
        <v>69</v>
      </c>
      <c r="AT1064" s="2" t="s">
        <v>70</v>
      </c>
      <c r="AU1064">
        <v>8</v>
      </c>
      <c r="AV1064">
        <v>7</v>
      </c>
      <c r="AW1064">
        <v>9</v>
      </c>
      <c r="AX1064">
        <v>5</v>
      </c>
      <c r="AZ1064">
        <v>8</v>
      </c>
      <c r="BA1064">
        <v>8</v>
      </c>
      <c r="BB1064">
        <v>10</v>
      </c>
      <c r="BC1064">
        <v>10</v>
      </c>
      <c r="BF1064">
        <v>9</v>
      </c>
      <c r="BG1064">
        <v>3</v>
      </c>
      <c r="BH1064">
        <v>8</v>
      </c>
      <c r="BI1064">
        <v>5</v>
      </c>
      <c r="BK1064">
        <v>5</v>
      </c>
      <c r="BL1064" s="2" t="s">
        <v>1195</v>
      </c>
      <c r="BM1064" s="2" t="s">
        <v>83</v>
      </c>
    </row>
    <row r="1065" spans="1:65">
      <c r="A1065" s="1">
        <v>44454</v>
      </c>
      <c r="C1065" s="2"/>
      <c r="D1065" s="2"/>
      <c r="E1065" s="2"/>
      <c r="K1065" s="2" t="s">
        <v>65</v>
      </c>
      <c r="S1065" s="2"/>
      <c r="AA1065" s="2"/>
      <c r="AG1065" s="2"/>
      <c r="AH1065" s="2"/>
      <c r="AK1065" s="2"/>
      <c r="AP1065" s="2"/>
      <c r="AR1065" s="2"/>
      <c r="AS1065" s="2"/>
      <c r="AT1065" s="2"/>
      <c r="BL1065" s="2"/>
      <c r="BM1065" s="2"/>
    </row>
    <row r="1066" spans="1:65">
      <c r="A1066" s="1">
        <v>44454</v>
      </c>
      <c r="C1066" s="2"/>
      <c r="D1066" s="2"/>
      <c r="E1066" s="2"/>
      <c r="G1066">
        <v>10</v>
      </c>
      <c r="H1066">
        <v>5</v>
      </c>
      <c r="I1066">
        <v>5</v>
      </c>
      <c r="J1066">
        <v>6</v>
      </c>
      <c r="K1066" s="2" t="s">
        <v>77</v>
      </c>
      <c r="M1066">
        <v>8</v>
      </c>
      <c r="N1066">
        <v>8</v>
      </c>
      <c r="O1066">
        <v>8</v>
      </c>
      <c r="P1066">
        <v>8</v>
      </c>
      <c r="Q1066">
        <v>9</v>
      </c>
      <c r="R1066">
        <v>8</v>
      </c>
      <c r="S1066" s="2" t="s">
        <v>95</v>
      </c>
      <c r="T1066">
        <v>10</v>
      </c>
      <c r="U1066">
        <v>6</v>
      </c>
      <c r="V1066">
        <v>8</v>
      </c>
      <c r="W1066">
        <v>8</v>
      </c>
      <c r="AA1066" s="2"/>
      <c r="AB1066">
        <v>4</v>
      </c>
      <c r="AC1066">
        <v>9</v>
      </c>
      <c r="AD1066">
        <v>9</v>
      </c>
      <c r="AE1066">
        <v>1</v>
      </c>
      <c r="AF1066">
        <v>3</v>
      </c>
      <c r="AG1066" s="2" t="s">
        <v>68</v>
      </c>
      <c r="AH1066" s="2"/>
      <c r="AK1066" s="2" t="s">
        <v>88</v>
      </c>
      <c r="AP1066" s="2"/>
      <c r="AR1066" s="2" t="s">
        <v>70</v>
      </c>
      <c r="AS1066" s="2" t="s">
        <v>71</v>
      </c>
      <c r="AT1066" s="2" t="s">
        <v>82</v>
      </c>
      <c r="AU1066">
        <v>8</v>
      </c>
      <c r="AV1066">
        <v>3</v>
      </c>
      <c r="AW1066">
        <v>10</v>
      </c>
      <c r="AX1066">
        <v>5</v>
      </c>
      <c r="AY1066">
        <v>1</v>
      </c>
      <c r="BF1066">
        <v>8</v>
      </c>
      <c r="BG1066">
        <v>10</v>
      </c>
      <c r="BH1066">
        <v>8</v>
      </c>
      <c r="BI1066">
        <v>10</v>
      </c>
      <c r="BJ1066">
        <v>1</v>
      </c>
      <c r="BK1066">
        <v>5</v>
      </c>
      <c r="BL1066" s="2" t="s">
        <v>83</v>
      </c>
      <c r="BM1066" s="2" t="s">
        <v>83</v>
      </c>
    </row>
    <row r="1067" spans="1:65">
      <c r="A1067" s="1">
        <v>44454</v>
      </c>
      <c r="C1067" s="2"/>
      <c r="D1067" s="2"/>
      <c r="E1067" s="2"/>
      <c r="G1067">
        <v>8</v>
      </c>
      <c r="H1067">
        <v>1</v>
      </c>
      <c r="I1067">
        <v>6</v>
      </c>
      <c r="J1067">
        <v>8</v>
      </c>
      <c r="K1067" s="2" t="s">
        <v>65</v>
      </c>
      <c r="M1067">
        <v>9</v>
      </c>
      <c r="N1067">
        <v>2</v>
      </c>
      <c r="O1067">
        <v>9</v>
      </c>
      <c r="P1067">
        <v>9</v>
      </c>
      <c r="Q1067">
        <v>3</v>
      </c>
      <c r="R1067">
        <v>3</v>
      </c>
      <c r="S1067" s="2" t="s">
        <v>66</v>
      </c>
      <c r="T1067">
        <v>9</v>
      </c>
      <c r="U1067">
        <v>7</v>
      </c>
      <c r="V1067">
        <v>7</v>
      </c>
      <c r="W1067">
        <v>8</v>
      </c>
      <c r="AA1067" s="2"/>
      <c r="AB1067">
        <v>3</v>
      </c>
      <c r="AC1067">
        <v>2</v>
      </c>
      <c r="AE1067">
        <v>8</v>
      </c>
      <c r="AF1067">
        <v>8</v>
      </c>
      <c r="AG1067" s="2" t="s">
        <v>101</v>
      </c>
      <c r="AH1067" s="2"/>
      <c r="AK1067" s="2" t="s">
        <v>88</v>
      </c>
      <c r="AP1067" s="2" t="s">
        <v>102</v>
      </c>
      <c r="AR1067" s="2" t="s">
        <v>82</v>
      </c>
      <c r="AS1067" s="2" t="s">
        <v>69</v>
      </c>
      <c r="AT1067" s="2" t="s">
        <v>96</v>
      </c>
      <c r="AV1067">
        <v>8</v>
      </c>
      <c r="AW1067">
        <v>8</v>
      </c>
      <c r="AX1067">
        <v>8</v>
      </c>
      <c r="BA1067">
        <v>9</v>
      </c>
      <c r="BB1067">
        <v>10</v>
      </c>
      <c r="BC1067">
        <v>7</v>
      </c>
      <c r="BF1067">
        <v>8</v>
      </c>
      <c r="BG1067">
        <v>9</v>
      </c>
      <c r="BH1067">
        <v>10</v>
      </c>
      <c r="BI1067">
        <v>6</v>
      </c>
      <c r="BK1067">
        <v>4</v>
      </c>
      <c r="BL1067" s="2" t="s">
        <v>83</v>
      </c>
      <c r="BM1067" s="2" t="s">
        <v>1196</v>
      </c>
    </row>
    <row r="1068" spans="1:65">
      <c r="A1068" s="1">
        <v>44454</v>
      </c>
      <c r="C1068" s="2"/>
      <c r="D1068" s="2"/>
      <c r="E1068" s="2"/>
      <c r="K1068" s="2"/>
      <c r="S1068" s="2"/>
      <c r="AA1068" s="2"/>
      <c r="AG1068" s="2"/>
      <c r="AH1068" s="2"/>
      <c r="AK1068" s="2"/>
      <c r="AP1068" s="2" t="s">
        <v>89</v>
      </c>
      <c r="AR1068" s="2" t="s">
        <v>82</v>
      </c>
      <c r="AS1068" s="2" t="s">
        <v>70</v>
      </c>
      <c r="AT1068" s="2" t="s">
        <v>71</v>
      </c>
      <c r="AU1068">
        <v>5</v>
      </c>
      <c r="AV1068">
        <v>7</v>
      </c>
      <c r="AW1068">
        <v>10</v>
      </c>
      <c r="AX1068">
        <v>5</v>
      </c>
      <c r="AY1068">
        <v>1</v>
      </c>
      <c r="AZ1068">
        <v>8</v>
      </c>
      <c r="BA1068">
        <v>7</v>
      </c>
      <c r="BB1068">
        <v>10</v>
      </c>
      <c r="BC1068">
        <v>9</v>
      </c>
      <c r="BD1068">
        <v>1</v>
      </c>
      <c r="BF1068">
        <v>9</v>
      </c>
      <c r="BG1068">
        <v>9</v>
      </c>
      <c r="BH1068">
        <v>9</v>
      </c>
      <c r="BI1068">
        <v>10</v>
      </c>
      <c r="BJ1068">
        <v>1</v>
      </c>
      <c r="BK1068">
        <v>4</v>
      </c>
      <c r="BL1068" s="2" t="s">
        <v>1197</v>
      </c>
      <c r="BM1068" s="2" t="s">
        <v>1198</v>
      </c>
    </row>
    <row r="1069" spans="1:65">
      <c r="A1069" s="1">
        <v>44454</v>
      </c>
      <c r="C1069" s="2"/>
      <c r="D1069" s="2"/>
      <c r="E1069" s="2"/>
      <c r="G1069">
        <v>5</v>
      </c>
      <c r="H1069">
        <v>1</v>
      </c>
      <c r="I1069">
        <v>8</v>
      </c>
      <c r="J1069">
        <v>8</v>
      </c>
      <c r="K1069" s="2" t="s">
        <v>77</v>
      </c>
      <c r="M1069">
        <v>10</v>
      </c>
      <c r="N1069">
        <v>1</v>
      </c>
      <c r="O1069">
        <v>7</v>
      </c>
      <c r="P1069">
        <v>7</v>
      </c>
      <c r="Q1069">
        <v>7</v>
      </c>
      <c r="R1069">
        <v>10</v>
      </c>
      <c r="S1069" s="2"/>
      <c r="T1069">
        <v>10</v>
      </c>
      <c r="U1069">
        <v>10</v>
      </c>
      <c r="V1069">
        <v>5</v>
      </c>
      <c r="W1069">
        <v>10</v>
      </c>
      <c r="AA1069" s="2"/>
      <c r="AG1069" s="2" t="s">
        <v>68</v>
      </c>
      <c r="AH1069" s="2"/>
      <c r="AK1069" s="2"/>
      <c r="AP1069" s="2" t="s">
        <v>89</v>
      </c>
      <c r="AR1069" s="2"/>
      <c r="AS1069" s="2"/>
      <c r="AT1069" s="2"/>
      <c r="AU1069">
        <v>10</v>
      </c>
      <c r="AV1069">
        <v>1</v>
      </c>
      <c r="AW1069">
        <v>10</v>
      </c>
      <c r="AX1069">
        <v>5</v>
      </c>
      <c r="AY1069">
        <v>1</v>
      </c>
      <c r="AZ1069">
        <v>10</v>
      </c>
      <c r="BA1069">
        <v>1</v>
      </c>
      <c r="BB1069">
        <v>10</v>
      </c>
      <c r="BC1069">
        <v>10</v>
      </c>
      <c r="BD1069">
        <v>1</v>
      </c>
      <c r="BL1069" s="2"/>
      <c r="BM1069" s="2"/>
    </row>
    <row r="1070" spans="1:65">
      <c r="A1070" s="1">
        <v>44454</v>
      </c>
      <c r="C1070" s="2"/>
      <c r="D1070" s="2"/>
      <c r="E1070" s="2"/>
      <c r="G1070">
        <v>10</v>
      </c>
      <c r="H1070">
        <v>5</v>
      </c>
      <c r="I1070">
        <v>5</v>
      </c>
      <c r="J1070">
        <v>5</v>
      </c>
      <c r="K1070" s="2" t="s">
        <v>77</v>
      </c>
      <c r="M1070">
        <v>5</v>
      </c>
      <c r="N1070">
        <v>5</v>
      </c>
      <c r="O1070">
        <v>4</v>
      </c>
      <c r="P1070">
        <v>5</v>
      </c>
      <c r="Q1070">
        <v>5</v>
      </c>
      <c r="R1070">
        <v>5</v>
      </c>
      <c r="S1070" s="2" t="s">
        <v>95</v>
      </c>
      <c r="T1070">
        <v>10</v>
      </c>
      <c r="U1070">
        <v>6</v>
      </c>
      <c r="V1070">
        <v>10</v>
      </c>
      <c r="W1070">
        <v>10</v>
      </c>
      <c r="AA1070" s="2"/>
      <c r="AB1070">
        <v>5</v>
      </c>
      <c r="AC1070">
        <v>10</v>
      </c>
      <c r="AE1070">
        <v>10</v>
      </c>
      <c r="AF1070">
        <v>4</v>
      </c>
      <c r="AG1070" s="2" t="s">
        <v>68</v>
      </c>
      <c r="AH1070" s="2"/>
      <c r="AK1070" s="2" t="s">
        <v>79</v>
      </c>
      <c r="AP1070" s="2" t="s">
        <v>89</v>
      </c>
      <c r="AR1070" s="2" t="s">
        <v>96</v>
      </c>
      <c r="AS1070" s="2" t="s">
        <v>90</v>
      </c>
      <c r="AT1070" s="2"/>
      <c r="AU1070">
        <v>8</v>
      </c>
      <c r="AV1070">
        <v>8</v>
      </c>
      <c r="AW1070">
        <v>8</v>
      </c>
      <c r="AX1070">
        <v>8</v>
      </c>
      <c r="AZ1070">
        <v>9</v>
      </c>
      <c r="BA1070">
        <v>8</v>
      </c>
      <c r="BB1070">
        <v>8</v>
      </c>
      <c r="BC1070">
        <v>7</v>
      </c>
      <c r="BD1070">
        <v>1</v>
      </c>
      <c r="BF1070">
        <v>7</v>
      </c>
      <c r="BG1070">
        <v>10</v>
      </c>
      <c r="BH1070">
        <v>8</v>
      </c>
      <c r="BI1070">
        <v>7</v>
      </c>
      <c r="BK1070">
        <v>4</v>
      </c>
      <c r="BL1070" s="2" t="s">
        <v>83</v>
      </c>
      <c r="BM1070" s="2" t="s">
        <v>83</v>
      </c>
    </row>
    <row r="1071" spans="1:65">
      <c r="A1071" s="1">
        <v>44454</v>
      </c>
      <c r="C1071" s="2"/>
      <c r="D1071" s="2"/>
      <c r="E1071" s="2"/>
      <c r="K1071" s="2" t="s">
        <v>65</v>
      </c>
      <c r="M1071">
        <v>7</v>
      </c>
      <c r="N1071">
        <v>4</v>
      </c>
      <c r="O1071">
        <v>9</v>
      </c>
      <c r="P1071">
        <v>9</v>
      </c>
      <c r="Q1071">
        <v>2</v>
      </c>
      <c r="R1071">
        <v>6</v>
      </c>
      <c r="S1071" s="2" t="s">
        <v>95</v>
      </c>
      <c r="AA1071" s="2"/>
      <c r="AG1071" s="2"/>
      <c r="AH1071" s="2"/>
      <c r="AK1071" s="2"/>
      <c r="AP1071" s="2" t="s">
        <v>89</v>
      </c>
      <c r="AR1071" s="2" t="s">
        <v>82</v>
      </c>
      <c r="AS1071" s="2" t="s">
        <v>91</v>
      </c>
      <c r="AT1071" s="2" t="s">
        <v>70</v>
      </c>
      <c r="AZ1071">
        <v>2</v>
      </c>
      <c r="BA1071">
        <v>3</v>
      </c>
      <c r="BB1071">
        <v>9</v>
      </c>
      <c r="BC1071">
        <v>9</v>
      </c>
      <c r="BD1071">
        <v>1</v>
      </c>
      <c r="BF1071">
        <v>9</v>
      </c>
      <c r="BG1071">
        <v>9</v>
      </c>
      <c r="BH1071">
        <v>5</v>
      </c>
      <c r="BI1071">
        <v>3</v>
      </c>
      <c r="BJ1071">
        <v>1</v>
      </c>
      <c r="BL1071" s="2"/>
      <c r="BM1071" s="2"/>
    </row>
    <row r="1072" spans="1:65">
      <c r="A1072" s="1">
        <v>44454</v>
      </c>
      <c r="C1072" s="2"/>
      <c r="D1072" s="2"/>
      <c r="E1072" s="2"/>
      <c r="G1072">
        <v>7</v>
      </c>
      <c r="H1072">
        <v>7</v>
      </c>
      <c r="I1072">
        <v>8</v>
      </c>
      <c r="J1072">
        <v>8</v>
      </c>
      <c r="K1072" s="2" t="s">
        <v>77</v>
      </c>
      <c r="M1072">
        <v>8</v>
      </c>
      <c r="N1072">
        <v>2</v>
      </c>
      <c r="O1072">
        <v>5</v>
      </c>
      <c r="P1072">
        <v>2</v>
      </c>
      <c r="Q1072">
        <v>4</v>
      </c>
      <c r="R1072">
        <v>4</v>
      </c>
      <c r="S1072" s="2"/>
      <c r="AA1072" s="2"/>
      <c r="AB1072">
        <v>1</v>
      </c>
      <c r="AC1072">
        <v>4</v>
      </c>
      <c r="AD1072">
        <v>5</v>
      </c>
      <c r="AE1072">
        <v>1</v>
      </c>
      <c r="AF1072">
        <v>1</v>
      </c>
      <c r="AG1072" s="2" t="s">
        <v>101</v>
      </c>
      <c r="AH1072" s="2"/>
      <c r="AK1072" s="2" t="s">
        <v>103</v>
      </c>
      <c r="AP1072" s="2" t="s">
        <v>89</v>
      </c>
      <c r="AR1072" s="2"/>
      <c r="AS1072" s="2"/>
      <c r="AT1072" s="2"/>
      <c r="AU1072">
        <v>7</v>
      </c>
      <c r="AV1072">
        <v>9</v>
      </c>
      <c r="AW1072">
        <v>1</v>
      </c>
      <c r="AX1072">
        <v>4</v>
      </c>
      <c r="AY1072">
        <v>1</v>
      </c>
      <c r="AZ1072">
        <v>6</v>
      </c>
      <c r="BA1072">
        <v>9</v>
      </c>
      <c r="BB1072">
        <v>1</v>
      </c>
      <c r="BC1072">
        <v>3</v>
      </c>
      <c r="BD1072">
        <v>1</v>
      </c>
      <c r="BL1072" s="2"/>
      <c r="BM1072" s="2"/>
    </row>
    <row r="1073" spans="1:65">
      <c r="A1073" s="1">
        <v>44454</v>
      </c>
      <c r="C1073" s="2"/>
      <c r="D1073" s="2"/>
      <c r="E1073" s="2"/>
      <c r="K1073" s="2"/>
      <c r="M1073">
        <v>7</v>
      </c>
      <c r="N1073">
        <v>7</v>
      </c>
      <c r="O1073">
        <v>7</v>
      </c>
      <c r="P1073">
        <v>8</v>
      </c>
      <c r="Q1073">
        <v>8</v>
      </c>
      <c r="R1073">
        <v>8</v>
      </c>
      <c r="S1073" s="2" t="s">
        <v>95</v>
      </c>
      <c r="T1073">
        <v>7</v>
      </c>
      <c r="U1073">
        <v>8</v>
      </c>
      <c r="V1073">
        <v>6</v>
      </c>
      <c r="W1073">
        <v>7</v>
      </c>
      <c r="AA1073" s="2"/>
      <c r="AG1073" s="2"/>
      <c r="AH1073" s="2"/>
      <c r="AK1073" s="2"/>
      <c r="AP1073" s="2"/>
      <c r="AR1073" s="2"/>
      <c r="AS1073" s="2"/>
      <c r="AT1073" s="2"/>
      <c r="BF1073">
        <v>8</v>
      </c>
      <c r="BG1073">
        <v>8</v>
      </c>
      <c r="BH1073">
        <v>8</v>
      </c>
      <c r="BI1073">
        <v>9</v>
      </c>
      <c r="BK1073">
        <v>4</v>
      </c>
      <c r="BL1073" s="2" t="s">
        <v>1199</v>
      </c>
      <c r="BM1073" s="2" t="s">
        <v>1199</v>
      </c>
    </row>
    <row r="1074" spans="1:65">
      <c r="A1074" s="1">
        <v>44454</v>
      </c>
      <c r="C1074" s="2"/>
      <c r="D1074" s="2"/>
      <c r="E1074" s="2"/>
      <c r="K1074" s="2"/>
      <c r="S1074" s="2"/>
      <c r="AA1074" s="2"/>
      <c r="AG1074" s="2"/>
      <c r="AH1074" s="2"/>
      <c r="AK1074" s="2"/>
      <c r="AP1074" s="2"/>
      <c r="AR1074" s="2"/>
      <c r="AS1074" s="2"/>
      <c r="AT1074" s="2"/>
      <c r="BL1074" s="2"/>
      <c r="BM1074" s="2"/>
    </row>
    <row r="1075" spans="1:65">
      <c r="A1075" s="1">
        <v>44454</v>
      </c>
      <c r="C1075" s="2"/>
      <c r="D1075" s="2"/>
      <c r="E1075" s="2"/>
      <c r="K1075" s="2"/>
      <c r="S1075" s="2"/>
      <c r="T1075">
        <v>10</v>
      </c>
      <c r="U1075">
        <v>8</v>
      </c>
      <c r="V1075">
        <v>10</v>
      </c>
      <c r="W1075">
        <v>10</v>
      </c>
      <c r="AA1075" s="2"/>
      <c r="AB1075">
        <v>8</v>
      </c>
      <c r="AC1075">
        <v>7</v>
      </c>
      <c r="AD1075">
        <v>6</v>
      </c>
      <c r="AE1075">
        <v>6</v>
      </c>
      <c r="AF1075">
        <v>10</v>
      </c>
      <c r="AG1075" s="2" t="s">
        <v>68</v>
      </c>
      <c r="AH1075" s="2"/>
      <c r="AK1075" s="2"/>
      <c r="AP1075" s="2"/>
      <c r="AR1075" s="2"/>
      <c r="AS1075" s="2"/>
      <c r="AT1075" s="2"/>
      <c r="BL1075" s="2"/>
      <c r="BM1075" s="2"/>
    </row>
    <row r="1076" spans="1:65">
      <c r="A1076" s="1">
        <v>44454</v>
      </c>
      <c r="C1076" s="2"/>
      <c r="D1076" s="2"/>
      <c r="E1076" s="2"/>
      <c r="K1076" s="2"/>
      <c r="S1076" s="2"/>
      <c r="AA1076" s="2"/>
      <c r="AG1076" s="2"/>
      <c r="AH1076" s="2"/>
      <c r="AK1076" s="2"/>
      <c r="AP1076" s="2" t="s">
        <v>80</v>
      </c>
      <c r="AR1076" s="2" t="s">
        <v>71</v>
      </c>
      <c r="AS1076" s="2" t="s">
        <v>91</v>
      </c>
      <c r="AT1076" s="2" t="s">
        <v>82</v>
      </c>
      <c r="AU1076">
        <v>8</v>
      </c>
      <c r="AV1076">
        <v>8</v>
      </c>
      <c r="AW1076">
        <v>8</v>
      </c>
      <c r="AX1076">
        <v>10</v>
      </c>
      <c r="AY1076">
        <v>1</v>
      </c>
      <c r="AZ1076">
        <v>8</v>
      </c>
      <c r="BA1076">
        <v>8</v>
      </c>
      <c r="BB1076">
        <v>8</v>
      </c>
      <c r="BC1076">
        <v>10</v>
      </c>
      <c r="BD1076">
        <v>1</v>
      </c>
      <c r="BF1076">
        <v>7</v>
      </c>
      <c r="BG1076">
        <v>10</v>
      </c>
      <c r="BH1076">
        <v>9</v>
      </c>
      <c r="BI1076">
        <v>8</v>
      </c>
      <c r="BJ1076">
        <v>1</v>
      </c>
      <c r="BL1076" s="2"/>
      <c r="BM1076" s="2"/>
    </row>
    <row r="1077" spans="1:65">
      <c r="A1077" s="1">
        <v>44454</v>
      </c>
      <c r="C1077" s="2"/>
      <c r="D1077" s="2"/>
      <c r="E1077" s="2"/>
      <c r="K1077" s="2"/>
      <c r="S1077" s="2"/>
      <c r="AA1077" s="2"/>
      <c r="AG1077" s="2"/>
      <c r="AH1077" s="2"/>
      <c r="AK1077" s="2"/>
      <c r="AP1077" s="2" t="s">
        <v>89</v>
      </c>
      <c r="AR1077" s="2"/>
      <c r="AS1077" s="2"/>
      <c r="AT1077" s="2"/>
      <c r="AU1077">
        <v>10</v>
      </c>
      <c r="AV1077">
        <v>10</v>
      </c>
      <c r="AW1077">
        <v>10</v>
      </c>
      <c r="AX1077">
        <v>10</v>
      </c>
      <c r="AY1077">
        <v>1</v>
      </c>
      <c r="AZ1077">
        <v>10</v>
      </c>
      <c r="BA1077">
        <v>7</v>
      </c>
      <c r="BB1077">
        <v>10</v>
      </c>
      <c r="BC1077">
        <v>10</v>
      </c>
      <c r="BD1077">
        <v>1</v>
      </c>
      <c r="BL1077" s="2"/>
      <c r="BM1077" s="2"/>
    </row>
    <row r="1078" spans="1:65">
      <c r="A1078" s="1">
        <v>44454</v>
      </c>
      <c r="C1078" s="2"/>
      <c r="D1078" s="2"/>
      <c r="E1078" s="2"/>
      <c r="K1078" s="2"/>
      <c r="S1078" s="2"/>
      <c r="AA1078" s="2"/>
      <c r="AG1078" s="2"/>
      <c r="AH1078" s="2"/>
      <c r="AK1078" s="2"/>
      <c r="AP1078" s="2" t="s">
        <v>89</v>
      </c>
      <c r="AR1078" s="2"/>
      <c r="AS1078" s="2"/>
      <c r="AT1078" s="2"/>
      <c r="AZ1078">
        <v>1</v>
      </c>
      <c r="BA1078">
        <v>9</v>
      </c>
      <c r="BB1078">
        <v>10</v>
      </c>
      <c r="BC1078">
        <v>9</v>
      </c>
      <c r="BD1078">
        <v>1</v>
      </c>
      <c r="BF1078">
        <v>8</v>
      </c>
      <c r="BG1078">
        <v>10</v>
      </c>
      <c r="BH1078">
        <v>10</v>
      </c>
      <c r="BI1078">
        <v>10</v>
      </c>
      <c r="BJ1078">
        <v>1</v>
      </c>
      <c r="BK1078">
        <v>4</v>
      </c>
      <c r="BL1078" s="2" t="s">
        <v>83</v>
      </c>
      <c r="BM1078" s="2" t="s">
        <v>83</v>
      </c>
    </row>
    <row r="1079" spans="1:65">
      <c r="A1079" s="1">
        <v>44461</v>
      </c>
      <c r="C1079" s="2"/>
      <c r="D1079" s="2"/>
      <c r="E1079" s="2"/>
      <c r="G1079">
        <v>7</v>
      </c>
      <c r="H1079">
        <v>1</v>
      </c>
      <c r="I1079">
        <v>6</v>
      </c>
      <c r="J1079">
        <v>7</v>
      </c>
      <c r="K1079" s="2" t="s">
        <v>65</v>
      </c>
      <c r="M1079">
        <v>8</v>
      </c>
      <c r="N1079">
        <v>9</v>
      </c>
      <c r="O1079">
        <v>9</v>
      </c>
      <c r="P1079">
        <v>9</v>
      </c>
      <c r="Q1079">
        <v>6</v>
      </c>
      <c r="R1079">
        <v>9</v>
      </c>
      <c r="S1079" s="2" t="s">
        <v>95</v>
      </c>
      <c r="T1079">
        <v>9</v>
      </c>
      <c r="U1079">
        <v>5</v>
      </c>
      <c r="V1079">
        <v>8</v>
      </c>
      <c r="W1079">
        <v>8</v>
      </c>
      <c r="AA1079" s="2"/>
      <c r="AB1079">
        <v>6</v>
      </c>
      <c r="AC1079">
        <v>9</v>
      </c>
      <c r="AD1079">
        <v>6</v>
      </c>
      <c r="AE1079">
        <v>8</v>
      </c>
      <c r="AF1079">
        <v>9</v>
      </c>
      <c r="AG1079" s="2" t="s">
        <v>146</v>
      </c>
      <c r="AH1079" s="2"/>
      <c r="AK1079" s="2" t="s">
        <v>103</v>
      </c>
      <c r="AP1079" s="2"/>
      <c r="AR1079" s="2" t="s">
        <v>125</v>
      </c>
      <c r="AS1079" s="2" t="s">
        <v>70</v>
      </c>
      <c r="AT1079" s="2" t="s">
        <v>91</v>
      </c>
      <c r="AU1079">
        <v>10</v>
      </c>
      <c r="AV1079">
        <v>6</v>
      </c>
      <c r="AW1079">
        <v>6</v>
      </c>
      <c r="AX1079">
        <v>10</v>
      </c>
      <c r="AY1079">
        <v>4</v>
      </c>
      <c r="AZ1079">
        <v>8</v>
      </c>
      <c r="BA1079">
        <v>7</v>
      </c>
      <c r="BB1079">
        <v>7</v>
      </c>
      <c r="BC1079">
        <v>10</v>
      </c>
      <c r="BD1079">
        <v>5</v>
      </c>
      <c r="BF1079">
        <v>10</v>
      </c>
      <c r="BG1079">
        <v>10</v>
      </c>
      <c r="BH1079">
        <v>10</v>
      </c>
      <c r="BI1079">
        <v>10</v>
      </c>
      <c r="BJ1079">
        <v>1</v>
      </c>
      <c r="BK1079">
        <v>4</v>
      </c>
      <c r="BL1079" s="2" t="s">
        <v>1312</v>
      </c>
      <c r="BM1079" s="2" t="s">
        <v>83</v>
      </c>
    </row>
    <row r="1080" spans="1:65">
      <c r="A1080" s="1">
        <v>44461</v>
      </c>
      <c r="C1080" s="2" t="s">
        <v>1313</v>
      </c>
      <c r="D1080" s="2" t="s">
        <v>163</v>
      </c>
      <c r="E1080" s="2" t="s">
        <v>1314</v>
      </c>
      <c r="G1080">
        <v>8</v>
      </c>
      <c r="H1080">
        <v>10</v>
      </c>
      <c r="I1080">
        <v>10</v>
      </c>
      <c r="J1080">
        <v>10</v>
      </c>
      <c r="K1080" s="2" t="s">
        <v>77</v>
      </c>
      <c r="S1080" s="2"/>
      <c r="AA1080" s="2"/>
      <c r="AG1080" s="2"/>
      <c r="AH1080" s="2"/>
      <c r="AK1080" s="2"/>
      <c r="AP1080" s="2"/>
      <c r="AR1080" s="2"/>
      <c r="AS1080" s="2"/>
      <c r="AT1080" s="2"/>
      <c r="BL1080" s="2"/>
      <c r="BM1080" s="2"/>
    </row>
    <row r="1081" spans="1:65">
      <c r="A1081" s="1">
        <v>44461</v>
      </c>
      <c r="C1081" s="2" t="s">
        <v>273</v>
      </c>
      <c r="D1081" s="2" t="s">
        <v>93</v>
      </c>
      <c r="E1081" s="2" t="s">
        <v>987</v>
      </c>
      <c r="G1081">
        <v>9</v>
      </c>
      <c r="H1081">
        <v>9</v>
      </c>
      <c r="I1081">
        <v>5</v>
      </c>
      <c r="J1081">
        <v>9</v>
      </c>
      <c r="K1081" s="2" t="s">
        <v>65</v>
      </c>
      <c r="M1081">
        <v>4</v>
      </c>
      <c r="N1081">
        <v>4</v>
      </c>
      <c r="O1081">
        <v>5</v>
      </c>
      <c r="P1081">
        <v>5</v>
      </c>
      <c r="Q1081">
        <v>5</v>
      </c>
      <c r="R1081">
        <v>5</v>
      </c>
      <c r="S1081" s="2" t="s">
        <v>66</v>
      </c>
      <c r="AA1081" s="2"/>
      <c r="AB1081">
        <v>7</v>
      </c>
      <c r="AC1081">
        <v>7</v>
      </c>
      <c r="AD1081">
        <v>6</v>
      </c>
      <c r="AF1081">
        <v>7</v>
      </c>
      <c r="AG1081" s="2" t="s">
        <v>68</v>
      </c>
      <c r="AH1081" s="2"/>
      <c r="AK1081" s="2" t="s">
        <v>103</v>
      </c>
      <c r="AP1081" s="2" t="s">
        <v>89</v>
      </c>
      <c r="AR1081" s="2" t="s">
        <v>81</v>
      </c>
      <c r="AS1081" s="2" t="s">
        <v>70</v>
      </c>
      <c r="AT1081" s="2" t="s">
        <v>71</v>
      </c>
      <c r="AU1081">
        <v>7</v>
      </c>
      <c r="AV1081">
        <v>5</v>
      </c>
      <c r="AW1081">
        <v>7</v>
      </c>
      <c r="AX1081">
        <v>8</v>
      </c>
      <c r="AZ1081">
        <v>7</v>
      </c>
      <c r="BA1081">
        <v>5</v>
      </c>
      <c r="BB1081">
        <v>8</v>
      </c>
      <c r="BC1081">
        <v>8</v>
      </c>
      <c r="BF1081">
        <v>7</v>
      </c>
      <c r="BG1081">
        <v>7</v>
      </c>
      <c r="BH1081">
        <v>7</v>
      </c>
      <c r="BI1081">
        <v>7</v>
      </c>
      <c r="BK1081">
        <v>4</v>
      </c>
      <c r="BL1081" s="2" t="s">
        <v>1315</v>
      </c>
      <c r="BM1081" s="2" t="s">
        <v>83</v>
      </c>
    </row>
    <row r="1082" spans="1:65">
      <c r="A1082" s="1">
        <v>44461</v>
      </c>
      <c r="C1082" s="2" t="s">
        <v>1316</v>
      </c>
      <c r="D1082" s="2" t="s">
        <v>93</v>
      </c>
      <c r="E1082" s="2" t="s">
        <v>1317</v>
      </c>
      <c r="G1082">
        <v>8</v>
      </c>
      <c r="H1082">
        <v>6</v>
      </c>
      <c r="I1082">
        <v>7</v>
      </c>
      <c r="J1082">
        <v>6</v>
      </c>
      <c r="K1082" s="2" t="s">
        <v>77</v>
      </c>
      <c r="L1082" t="s">
        <v>316</v>
      </c>
      <c r="M1082">
        <v>8</v>
      </c>
      <c r="N1082">
        <v>6</v>
      </c>
      <c r="O1082">
        <v>7</v>
      </c>
      <c r="P1082">
        <v>5</v>
      </c>
      <c r="Q1082">
        <v>7</v>
      </c>
      <c r="R1082">
        <v>8</v>
      </c>
      <c r="S1082" s="2" t="s">
        <v>66</v>
      </c>
      <c r="T1082">
        <v>10</v>
      </c>
      <c r="U1082">
        <v>8</v>
      </c>
      <c r="V1082">
        <v>3</v>
      </c>
      <c r="W1082">
        <v>9</v>
      </c>
      <c r="AA1082" s="2"/>
      <c r="AB1082">
        <v>7</v>
      </c>
      <c r="AC1082">
        <v>6</v>
      </c>
      <c r="AD1082">
        <v>6</v>
      </c>
      <c r="AE1082">
        <v>6</v>
      </c>
      <c r="AF1082">
        <v>6</v>
      </c>
      <c r="AG1082" s="2" t="s">
        <v>106</v>
      </c>
      <c r="AH1082" s="2"/>
      <c r="AK1082" s="2" t="s">
        <v>103</v>
      </c>
      <c r="AP1082" s="2" t="s">
        <v>89</v>
      </c>
      <c r="AR1082" s="2" t="s">
        <v>70</v>
      </c>
      <c r="AS1082" s="2" t="s">
        <v>97</v>
      </c>
      <c r="AT1082" s="2" t="s">
        <v>91</v>
      </c>
      <c r="AU1082">
        <v>6</v>
      </c>
      <c r="AV1082">
        <v>7</v>
      </c>
      <c r="AW1082">
        <v>5</v>
      </c>
      <c r="AX1082">
        <v>8</v>
      </c>
      <c r="AY1082">
        <v>5</v>
      </c>
      <c r="AZ1082">
        <v>6</v>
      </c>
      <c r="BA1082">
        <v>6</v>
      </c>
      <c r="BB1082">
        <v>5</v>
      </c>
      <c r="BC1082">
        <v>5</v>
      </c>
      <c r="BD1082">
        <v>5</v>
      </c>
      <c r="BL1082" s="2"/>
      <c r="BM1082" s="2"/>
    </row>
    <row r="1083" spans="1:65">
      <c r="A1083" s="1">
        <v>44461</v>
      </c>
      <c r="C1083" s="2"/>
      <c r="D1083" s="2"/>
      <c r="E1083" s="2"/>
      <c r="K1083" s="2"/>
      <c r="S1083" s="2"/>
      <c r="T1083">
        <v>9</v>
      </c>
      <c r="U1083">
        <v>9</v>
      </c>
      <c r="V1083">
        <v>9</v>
      </c>
      <c r="W1083">
        <v>9</v>
      </c>
      <c r="AA1083" s="2"/>
      <c r="AB1083">
        <v>8</v>
      </c>
      <c r="AC1083">
        <v>6</v>
      </c>
      <c r="AD1083">
        <v>9</v>
      </c>
      <c r="AE1083">
        <v>9</v>
      </c>
      <c r="AF1083">
        <v>2</v>
      </c>
      <c r="AG1083" s="2" t="s">
        <v>146</v>
      </c>
      <c r="AH1083" s="2"/>
      <c r="AK1083" s="2" t="s">
        <v>88</v>
      </c>
      <c r="AP1083" s="2" t="s">
        <v>80</v>
      </c>
      <c r="AR1083" s="2" t="s">
        <v>96</v>
      </c>
      <c r="AS1083" s="2" t="s">
        <v>71</v>
      </c>
      <c r="AT1083" s="2" t="s">
        <v>82</v>
      </c>
      <c r="AU1083">
        <v>7</v>
      </c>
      <c r="AV1083">
        <v>8</v>
      </c>
      <c r="AW1083">
        <v>9</v>
      </c>
      <c r="AX1083">
        <v>8</v>
      </c>
      <c r="AY1083">
        <v>1</v>
      </c>
      <c r="AZ1083">
        <v>8</v>
      </c>
      <c r="BA1083">
        <v>5</v>
      </c>
      <c r="BB1083">
        <v>9</v>
      </c>
      <c r="BC1083">
        <v>7</v>
      </c>
      <c r="BD1083">
        <v>1</v>
      </c>
      <c r="BF1083">
        <v>2</v>
      </c>
      <c r="BG1083">
        <v>9</v>
      </c>
      <c r="BH1083">
        <v>9</v>
      </c>
      <c r="BI1083">
        <v>2</v>
      </c>
      <c r="BJ1083">
        <v>1</v>
      </c>
      <c r="BL1083" s="2"/>
      <c r="BM1083" s="2"/>
    </row>
    <row r="1084" spans="1:65">
      <c r="A1084" s="1">
        <v>44461</v>
      </c>
      <c r="C1084" s="2" t="s">
        <v>273</v>
      </c>
      <c r="D1084" s="2" t="s">
        <v>93</v>
      </c>
      <c r="E1084" s="2" t="s">
        <v>388</v>
      </c>
      <c r="K1084" s="2"/>
      <c r="S1084" s="2"/>
      <c r="AA1084" s="2"/>
      <c r="AG1084" s="2"/>
      <c r="AH1084" s="2"/>
      <c r="AK1084" s="2"/>
      <c r="AP1084" s="2"/>
      <c r="AR1084" s="2"/>
      <c r="AS1084" s="2"/>
      <c r="AT1084" s="2"/>
      <c r="BL1084" s="2"/>
      <c r="BM1084" s="2"/>
    </row>
    <row r="1085" spans="1:65">
      <c r="A1085" s="1">
        <v>44461</v>
      </c>
      <c r="C1085" s="2" t="s">
        <v>403</v>
      </c>
      <c r="D1085" s="2" t="s">
        <v>93</v>
      </c>
      <c r="E1085" s="2" t="s">
        <v>349</v>
      </c>
      <c r="G1085">
        <v>8</v>
      </c>
      <c r="H1085">
        <v>5</v>
      </c>
      <c r="I1085">
        <v>3</v>
      </c>
      <c r="J1085">
        <v>5</v>
      </c>
      <c r="K1085" s="2" t="s">
        <v>65</v>
      </c>
      <c r="M1085">
        <v>7</v>
      </c>
      <c r="N1085">
        <v>7</v>
      </c>
      <c r="O1085">
        <v>7</v>
      </c>
      <c r="P1085">
        <v>5</v>
      </c>
      <c r="Q1085">
        <v>5</v>
      </c>
      <c r="R1085">
        <v>5</v>
      </c>
      <c r="S1085" s="2" t="s">
        <v>66</v>
      </c>
      <c r="T1085">
        <v>9</v>
      </c>
      <c r="U1085">
        <v>10</v>
      </c>
      <c r="V1085">
        <v>1</v>
      </c>
      <c r="W1085">
        <v>9</v>
      </c>
      <c r="AA1085" s="2"/>
      <c r="AB1085">
        <v>7</v>
      </c>
      <c r="AC1085">
        <v>8</v>
      </c>
      <c r="AD1085">
        <v>5</v>
      </c>
      <c r="AE1085">
        <v>5</v>
      </c>
      <c r="AF1085">
        <v>5</v>
      </c>
      <c r="AG1085" s="2" t="s">
        <v>68</v>
      </c>
      <c r="AH1085" s="2"/>
      <c r="AK1085" s="2" t="s">
        <v>88</v>
      </c>
      <c r="AP1085" s="2" t="s">
        <v>89</v>
      </c>
      <c r="AR1085" s="2" t="s">
        <v>97</v>
      </c>
      <c r="AS1085" s="2" t="s">
        <v>71</v>
      </c>
      <c r="AT1085" s="2" t="s">
        <v>91</v>
      </c>
      <c r="AU1085">
        <v>5</v>
      </c>
      <c r="AV1085">
        <v>5</v>
      </c>
      <c r="AW1085">
        <v>7</v>
      </c>
      <c r="AX1085">
        <v>5</v>
      </c>
      <c r="AY1085">
        <v>1</v>
      </c>
      <c r="AZ1085">
        <v>8</v>
      </c>
      <c r="BA1085">
        <v>8</v>
      </c>
      <c r="BB1085">
        <v>8</v>
      </c>
      <c r="BC1085">
        <v>7</v>
      </c>
      <c r="BD1085">
        <v>1</v>
      </c>
      <c r="BF1085">
        <v>9</v>
      </c>
      <c r="BG1085">
        <v>9</v>
      </c>
      <c r="BH1085">
        <v>9</v>
      </c>
      <c r="BI1085">
        <v>9</v>
      </c>
      <c r="BJ1085">
        <v>1</v>
      </c>
      <c r="BK1085">
        <v>4</v>
      </c>
      <c r="BL1085" s="2" t="s">
        <v>1318</v>
      </c>
      <c r="BM1085" s="2" t="s">
        <v>83</v>
      </c>
    </row>
    <row r="1086" spans="1:65">
      <c r="A1086" s="1">
        <v>44461</v>
      </c>
      <c r="C1086" s="2" t="s">
        <v>194</v>
      </c>
      <c r="D1086" s="2" t="s">
        <v>93</v>
      </c>
      <c r="E1086" s="2" t="s">
        <v>1190</v>
      </c>
      <c r="G1086">
        <v>9</v>
      </c>
      <c r="H1086">
        <v>4</v>
      </c>
      <c r="I1086">
        <v>4</v>
      </c>
      <c r="J1086">
        <v>7</v>
      </c>
      <c r="K1086" s="2" t="s">
        <v>65</v>
      </c>
      <c r="S1086" s="2" t="s">
        <v>66</v>
      </c>
      <c r="T1086">
        <v>9</v>
      </c>
      <c r="U1086">
        <v>7</v>
      </c>
      <c r="V1086">
        <v>3</v>
      </c>
      <c r="W1086">
        <v>4</v>
      </c>
      <c r="AA1086" s="2"/>
      <c r="AB1086">
        <v>5</v>
      </c>
      <c r="AC1086">
        <v>8</v>
      </c>
      <c r="AD1086">
        <v>7</v>
      </c>
      <c r="AE1086">
        <v>8</v>
      </c>
      <c r="AF1086">
        <v>5</v>
      </c>
      <c r="AG1086" s="2"/>
      <c r="AH1086" s="2"/>
      <c r="AK1086" s="2" t="s">
        <v>88</v>
      </c>
      <c r="AP1086" s="2" t="s">
        <v>102</v>
      </c>
      <c r="AR1086" s="2"/>
      <c r="AS1086" s="2"/>
      <c r="AT1086" s="2"/>
      <c r="AU1086">
        <v>6</v>
      </c>
      <c r="AV1086">
        <v>1</v>
      </c>
      <c r="AW1086">
        <v>6</v>
      </c>
      <c r="AX1086">
        <v>7</v>
      </c>
      <c r="AY1086">
        <v>1</v>
      </c>
      <c r="AZ1086">
        <v>6</v>
      </c>
      <c r="BA1086">
        <v>1</v>
      </c>
      <c r="BB1086">
        <v>6</v>
      </c>
      <c r="BC1086">
        <v>6</v>
      </c>
      <c r="BD1086">
        <v>1</v>
      </c>
      <c r="BL1086" s="2"/>
      <c r="BM1086" s="2"/>
    </row>
    <row r="1087" spans="1:65">
      <c r="A1087" s="1">
        <v>44461</v>
      </c>
      <c r="C1087" s="2"/>
      <c r="D1087" s="2"/>
      <c r="E1087" s="2"/>
      <c r="G1087">
        <v>4</v>
      </c>
      <c r="H1087">
        <v>4</v>
      </c>
      <c r="I1087">
        <v>8</v>
      </c>
      <c r="J1087">
        <v>5</v>
      </c>
      <c r="K1087" s="2" t="s">
        <v>65</v>
      </c>
      <c r="M1087">
        <v>8</v>
      </c>
      <c r="N1087">
        <v>8</v>
      </c>
      <c r="O1087">
        <v>9</v>
      </c>
      <c r="P1087">
        <v>5</v>
      </c>
      <c r="Q1087">
        <v>8</v>
      </c>
      <c r="R1087">
        <v>8</v>
      </c>
      <c r="S1087" s="2" t="s">
        <v>95</v>
      </c>
      <c r="T1087">
        <v>9</v>
      </c>
      <c r="U1087">
        <v>9</v>
      </c>
      <c r="V1087">
        <v>9</v>
      </c>
      <c r="W1087">
        <v>9</v>
      </c>
      <c r="AA1087" s="2"/>
      <c r="AB1087">
        <v>2</v>
      </c>
      <c r="AC1087">
        <v>6</v>
      </c>
      <c r="AD1087">
        <v>3</v>
      </c>
      <c r="AE1087">
        <v>3</v>
      </c>
      <c r="AF1087">
        <v>3</v>
      </c>
      <c r="AG1087" s="2" t="s">
        <v>146</v>
      </c>
      <c r="AH1087" s="2"/>
      <c r="AK1087" s="2" t="s">
        <v>103</v>
      </c>
      <c r="AP1087" s="2" t="s">
        <v>89</v>
      </c>
      <c r="AR1087" s="2" t="s">
        <v>71</v>
      </c>
      <c r="AS1087" s="2" t="s">
        <v>96</v>
      </c>
      <c r="AT1087" s="2" t="s">
        <v>81</v>
      </c>
      <c r="BF1087">
        <v>9</v>
      </c>
      <c r="BG1087">
        <v>10</v>
      </c>
      <c r="BH1087">
        <v>8</v>
      </c>
      <c r="BI1087">
        <v>8</v>
      </c>
      <c r="BJ1087">
        <v>1</v>
      </c>
      <c r="BL1087" s="2"/>
      <c r="BM1087" s="2"/>
    </row>
    <row r="1088" spans="1:65">
      <c r="A1088" s="1">
        <v>44461</v>
      </c>
      <c r="C1088" s="2"/>
      <c r="D1088" s="2"/>
      <c r="E1088" s="2"/>
      <c r="G1088">
        <v>6</v>
      </c>
      <c r="H1088">
        <v>4</v>
      </c>
      <c r="I1088">
        <v>4</v>
      </c>
      <c r="J1088">
        <v>4</v>
      </c>
      <c r="K1088" s="2" t="s">
        <v>65</v>
      </c>
      <c r="S1088" s="2" t="s">
        <v>95</v>
      </c>
      <c r="T1088">
        <v>9</v>
      </c>
      <c r="U1088">
        <v>9</v>
      </c>
      <c r="V1088">
        <v>9</v>
      </c>
      <c r="W1088">
        <v>9</v>
      </c>
      <c r="AA1088" s="2"/>
      <c r="AB1088">
        <v>6</v>
      </c>
      <c r="AC1088">
        <v>8</v>
      </c>
      <c r="AD1088">
        <v>7</v>
      </c>
      <c r="AE1088">
        <v>7</v>
      </c>
      <c r="AF1088">
        <v>1</v>
      </c>
      <c r="AG1088" s="2" t="s">
        <v>101</v>
      </c>
      <c r="AH1088" s="2"/>
      <c r="AK1088" s="2" t="s">
        <v>103</v>
      </c>
      <c r="AP1088" s="2" t="s">
        <v>80</v>
      </c>
      <c r="AR1088" s="2" t="s">
        <v>97</v>
      </c>
      <c r="AS1088" s="2" t="s">
        <v>91</v>
      </c>
      <c r="AT1088" s="2" t="s">
        <v>82</v>
      </c>
      <c r="AU1088">
        <v>6</v>
      </c>
      <c r="AV1088">
        <v>1</v>
      </c>
      <c r="AW1088">
        <v>6</v>
      </c>
      <c r="AX1088">
        <v>6</v>
      </c>
      <c r="AY1088">
        <v>1</v>
      </c>
      <c r="AZ1088">
        <v>6</v>
      </c>
      <c r="BA1088">
        <v>1</v>
      </c>
      <c r="BB1088">
        <v>6</v>
      </c>
      <c r="BC1088">
        <v>6</v>
      </c>
      <c r="BD1088">
        <v>1</v>
      </c>
      <c r="BF1088">
        <v>7</v>
      </c>
      <c r="BG1088">
        <v>8</v>
      </c>
      <c r="BH1088">
        <v>8</v>
      </c>
      <c r="BI1088">
        <v>8</v>
      </c>
      <c r="BJ1088">
        <v>1</v>
      </c>
      <c r="BK1088">
        <v>5</v>
      </c>
      <c r="BL1088" s="2" t="s">
        <v>1319</v>
      </c>
      <c r="BM1088" s="2" t="s">
        <v>1320</v>
      </c>
    </row>
    <row r="1089" spans="1:65">
      <c r="A1089" s="1">
        <v>44461</v>
      </c>
      <c r="C1089" s="2"/>
      <c r="D1089" s="2"/>
      <c r="E1089" s="2"/>
      <c r="G1089">
        <v>8</v>
      </c>
      <c r="H1089">
        <v>1</v>
      </c>
      <c r="I1089">
        <v>5</v>
      </c>
      <c r="J1089">
        <v>5</v>
      </c>
      <c r="K1089" s="2" t="s">
        <v>65</v>
      </c>
      <c r="M1089">
        <v>10</v>
      </c>
      <c r="N1089">
        <v>10</v>
      </c>
      <c r="O1089">
        <v>10</v>
      </c>
      <c r="P1089">
        <v>10</v>
      </c>
      <c r="Q1089">
        <v>7</v>
      </c>
      <c r="R1089">
        <v>7</v>
      </c>
      <c r="S1089" s="2" t="s">
        <v>66</v>
      </c>
      <c r="T1089">
        <v>10</v>
      </c>
      <c r="U1089">
        <v>8</v>
      </c>
      <c r="V1089">
        <v>6</v>
      </c>
      <c r="W1089">
        <v>10</v>
      </c>
      <c r="AA1089" s="2"/>
      <c r="AB1089">
        <v>9</v>
      </c>
      <c r="AC1089">
        <v>7</v>
      </c>
      <c r="AD1089">
        <v>7</v>
      </c>
      <c r="AE1089">
        <v>7</v>
      </c>
      <c r="AF1089">
        <v>8</v>
      </c>
      <c r="AG1089" s="2" t="s">
        <v>68</v>
      </c>
      <c r="AH1089" s="2"/>
      <c r="AK1089" s="2" t="s">
        <v>88</v>
      </c>
      <c r="AP1089" s="2" t="s">
        <v>89</v>
      </c>
      <c r="AR1089" s="2" t="s">
        <v>91</v>
      </c>
      <c r="AS1089" s="2" t="s">
        <v>82</v>
      </c>
      <c r="AT1089" s="2" t="s">
        <v>71</v>
      </c>
      <c r="AU1089">
        <v>9</v>
      </c>
      <c r="AV1089">
        <v>9</v>
      </c>
      <c r="AW1089">
        <v>9</v>
      </c>
      <c r="AX1089">
        <v>9</v>
      </c>
      <c r="AY1089">
        <v>7</v>
      </c>
      <c r="AZ1089">
        <v>9</v>
      </c>
      <c r="BA1089">
        <v>9</v>
      </c>
      <c r="BB1089">
        <v>9</v>
      </c>
      <c r="BC1089">
        <v>9</v>
      </c>
      <c r="BD1089">
        <v>7</v>
      </c>
      <c r="BF1089">
        <v>8</v>
      </c>
      <c r="BG1089">
        <v>8</v>
      </c>
      <c r="BH1089">
        <v>9</v>
      </c>
      <c r="BI1089">
        <v>6</v>
      </c>
      <c r="BJ1089">
        <v>1</v>
      </c>
      <c r="BK1089">
        <v>5</v>
      </c>
      <c r="BL1089" s="2" t="s">
        <v>1321</v>
      </c>
      <c r="BM1089" s="2" t="s">
        <v>83</v>
      </c>
    </row>
    <row r="1090" spans="1:65">
      <c r="A1090" s="1">
        <v>44461</v>
      </c>
      <c r="C1090" s="2"/>
      <c r="D1090" s="2"/>
      <c r="E1090" s="2"/>
      <c r="K1090" s="2"/>
      <c r="S1090" s="2"/>
      <c r="AA1090" s="2"/>
      <c r="AB1090">
        <v>5</v>
      </c>
      <c r="AC1090">
        <v>10</v>
      </c>
      <c r="AD1090">
        <v>1</v>
      </c>
      <c r="AE1090">
        <v>1</v>
      </c>
      <c r="AF1090">
        <v>1</v>
      </c>
      <c r="AG1090" s="2"/>
      <c r="AH1090" s="2"/>
      <c r="AK1090" s="2"/>
      <c r="AP1090" s="2" t="s">
        <v>80</v>
      </c>
      <c r="AR1090" s="2" t="s">
        <v>125</v>
      </c>
      <c r="AS1090" s="2" t="s">
        <v>81</v>
      </c>
      <c r="AT1090" s="2" t="s">
        <v>70</v>
      </c>
      <c r="AU1090">
        <v>5</v>
      </c>
      <c r="AV1090">
        <v>6</v>
      </c>
      <c r="AW1090">
        <v>9</v>
      </c>
      <c r="AX1090">
        <v>10</v>
      </c>
      <c r="AY1090">
        <v>1</v>
      </c>
      <c r="AZ1090">
        <v>6</v>
      </c>
      <c r="BA1090">
        <v>6</v>
      </c>
      <c r="BB1090">
        <v>9</v>
      </c>
      <c r="BC1090">
        <v>8</v>
      </c>
      <c r="BD1090">
        <v>1</v>
      </c>
      <c r="BL1090" s="2"/>
      <c r="BM1090" s="2"/>
    </row>
    <row r="1091" spans="1:65">
      <c r="A1091" s="1">
        <v>44461</v>
      </c>
      <c r="C1091" s="2"/>
      <c r="D1091" s="2"/>
      <c r="E1091" s="2"/>
      <c r="K1091" s="2" t="s">
        <v>77</v>
      </c>
      <c r="M1091">
        <v>1</v>
      </c>
      <c r="N1091">
        <v>10</v>
      </c>
      <c r="O1091">
        <v>1</v>
      </c>
      <c r="P1091">
        <v>1</v>
      </c>
      <c r="Q1091">
        <v>1</v>
      </c>
      <c r="R1091">
        <v>1</v>
      </c>
      <c r="S1091" s="2" t="s">
        <v>95</v>
      </c>
      <c r="T1091">
        <v>10</v>
      </c>
      <c r="U1091">
        <v>6</v>
      </c>
      <c r="V1091">
        <v>10</v>
      </c>
      <c r="W1091">
        <v>10</v>
      </c>
      <c r="AA1091" s="2"/>
      <c r="AB1091">
        <v>10</v>
      </c>
      <c r="AC1091">
        <v>10</v>
      </c>
      <c r="AD1091">
        <v>10</v>
      </c>
      <c r="AE1091">
        <v>6</v>
      </c>
      <c r="AF1091">
        <v>5</v>
      </c>
      <c r="AG1091" s="2" t="s">
        <v>68</v>
      </c>
      <c r="AH1091" s="2"/>
      <c r="AK1091" s="2" t="s">
        <v>88</v>
      </c>
      <c r="AP1091" s="2" t="s">
        <v>89</v>
      </c>
      <c r="AR1091" s="2" t="s">
        <v>125</v>
      </c>
      <c r="AS1091" s="2" t="s">
        <v>81</v>
      </c>
      <c r="AT1091" s="2" t="s">
        <v>91</v>
      </c>
      <c r="AU1091">
        <v>10</v>
      </c>
      <c r="AV1091">
        <v>10</v>
      </c>
      <c r="AW1091">
        <v>10</v>
      </c>
      <c r="AX1091">
        <v>10</v>
      </c>
      <c r="AY1091">
        <v>1</v>
      </c>
      <c r="AZ1091">
        <v>10</v>
      </c>
      <c r="BA1091">
        <v>10</v>
      </c>
      <c r="BB1091">
        <v>10</v>
      </c>
      <c r="BC1091">
        <v>10</v>
      </c>
      <c r="BD1091">
        <v>1</v>
      </c>
      <c r="BF1091">
        <v>10</v>
      </c>
      <c r="BG1091">
        <v>10</v>
      </c>
      <c r="BH1091">
        <v>10</v>
      </c>
      <c r="BI1091">
        <v>10</v>
      </c>
      <c r="BJ1091">
        <v>1</v>
      </c>
      <c r="BL1091" s="2"/>
      <c r="BM1091" s="2"/>
    </row>
    <row r="1092" spans="1:65">
      <c r="A1092" s="1">
        <v>44461</v>
      </c>
      <c r="C1092" s="2"/>
      <c r="D1092" s="2"/>
      <c r="E1092" s="2"/>
      <c r="G1092">
        <v>9</v>
      </c>
      <c r="H1092">
        <v>7</v>
      </c>
      <c r="I1092">
        <v>4</v>
      </c>
      <c r="J1092">
        <v>5</v>
      </c>
      <c r="K1092" s="2" t="s">
        <v>65</v>
      </c>
      <c r="M1092">
        <v>9</v>
      </c>
      <c r="N1092">
        <v>5</v>
      </c>
      <c r="O1092">
        <v>3</v>
      </c>
      <c r="P1092">
        <v>8</v>
      </c>
      <c r="Q1092">
        <v>5</v>
      </c>
      <c r="R1092">
        <v>8</v>
      </c>
      <c r="S1092" s="2" t="s">
        <v>66</v>
      </c>
      <c r="T1092">
        <v>8</v>
      </c>
      <c r="U1092">
        <v>6</v>
      </c>
      <c r="V1092">
        <v>6</v>
      </c>
      <c r="W1092">
        <v>9</v>
      </c>
      <c r="AA1092" s="2"/>
      <c r="AG1092" s="2"/>
      <c r="AH1092" s="2"/>
      <c r="AK1092" s="2" t="s">
        <v>88</v>
      </c>
      <c r="AP1092" s="2" t="s">
        <v>89</v>
      </c>
      <c r="AR1092" s="2" t="s">
        <v>91</v>
      </c>
      <c r="AS1092" s="2" t="s">
        <v>71</v>
      </c>
      <c r="AT1092" s="2" t="s">
        <v>96</v>
      </c>
      <c r="AU1092">
        <v>7</v>
      </c>
      <c r="AV1092">
        <v>6</v>
      </c>
      <c r="AW1092">
        <v>7</v>
      </c>
      <c r="AX1092">
        <v>8</v>
      </c>
      <c r="AY1092">
        <v>1</v>
      </c>
      <c r="AZ1092">
        <v>7</v>
      </c>
      <c r="BA1092">
        <v>5</v>
      </c>
      <c r="BB1092">
        <v>7</v>
      </c>
      <c r="BC1092">
        <v>9</v>
      </c>
      <c r="BD1092">
        <v>1</v>
      </c>
      <c r="BL1092" s="2"/>
      <c r="BM1092" s="2"/>
    </row>
    <row r="1093" spans="1:65">
      <c r="A1093" s="1">
        <v>44461</v>
      </c>
      <c r="C1093" s="2" t="s">
        <v>1095</v>
      </c>
      <c r="D1093" s="2" t="s">
        <v>93</v>
      </c>
      <c r="E1093" s="2" t="s">
        <v>1322</v>
      </c>
      <c r="K1093" s="2"/>
      <c r="S1093" s="2"/>
      <c r="AA1093" s="2"/>
      <c r="AG1093" s="2"/>
      <c r="AH1093" s="2"/>
      <c r="AK1093" s="2"/>
      <c r="AP1093" s="2" t="s">
        <v>89</v>
      </c>
      <c r="AR1093" s="2"/>
      <c r="AS1093" s="2"/>
      <c r="AT1093" s="2"/>
      <c r="AZ1093">
        <v>1</v>
      </c>
      <c r="BB1093">
        <v>9</v>
      </c>
      <c r="BC1093">
        <v>10</v>
      </c>
      <c r="BL1093" s="2"/>
      <c r="BM1093" s="2"/>
    </row>
    <row r="1094" spans="1:65">
      <c r="A1094" s="1">
        <v>44461</v>
      </c>
      <c r="C1094" s="2" t="s">
        <v>1323</v>
      </c>
      <c r="D1094" s="2" t="s">
        <v>115</v>
      </c>
      <c r="E1094" s="2" t="s">
        <v>1324</v>
      </c>
      <c r="G1094">
        <v>8</v>
      </c>
      <c r="H1094">
        <v>5</v>
      </c>
      <c r="I1094">
        <v>8</v>
      </c>
      <c r="J1094">
        <v>4</v>
      </c>
      <c r="K1094" s="2" t="s">
        <v>65</v>
      </c>
      <c r="S1094" s="2"/>
      <c r="AA1094" s="2"/>
      <c r="AG1094" s="2"/>
      <c r="AH1094" s="2"/>
      <c r="AK1094" s="2"/>
      <c r="AP1094" s="2"/>
      <c r="AR1094" s="2" t="s">
        <v>81</v>
      </c>
      <c r="AS1094" s="2" t="s">
        <v>96</v>
      </c>
      <c r="AT1094" s="2" t="s">
        <v>91</v>
      </c>
      <c r="AU1094">
        <v>5</v>
      </c>
      <c r="AV1094">
        <v>5</v>
      </c>
      <c r="AW1094">
        <v>8</v>
      </c>
      <c r="AX1094">
        <v>6</v>
      </c>
      <c r="AY1094">
        <v>1</v>
      </c>
      <c r="AZ1094">
        <v>7</v>
      </c>
      <c r="BA1094">
        <v>6</v>
      </c>
      <c r="BB1094">
        <v>10</v>
      </c>
      <c r="BC1094">
        <v>8</v>
      </c>
      <c r="BD1094">
        <v>1</v>
      </c>
      <c r="BF1094">
        <v>9</v>
      </c>
      <c r="BG1094">
        <v>9</v>
      </c>
      <c r="BH1094">
        <v>9</v>
      </c>
      <c r="BI1094">
        <v>1</v>
      </c>
      <c r="BJ1094">
        <v>10</v>
      </c>
      <c r="BK1094">
        <v>3</v>
      </c>
      <c r="BL1094" s="2" t="s">
        <v>1325</v>
      </c>
      <c r="BM1094" s="2" t="s">
        <v>83</v>
      </c>
    </row>
    <row r="1095" spans="1:65">
      <c r="A1095" s="1">
        <v>44461</v>
      </c>
      <c r="C1095" s="2" t="s">
        <v>706</v>
      </c>
      <c r="D1095" s="2" t="s">
        <v>791</v>
      </c>
      <c r="E1095" s="2" t="s">
        <v>1326</v>
      </c>
      <c r="G1095">
        <v>8</v>
      </c>
      <c r="H1095">
        <v>6</v>
      </c>
      <c r="I1095">
        <v>8</v>
      </c>
      <c r="J1095">
        <v>8</v>
      </c>
      <c r="K1095" s="2"/>
      <c r="M1095">
        <v>6</v>
      </c>
      <c r="N1095">
        <v>2</v>
      </c>
      <c r="O1095">
        <v>2</v>
      </c>
      <c r="P1095">
        <v>6</v>
      </c>
      <c r="Q1095">
        <v>5</v>
      </c>
      <c r="R1095">
        <v>4</v>
      </c>
      <c r="S1095" s="2"/>
      <c r="T1095">
        <v>8</v>
      </c>
      <c r="U1095">
        <v>3</v>
      </c>
      <c r="V1095">
        <v>5</v>
      </c>
      <c r="W1095">
        <v>9</v>
      </c>
      <c r="AA1095" s="2"/>
      <c r="AB1095">
        <v>1</v>
      </c>
      <c r="AC1095">
        <v>6</v>
      </c>
      <c r="AD1095">
        <v>1</v>
      </c>
      <c r="AE1095">
        <v>6</v>
      </c>
      <c r="AF1095">
        <v>2</v>
      </c>
      <c r="AG1095" s="2" t="s">
        <v>101</v>
      </c>
      <c r="AH1095" s="2"/>
      <c r="AK1095" s="2" t="s">
        <v>79</v>
      </c>
      <c r="AP1095" s="2" t="s">
        <v>89</v>
      </c>
      <c r="AR1095" s="2" t="s">
        <v>96</v>
      </c>
      <c r="AS1095" s="2" t="s">
        <v>70</v>
      </c>
      <c r="AT1095" s="2" t="s">
        <v>71</v>
      </c>
      <c r="AU1095">
        <v>10</v>
      </c>
      <c r="AV1095">
        <v>2</v>
      </c>
      <c r="AW1095">
        <v>10</v>
      </c>
      <c r="AX1095">
        <v>10</v>
      </c>
      <c r="AY1095">
        <v>6</v>
      </c>
      <c r="AZ1095">
        <v>10</v>
      </c>
      <c r="BA1095">
        <v>2</v>
      </c>
      <c r="BB1095">
        <v>10</v>
      </c>
      <c r="BC1095">
        <v>10</v>
      </c>
      <c r="BD1095">
        <v>5</v>
      </c>
      <c r="BF1095">
        <v>3</v>
      </c>
      <c r="BG1095">
        <v>8</v>
      </c>
      <c r="BH1095">
        <v>10</v>
      </c>
      <c r="BI1095">
        <v>5</v>
      </c>
      <c r="BJ1095">
        <v>5</v>
      </c>
      <c r="BL1095" s="2"/>
      <c r="BM1095" s="2"/>
    </row>
    <row r="1096" spans="1:65">
      <c r="A1096" s="1">
        <v>44461</v>
      </c>
      <c r="C1096" s="2"/>
      <c r="D1096" s="2"/>
      <c r="E1096" s="2"/>
      <c r="G1096">
        <v>2</v>
      </c>
      <c r="H1096">
        <v>2</v>
      </c>
      <c r="I1096">
        <v>3</v>
      </c>
      <c r="J1096">
        <v>2</v>
      </c>
      <c r="K1096" s="2" t="s">
        <v>77</v>
      </c>
      <c r="M1096">
        <v>8</v>
      </c>
      <c r="N1096">
        <v>8</v>
      </c>
      <c r="O1096">
        <v>9</v>
      </c>
      <c r="P1096">
        <v>7</v>
      </c>
      <c r="Q1096">
        <v>4</v>
      </c>
      <c r="R1096">
        <v>8</v>
      </c>
      <c r="S1096" s="2" t="s">
        <v>95</v>
      </c>
      <c r="T1096">
        <v>9</v>
      </c>
      <c r="U1096">
        <v>9</v>
      </c>
      <c r="V1096">
        <v>5</v>
      </c>
      <c r="W1096">
        <v>8</v>
      </c>
      <c r="AA1096" s="2"/>
      <c r="AB1096">
        <v>7</v>
      </c>
      <c r="AC1096">
        <v>9</v>
      </c>
      <c r="AD1096">
        <v>9</v>
      </c>
      <c r="AE1096">
        <v>9</v>
      </c>
      <c r="AF1096">
        <v>8</v>
      </c>
      <c r="AG1096" s="2" t="s">
        <v>146</v>
      </c>
      <c r="AH1096" s="2"/>
      <c r="AK1096" s="2" t="s">
        <v>79</v>
      </c>
      <c r="AP1096" s="2" t="s">
        <v>89</v>
      </c>
      <c r="AR1096" s="2" t="s">
        <v>81</v>
      </c>
      <c r="AS1096" s="2" t="s">
        <v>71</v>
      </c>
      <c r="AT1096" s="2" t="s">
        <v>90</v>
      </c>
      <c r="AU1096">
        <v>8</v>
      </c>
      <c r="AV1096">
        <v>9</v>
      </c>
      <c r="AW1096">
        <v>10</v>
      </c>
      <c r="AX1096">
        <v>9</v>
      </c>
      <c r="AY1096">
        <v>1</v>
      </c>
      <c r="AZ1096">
        <v>9</v>
      </c>
      <c r="BA1096">
        <v>8</v>
      </c>
      <c r="BB1096">
        <v>9</v>
      </c>
      <c r="BC1096">
        <v>10</v>
      </c>
      <c r="BD1096">
        <v>1</v>
      </c>
      <c r="BF1096">
        <v>8</v>
      </c>
      <c r="BG1096">
        <v>8</v>
      </c>
      <c r="BH1096">
        <v>9</v>
      </c>
      <c r="BI1096">
        <v>7</v>
      </c>
      <c r="BJ1096">
        <v>1</v>
      </c>
      <c r="BK1096">
        <v>5</v>
      </c>
      <c r="BL1096" s="2" t="s">
        <v>1327</v>
      </c>
      <c r="BM1096" s="2" t="s">
        <v>83</v>
      </c>
    </row>
    <row r="1097" spans="1:65">
      <c r="A1097" s="1">
        <v>44461</v>
      </c>
      <c r="C1097" s="2" t="s">
        <v>1328</v>
      </c>
      <c r="D1097" s="2" t="s">
        <v>75</v>
      </c>
      <c r="E1097" s="2" t="s">
        <v>225</v>
      </c>
      <c r="K1097" s="2"/>
      <c r="M1097">
        <v>3</v>
      </c>
      <c r="N1097">
        <v>8</v>
      </c>
      <c r="O1097">
        <v>7</v>
      </c>
      <c r="P1097">
        <v>3</v>
      </c>
      <c r="S1097" s="2"/>
      <c r="AA1097" s="2"/>
      <c r="AC1097">
        <v>8</v>
      </c>
      <c r="AD1097">
        <v>7</v>
      </c>
      <c r="AE1097">
        <v>5</v>
      </c>
      <c r="AF1097">
        <v>8</v>
      </c>
      <c r="AG1097" s="2" t="s">
        <v>68</v>
      </c>
      <c r="AH1097" s="2"/>
      <c r="AK1097" s="2"/>
      <c r="AP1097" s="2" t="s">
        <v>89</v>
      </c>
      <c r="AR1097" s="2" t="s">
        <v>70</v>
      </c>
      <c r="AS1097" s="2" t="s">
        <v>71</v>
      </c>
      <c r="AT1097" s="2" t="s">
        <v>91</v>
      </c>
      <c r="AU1097">
        <v>10</v>
      </c>
      <c r="AV1097">
        <v>10</v>
      </c>
      <c r="AW1097">
        <v>10</v>
      </c>
      <c r="AX1097">
        <v>10</v>
      </c>
      <c r="BF1097">
        <v>8</v>
      </c>
      <c r="BG1097">
        <v>8</v>
      </c>
      <c r="BH1097">
        <v>8</v>
      </c>
      <c r="BI1097">
        <v>3</v>
      </c>
      <c r="BJ1097">
        <v>1</v>
      </c>
      <c r="BK1097">
        <v>3</v>
      </c>
      <c r="BL1097" s="2" t="s">
        <v>83</v>
      </c>
      <c r="BM1097" s="2" t="s">
        <v>83</v>
      </c>
    </row>
    <row r="1098" spans="1:65">
      <c r="A1098" s="1">
        <v>44461</v>
      </c>
      <c r="C1098" s="2"/>
      <c r="D1098" s="2"/>
      <c r="E1098" s="2"/>
      <c r="G1098">
        <v>4</v>
      </c>
      <c r="H1098">
        <v>5</v>
      </c>
      <c r="I1098">
        <v>7</v>
      </c>
      <c r="J1098">
        <v>7</v>
      </c>
      <c r="K1098" s="2" t="s">
        <v>65</v>
      </c>
      <c r="M1098">
        <v>5</v>
      </c>
      <c r="N1098">
        <v>5</v>
      </c>
      <c r="O1098">
        <v>5</v>
      </c>
      <c r="P1098">
        <v>5</v>
      </c>
      <c r="Q1098">
        <v>5</v>
      </c>
      <c r="R1098">
        <v>5</v>
      </c>
      <c r="S1098" s="2" t="s">
        <v>95</v>
      </c>
      <c r="T1098">
        <v>5</v>
      </c>
      <c r="U1098">
        <v>5</v>
      </c>
      <c r="V1098">
        <v>5</v>
      </c>
      <c r="W1098">
        <v>1</v>
      </c>
      <c r="AA1098" s="2"/>
      <c r="AB1098">
        <v>5</v>
      </c>
      <c r="AC1098">
        <v>8</v>
      </c>
      <c r="AD1098">
        <v>5</v>
      </c>
      <c r="AE1098">
        <v>8</v>
      </c>
      <c r="AF1098">
        <v>6</v>
      </c>
      <c r="AG1098" s="2" t="s">
        <v>101</v>
      </c>
      <c r="AH1098" s="2"/>
      <c r="AK1098" s="2" t="s">
        <v>103</v>
      </c>
      <c r="AP1098" s="2" t="s">
        <v>89</v>
      </c>
      <c r="AR1098" s="2" t="s">
        <v>91</v>
      </c>
      <c r="AS1098" s="2" t="s">
        <v>82</v>
      </c>
      <c r="AT1098" s="2"/>
      <c r="AU1098">
        <v>6</v>
      </c>
      <c r="AV1098">
        <v>5</v>
      </c>
      <c r="AW1098">
        <v>5</v>
      </c>
      <c r="AX1098">
        <v>6</v>
      </c>
      <c r="AY1098">
        <v>1</v>
      </c>
      <c r="AZ1098">
        <v>5</v>
      </c>
      <c r="BA1098">
        <v>5</v>
      </c>
      <c r="BB1098">
        <v>5</v>
      </c>
      <c r="BC1098">
        <v>5</v>
      </c>
      <c r="BD1098">
        <v>1</v>
      </c>
      <c r="BF1098">
        <v>9</v>
      </c>
      <c r="BG1098">
        <v>9</v>
      </c>
      <c r="BH1098">
        <v>9</v>
      </c>
      <c r="BI1098">
        <v>9</v>
      </c>
      <c r="BJ1098">
        <v>1</v>
      </c>
      <c r="BK1098">
        <v>3</v>
      </c>
      <c r="BL1098" s="2" t="s">
        <v>1329</v>
      </c>
      <c r="BM1098" s="2" t="s">
        <v>1329</v>
      </c>
    </row>
    <row r="1099" spans="1:65">
      <c r="A1099" s="1">
        <v>44461</v>
      </c>
      <c r="C1099" s="2"/>
      <c r="D1099" s="2"/>
      <c r="E1099" s="2"/>
      <c r="G1099">
        <v>2</v>
      </c>
      <c r="H1099">
        <v>9</v>
      </c>
      <c r="I1099">
        <v>1</v>
      </c>
      <c r="J1099">
        <v>5</v>
      </c>
      <c r="K1099" s="2" t="s">
        <v>65</v>
      </c>
      <c r="M1099">
        <v>1</v>
      </c>
      <c r="N1099">
        <v>10</v>
      </c>
      <c r="O1099">
        <v>1</v>
      </c>
      <c r="P1099">
        <v>1</v>
      </c>
      <c r="Q1099">
        <v>1</v>
      </c>
      <c r="R1099">
        <v>10</v>
      </c>
      <c r="S1099" s="2" t="s">
        <v>121</v>
      </c>
      <c r="T1099">
        <v>10</v>
      </c>
      <c r="U1099">
        <v>10</v>
      </c>
      <c r="V1099">
        <v>9</v>
      </c>
      <c r="W1099">
        <v>9</v>
      </c>
      <c r="AA1099" s="2"/>
      <c r="AB1099">
        <v>1</v>
      </c>
      <c r="AC1099">
        <v>6</v>
      </c>
      <c r="AD1099">
        <v>6</v>
      </c>
      <c r="AE1099">
        <v>10</v>
      </c>
      <c r="AF1099">
        <v>1</v>
      </c>
      <c r="AG1099" s="2" t="s">
        <v>101</v>
      </c>
      <c r="AH1099" s="2"/>
      <c r="AK1099" s="2" t="s">
        <v>103</v>
      </c>
      <c r="AP1099" s="2" t="s">
        <v>89</v>
      </c>
      <c r="AR1099" s="2" t="s">
        <v>91</v>
      </c>
      <c r="AS1099" s="2" t="s">
        <v>82</v>
      </c>
      <c r="AT1099" s="2" t="s">
        <v>81</v>
      </c>
      <c r="AU1099">
        <v>5</v>
      </c>
      <c r="AV1099">
        <v>1</v>
      </c>
      <c r="AW1099">
        <v>1</v>
      </c>
      <c r="AX1099">
        <v>10</v>
      </c>
      <c r="AY1099">
        <v>1</v>
      </c>
      <c r="AZ1099">
        <v>1</v>
      </c>
      <c r="BA1099">
        <v>1</v>
      </c>
      <c r="BB1099">
        <v>1</v>
      </c>
      <c r="BC1099">
        <v>1</v>
      </c>
      <c r="BD1099">
        <v>1</v>
      </c>
      <c r="BF1099">
        <v>10</v>
      </c>
      <c r="BG1099">
        <v>10</v>
      </c>
      <c r="BH1099">
        <v>10</v>
      </c>
      <c r="BI1099">
        <v>10</v>
      </c>
      <c r="BJ1099">
        <v>6</v>
      </c>
      <c r="BK1099">
        <v>5</v>
      </c>
      <c r="BL1099" s="2" t="s">
        <v>1330</v>
      </c>
      <c r="BM1099" s="2" t="s">
        <v>1331</v>
      </c>
    </row>
    <row r="1100" spans="1:65">
      <c r="A1100" s="1">
        <v>44461</v>
      </c>
      <c r="C1100" s="2"/>
      <c r="D1100" s="2"/>
      <c r="E1100" s="2"/>
      <c r="K1100" s="2" t="s">
        <v>77</v>
      </c>
      <c r="S1100" s="2"/>
      <c r="T1100">
        <v>10</v>
      </c>
      <c r="U1100">
        <v>10</v>
      </c>
      <c r="V1100">
        <v>8</v>
      </c>
      <c r="W1100">
        <v>10</v>
      </c>
      <c r="AA1100" s="2"/>
      <c r="AB1100">
        <v>5</v>
      </c>
      <c r="AC1100">
        <v>2</v>
      </c>
      <c r="AE1100">
        <v>8</v>
      </c>
      <c r="AG1100" s="2" t="s">
        <v>101</v>
      </c>
      <c r="AH1100" s="2"/>
      <c r="AK1100" s="2"/>
      <c r="AP1100" s="2"/>
      <c r="AR1100" s="2" t="s">
        <v>82</v>
      </c>
      <c r="AS1100" s="2" t="s">
        <v>91</v>
      </c>
      <c r="AT1100" s="2" t="s">
        <v>71</v>
      </c>
      <c r="BF1100">
        <v>6</v>
      </c>
      <c r="BG1100">
        <v>8</v>
      </c>
      <c r="BH1100">
        <v>8</v>
      </c>
      <c r="BI1100">
        <v>8</v>
      </c>
      <c r="BJ1100">
        <v>1</v>
      </c>
      <c r="BL1100" s="2"/>
      <c r="BM1100" s="2"/>
    </row>
    <row r="1101" spans="1:65">
      <c r="A1101" s="1">
        <v>44461</v>
      </c>
      <c r="C1101" s="2"/>
      <c r="D1101" s="2"/>
      <c r="E1101" s="2"/>
      <c r="K1101" s="2"/>
      <c r="S1101" s="2"/>
      <c r="AA1101" s="2"/>
      <c r="AB1101">
        <v>10</v>
      </c>
      <c r="AC1101">
        <v>10</v>
      </c>
      <c r="AD1101">
        <v>10</v>
      </c>
      <c r="AE1101">
        <v>10</v>
      </c>
      <c r="AF1101">
        <v>7</v>
      </c>
      <c r="AG1101" s="2" t="s">
        <v>101</v>
      </c>
      <c r="AH1101" s="2"/>
      <c r="AK1101" s="2"/>
      <c r="AP1101" s="2" t="s">
        <v>80</v>
      </c>
      <c r="AR1101" s="2" t="s">
        <v>82</v>
      </c>
      <c r="AS1101" s="2" t="s">
        <v>91</v>
      </c>
      <c r="AT1101" s="2"/>
      <c r="AU1101">
        <v>10</v>
      </c>
      <c r="AV1101">
        <v>7</v>
      </c>
      <c r="AW1101">
        <v>10</v>
      </c>
      <c r="AX1101">
        <v>8</v>
      </c>
      <c r="AY1101">
        <v>1</v>
      </c>
      <c r="BL1101" s="2"/>
      <c r="BM1101" s="2"/>
    </row>
    <row r="1102" spans="1:65">
      <c r="A1102" s="1">
        <v>44461</v>
      </c>
      <c r="C1102" s="2" t="s">
        <v>83</v>
      </c>
      <c r="D1102" s="2" t="s">
        <v>75</v>
      </c>
      <c r="E1102" s="2" t="s">
        <v>83</v>
      </c>
      <c r="K1102" s="2" t="s">
        <v>65</v>
      </c>
      <c r="M1102">
        <v>7</v>
      </c>
      <c r="N1102">
        <v>6</v>
      </c>
      <c r="O1102">
        <v>7</v>
      </c>
      <c r="P1102">
        <v>4</v>
      </c>
      <c r="Q1102">
        <v>1</v>
      </c>
      <c r="R1102">
        <v>1</v>
      </c>
      <c r="S1102" s="2" t="s">
        <v>95</v>
      </c>
      <c r="AA1102" s="2"/>
      <c r="AG1102" s="2"/>
      <c r="AH1102" s="2"/>
      <c r="AK1102" s="2" t="s">
        <v>79</v>
      </c>
      <c r="AP1102" s="2"/>
      <c r="AR1102" s="2"/>
      <c r="AS1102" s="2"/>
      <c r="AT1102" s="2"/>
      <c r="BL1102" s="2"/>
      <c r="BM1102" s="2"/>
    </row>
    <row r="1103" spans="1:65">
      <c r="A1103" s="1">
        <v>44461</v>
      </c>
      <c r="C1103" s="2" t="s">
        <v>1332</v>
      </c>
      <c r="D1103" s="2" t="s">
        <v>93</v>
      </c>
      <c r="E1103" s="2" t="s">
        <v>298</v>
      </c>
      <c r="G1103">
        <v>8</v>
      </c>
      <c r="H1103">
        <v>6</v>
      </c>
      <c r="I1103">
        <v>6</v>
      </c>
      <c r="J1103">
        <v>8</v>
      </c>
      <c r="K1103" s="2" t="s">
        <v>77</v>
      </c>
      <c r="S1103" s="2" t="s">
        <v>95</v>
      </c>
      <c r="AA1103" s="2"/>
      <c r="AG1103" s="2"/>
      <c r="AH1103" s="2"/>
      <c r="AK1103" s="2"/>
      <c r="AP1103" s="2"/>
      <c r="AR1103" s="2"/>
      <c r="AS1103" s="2"/>
      <c r="AT1103" s="2"/>
      <c r="BL1103" s="2"/>
      <c r="BM1103" s="2"/>
    </row>
    <row r="1104" spans="1:65">
      <c r="A1104" s="1">
        <v>44461</v>
      </c>
      <c r="C1104" s="2" t="s">
        <v>263</v>
      </c>
      <c r="D1104" s="2" t="s">
        <v>93</v>
      </c>
      <c r="E1104" s="2" t="s">
        <v>1333</v>
      </c>
      <c r="K1104" s="2" t="s">
        <v>65</v>
      </c>
      <c r="M1104">
        <v>6</v>
      </c>
      <c r="N1104">
        <v>7</v>
      </c>
      <c r="O1104">
        <v>7</v>
      </c>
      <c r="P1104">
        <v>7</v>
      </c>
      <c r="Q1104">
        <v>7</v>
      </c>
      <c r="R1104">
        <v>8</v>
      </c>
      <c r="S1104" s="2" t="s">
        <v>66</v>
      </c>
      <c r="T1104">
        <v>10</v>
      </c>
      <c r="U1104">
        <v>9</v>
      </c>
      <c r="V1104">
        <v>8</v>
      </c>
      <c r="W1104">
        <v>9</v>
      </c>
      <c r="AA1104" s="2"/>
      <c r="AB1104">
        <v>1</v>
      </c>
      <c r="AC1104">
        <v>1</v>
      </c>
      <c r="AD1104">
        <v>1</v>
      </c>
      <c r="AE1104">
        <v>1</v>
      </c>
      <c r="AF1104">
        <v>1</v>
      </c>
      <c r="AG1104" s="2" t="s">
        <v>68</v>
      </c>
      <c r="AH1104" s="2"/>
      <c r="AK1104" s="2" t="s">
        <v>103</v>
      </c>
      <c r="AP1104" s="2" t="s">
        <v>102</v>
      </c>
      <c r="AR1104" s="2" t="s">
        <v>71</v>
      </c>
      <c r="AS1104" s="2" t="s">
        <v>91</v>
      </c>
      <c r="AT1104" s="2" t="s">
        <v>70</v>
      </c>
      <c r="AU1104">
        <v>6</v>
      </c>
      <c r="AV1104">
        <v>5</v>
      </c>
      <c r="AW1104">
        <v>7</v>
      </c>
      <c r="AX1104">
        <v>7</v>
      </c>
      <c r="AY1104">
        <v>1</v>
      </c>
      <c r="AZ1104">
        <v>7</v>
      </c>
      <c r="BA1104">
        <v>5</v>
      </c>
      <c r="BB1104">
        <v>7</v>
      </c>
      <c r="BC1104">
        <v>6</v>
      </c>
      <c r="BD1104">
        <v>1</v>
      </c>
      <c r="BF1104">
        <v>10</v>
      </c>
      <c r="BG1104">
        <v>10</v>
      </c>
      <c r="BH1104">
        <v>10</v>
      </c>
      <c r="BI1104">
        <v>9</v>
      </c>
      <c r="BJ1104">
        <v>1</v>
      </c>
      <c r="BL1104" s="2"/>
      <c r="BM1104" s="2"/>
    </row>
    <row r="1105" spans="1:65">
      <c r="A1105" s="1">
        <v>44461</v>
      </c>
      <c r="C1105" s="2" t="s">
        <v>1161</v>
      </c>
      <c r="D1105" s="2" t="s">
        <v>791</v>
      </c>
      <c r="E1105" s="2" t="s">
        <v>1334</v>
      </c>
      <c r="G1105">
        <v>4</v>
      </c>
      <c r="H1105">
        <v>7</v>
      </c>
      <c r="I1105">
        <v>7</v>
      </c>
      <c r="J1105">
        <v>7</v>
      </c>
      <c r="K1105" s="2" t="s">
        <v>65</v>
      </c>
      <c r="S1105" s="2" t="s">
        <v>66</v>
      </c>
      <c r="T1105">
        <v>9</v>
      </c>
      <c r="U1105">
        <v>7</v>
      </c>
      <c r="V1105">
        <v>1</v>
      </c>
      <c r="W1105">
        <v>10</v>
      </c>
      <c r="AA1105" s="2"/>
      <c r="AG1105" s="2" t="s">
        <v>68</v>
      </c>
      <c r="AH1105" s="2"/>
      <c r="AK1105" s="2" t="s">
        <v>103</v>
      </c>
      <c r="AP1105" s="2" t="s">
        <v>89</v>
      </c>
      <c r="AR1105" s="2" t="s">
        <v>70</v>
      </c>
      <c r="AS1105" s="2" t="s">
        <v>96</v>
      </c>
      <c r="AT1105" s="2" t="s">
        <v>82</v>
      </c>
      <c r="AU1105">
        <v>5</v>
      </c>
      <c r="AV1105">
        <v>5</v>
      </c>
      <c r="AW1105">
        <v>10</v>
      </c>
      <c r="AX1105">
        <v>1</v>
      </c>
      <c r="AY1105">
        <v>1</v>
      </c>
      <c r="AZ1105">
        <v>6</v>
      </c>
      <c r="BA1105">
        <v>8</v>
      </c>
      <c r="BB1105">
        <v>10</v>
      </c>
      <c r="BC1105">
        <v>4</v>
      </c>
      <c r="BD1105">
        <v>1</v>
      </c>
      <c r="BL1105" s="2"/>
      <c r="BM1105" s="2"/>
    </row>
    <row r="1106" spans="1:65">
      <c r="A1106" s="1">
        <v>44461</v>
      </c>
      <c r="C1106" s="2"/>
      <c r="D1106" s="2"/>
      <c r="E1106" s="2"/>
      <c r="K1106" s="2"/>
      <c r="S1106" s="2"/>
      <c r="T1106">
        <v>4</v>
      </c>
      <c r="U1106">
        <v>4</v>
      </c>
      <c r="V1106">
        <v>4</v>
      </c>
      <c r="W1106">
        <v>4</v>
      </c>
      <c r="AA1106" s="2"/>
      <c r="AB1106">
        <v>10</v>
      </c>
      <c r="AC1106">
        <v>10</v>
      </c>
      <c r="AD1106">
        <v>10</v>
      </c>
      <c r="AE1106">
        <v>10</v>
      </c>
      <c r="AF1106">
        <v>10</v>
      </c>
      <c r="AG1106" s="2" t="s">
        <v>68</v>
      </c>
      <c r="AH1106" s="2"/>
      <c r="AK1106" s="2" t="s">
        <v>88</v>
      </c>
      <c r="AP1106" s="2" t="s">
        <v>89</v>
      </c>
      <c r="AR1106" s="2"/>
      <c r="AS1106" s="2"/>
      <c r="AT1106" s="2"/>
      <c r="AU1106">
        <v>10</v>
      </c>
      <c r="AV1106">
        <v>10</v>
      </c>
      <c r="AW1106">
        <v>10</v>
      </c>
      <c r="AX1106">
        <v>10</v>
      </c>
      <c r="AY1106">
        <v>1</v>
      </c>
      <c r="AZ1106">
        <v>10</v>
      </c>
      <c r="BA1106">
        <v>10</v>
      </c>
      <c r="BB1106">
        <v>10</v>
      </c>
      <c r="BC1106">
        <v>10</v>
      </c>
      <c r="BD1106">
        <v>1</v>
      </c>
      <c r="BF1106">
        <v>10</v>
      </c>
      <c r="BG1106">
        <v>10</v>
      </c>
      <c r="BH1106">
        <v>10</v>
      </c>
      <c r="BI1106">
        <v>10</v>
      </c>
      <c r="BJ1106">
        <v>1</v>
      </c>
      <c r="BL1106" s="2"/>
      <c r="BM1106" s="2"/>
    </row>
    <row r="1107" spans="1:65">
      <c r="A1107" s="1">
        <v>44461</v>
      </c>
      <c r="C1107" s="2" t="s">
        <v>1078</v>
      </c>
      <c r="D1107" s="2" t="s">
        <v>93</v>
      </c>
      <c r="E1107" s="2" t="s">
        <v>1335</v>
      </c>
      <c r="G1107">
        <v>10</v>
      </c>
      <c r="H1107">
        <v>3</v>
      </c>
      <c r="I1107">
        <v>7</v>
      </c>
      <c r="J1107">
        <v>2</v>
      </c>
      <c r="K1107" s="2" t="s">
        <v>65</v>
      </c>
      <c r="M1107">
        <v>5</v>
      </c>
      <c r="N1107">
        <v>9</v>
      </c>
      <c r="O1107">
        <v>10</v>
      </c>
      <c r="P1107">
        <v>8</v>
      </c>
      <c r="Q1107">
        <v>2</v>
      </c>
      <c r="R1107">
        <v>7</v>
      </c>
      <c r="S1107" s="2"/>
      <c r="T1107">
        <v>9</v>
      </c>
      <c r="U1107">
        <v>8</v>
      </c>
      <c r="V1107">
        <v>3</v>
      </c>
      <c r="W1107">
        <v>10</v>
      </c>
      <c r="AA1107" s="2"/>
      <c r="AB1107">
        <v>8</v>
      </c>
      <c r="AC1107">
        <v>9</v>
      </c>
      <c r="AD1107">
        <v>9</v>
      </c>
      <c r="AE1107">
        <v>9</v>
      </c>
      <c r="AF1107">
        <v>9</v>
      </c>
      <c r="AG1107" s="2" t="s">
        <v>68</v>
      </c>
      <c r="AH1107" s="2"/>
      <c r="AK1107" s="2" t="s">
        <v>88</v>
      </c>
      <c r="AP1107" s="2" t="s">
        <v>102</v>
      </c>
      <c r="AR1107" s="2" t="s">
        <v>96</v>
      </c>
      <c r="AS1107" s="2" t="s">
        <v>82</v>
      </c>
      <c r="AT1107" s="2" t="s">
        <v>90</v>
      </c>
      <c r="AU1107">
        <v>7</v>
      </c>
      <c r="AV1107">
        <v>10</v>
      </c>
      <c r="AW1107">
        <v>10</v>
      </c>
      <c r="AX1107">
        <v>10</v>
      </c>
      <c r="AY1107">
        <v>5</v>
      </c>
      <c r="AZ1107">
        <v>8</v>
      </c>
      <c r="BA1107">
        <v>10</v>
      </c>
      <c r="BB1107">
        <v>10</v>
      </c>
      <c r="BC1107">
        <v>8</v>
      </c>
      <c r="BD1107">
        <v>1</v>
      </c>
      <c r="BF1107">
        <v>10</v>
      </c>
      <c r="BG1107">
        <v>10</v>
      </c>
      <c r="BH1107">
        <v>10</v>
      </c>
      <c r="BI1107">
        <v>10</v>
      </c>
      <c r="BJ1107">
        <v>5</v>
      </c>
      <c r="BK1107">
        <v>4</v>
      </c>
      <c r="BL1107" s="2" t="s">
        <v>83</v>
      </c>
      <c r="BM1107" s="2" t="s">
        <v>83</v>
      </c>
    </row>
    <row r="1108" spans="1:65">
      <c r="A1108" s="1">
        <v>44461</v>
      </c>
      <c r="C1108" s="2"/>
      <c r="D1108" s="2"/>
      <c r="E1108" s="2"/>
      <c r="K1108" s="2"/>
      <c r="S1108" s="2"/>
      <c r="AA1108" s="2"/>
      <c r="AG1108" s="2"/>
      <c r="AH1108" s="2"/>
      <c r="AK1108" s="2" t="s">
        <v>103</v>
      </c>
      <c r="AP1108" s="2" t="s">
        <v>80</v>
      </c>
      <c r="AR1108" s="2"/>
      <c r="AS1108" s="2"/>
      <c r="AT1108" s="2"/>
      <c r="AU1108">
        <v>5</v>
      </c>
      <c r="AV1108">
        <v>4</v>
      </c>
      <c r="AW1108">
        <v>6</v>
      </c>
      <c r="AX1108">
        <v>6</v>
      </c>
      <c r="AZ1108">
        <v>6</v>
      </c>
      <c r="BA1108">
        <v>4</v>
      </c>
      <c r="BB1108">
        <v>5</v>
      </c>
      <c r="BC1108">
        <v>6</v>
      </c>
      <c r="BD1108">
        <v>1</v>
      </c>
      <c r="BL1108" s="2"/>
      <c r="BM1108" s="2"/>
    </row>
    <row r="1109" spans="1:65">
      <c r="A1109" s="1">
        <v>44461</v>
      </c>
      <c r="C1109" s="2" t="s">
        <v>111</v>
      </c>
      <c r="D1109" s="2" t="s">
        <v>93</v>
      </c>
      <c r="E1109" s="2" t="s">
        <v>1336</v>
      </c>
      <c r="G1109">
        <v>8</v>
      </c>
      <c r="H1109">
        <v>7</v>
      </c>
      <c r="I1109">
        <v>10</v>
      </c>
      <c r="J1109">
        <v>5</v>
      </c>
      <c r="K1109" s="2" t="s">
        <v>65</v>
      </c>
      <c r="M1109">
        <v>10</v>
      </c>
      <c r="N1109">
        <v>9</v>
      </c>
      <c r="O1109">
        <v>10</v>
      </c>
      <c r="P1109">
        <v>10</v>
      </c>
      <c r="Q1109">
        <v>8</v>
      </c>
      <c r="R1109">
        <v>4</v>
      </c>
      <c r="S1109" s="2" t="s">
        <v>66</v>
      </c>
      <c r="T1109">
        <v>8</v>
      </c>
      <c r="U1109">
        <v>6</v>
      </c>
      <c r="V1109">
        <v>6</v>
      </c>
      <c r="W1109">
        <v>9</v>
      </c>
      <c r="AA1109" s="2"/>
      <c r="AB1109">
        <v>1</v>
      </c>
      <c r="AC1109">
        <v>1</v>
      </c>
      <c r="AD1109">
        <v>1</v>
      </c>
      <c r="AE1109">
        <v>1</v>
      </c>
      <c r="AF1109">
        <v>8</v>
      </c>
      <c r="AG1109" s="2" t="s">
        <v>68</v>
      </c>
      <c r="AH1109" s="2"/>
      <c r="AK1109" s="2" t="s">
        <v>88</v>
      </c>
      <c r="AP1109" s="2" t="s">
        <v>89</v>
      </c>
      <c r="AR1109" s="2" t="s">
        <v>70</v>
      </c>
      <c r="AS1109" s="2" t="s">
        <v>97</v>
      </c>
      <c r="AT1109" s="2" t="s">
        <v>81</v>
      </c>
      <c r="AU1109">
        <v>10</v>
      </c>
      <c r="AV1109">
        <v>3</v>
      </c>
      <c r="AW1109">
        <v>9</v>
      </c>
      <c r="AX1109">
        <v>10</v>
      </c>
      <c r="AY1109">
        <v>1</v>
      </c>
      <c r="AZ1109">
        <v>10</v>
      </c>
      <c r="BA1109">
        <v>4</v>
      </c>
      <c r="BB1109">
        <v>9</v>
      </c>
      <c r="BC1109">
        <v>10</v>
      </c>
      <c r="BD1109">
        <v>1</v>
      </c>
      <c r="BF1109">
        <v>9</v>
      </c>
      <c r="BG1109">
        <v>10</v>
      </c>
      <c r="BH1109">
        <v>8</v>
      </c>
      <c r="BI1109">
        <v>5</v>
      </c>
      <c r="BJ1109">
        <v>1</v>
      </c>
      <c r="BK1109">
        <v>4</v>
      </c>
      <c r="BL1109" s="2" t="s">
        <v>83</v>
      </c>
      <c r="BM1109" s="2" t="s">
        <v>1337</v>
      </c>
    </row>
    <row r="1110" spans="1:65">
      <c r="A1110" s="1">
        <v>44461</v>
      </c>
      <c r="C1110" s="2" t="s">
        <v>403</v>
      </c>
      <c r="D1110" s="2" t="s">
        <v>115</v>
      </c>
      <c r="E1110" s="2" t="s">
        <v>1053</v>
      </c>
      <c r="G1110">
        <v>7</v>
      </c>
      <c r="H1110">
        <v>10</v>
      </c>
      <c r="I1110">
        <v>7</v>
      </c>
      <c r="J1110">
        <v>10</v>
      </c>
      <c r="K1110" s="2" t="s">
        <v>65</v>
      </c>
      <c r="M1110">
        <v>10</v>
      </c>
      <c r="N1110">
        <v>10</v>
      </c>
      <c r="O1110">
        <v>10</v>
      </c>
      <c r="P1110">
        <v>10</v>
      </c>
      <c r="Q1110">
        <v>5</v>
      </c>
      <c r="R1110">
        <v>10</v>
      </c>
      <c r="S1110" s="2" t="s">
        <v>66</v>
      </c>
      <c r="T1110">
        <v>10</v>
      </c>
      <c r="U1110">
        <v>10</v>
      </c>
      <c r="V1110">
        <v>10</v>
      </c>
      <c r="W1110">
        <v>10</v>
      </c>
      <c r="AA1110" s="2"/>
      <c r="AB1110">
        <v>8</v>
      </c>
      <c r="AC1110">
        <v>2</v>
      </c>
      <c r="AD1110">
        <v>2</v>
      </c>
      <c r="AE1110">
        <v>8</v>
      </c>
      <c r="AF1110">
        <v>10</v>
      </c>
      <c r="AG1110" s="2" t="s">
        <v>68</v>
      </c>
      <c r="AH1110" s="2"/>
      <c r="AK1110" s="2" t="s">
        <v>88</v>
      </c>
      <c r="AP1110" s="2"/>
      <c r="AR1110" s="2" t="s">
        <v>70</v>
      </c>
      <c r="AS1110" s="2" t="s">
        <v>81</v>
      </c>
      <c r="AT1110" s="2" t="s">
        <v>82</v>
      </c>
      <c r="BF1110">
        <v>8</v>
      </c>
      <c r="BG1110">
        <v>10</v>
      </c>
      <c r="BH1110">
        <v>8</v>
      </c>
      <c r="BI1110">
        <v>7</v>
      </c>
      <c r="BJ1110">
        <v>1</v>
      </c>
      <c r="BK1110">
        <v>3</v>
      </c>
      <c r="BL1110" s="2" t="s">
        <v>83</v>
      </c>
      <c r="BM1110" s="2" t="s">
        <v>83</v>
      </c>
    </row>
    <row r="1111" spans="1:65">
      <c r="A1111" s="1">
        <v>44461</v>
      </c>
      <c r="C1111" s="2" t="s">
        <v>1338</v>
      </c>
      <c r="D1111" s="2" t="s">
        <v>93</v>
      </c>
      <c r="E1111" s="2" t="s">
        <v>468</v>
      </c>
      <c r="G1111">
        <v>8</v>
      </c>
      <c r="H1111">
        <v>5</v>
      </c>
      <c r="I1111">
        <v>8</v>
      </c>
      <c r="J1111">
        <v>8</v>
      </c>
      <c r="K1111" s="2" t="s">
        <v>65</v>
      </c>
      <c r="M1111">
        <v>8</v>
      </c>
      <c r="N1111">
        <v>5</v>
      </c>
      <c r="O1111">
        <v>8</v>
      </c>
      <c r="P1111">
        <v>8</v>
      </c>
      <c r="Q1111">
        <v>6</v>
      </c>
      <c r="R1111">
        <v>4</v>
      </c>
      <c r="S1111" s="2" t="s">
        <v>66</v>
      </c>
      <c r="T1111">
        <v>10</v>
      </c>
      <c r="U1111">
        <v>8</v>
      </c>
      <c r="V1111">
        <v>8</v>
      </c>
      <c r="W1111">
        <v>8</v>
      </c>
      <c r="AA1111" s="2"/>
      <c r="AB1111">
        <v>8</v>
      </c>
      <c r="AC1111">
        <v>8</v>
      </c>
      <c r="AD1111">
        <v>8</v>
      </c>
      <c r="AE1111">
        <v>8</v>
      </c>
      <c r="AF1111">
        <v>8</v>
      </c>
      <c r="AG1111" s="2" t="s">
        <v>101</v>
      </c>
      <c r="AH1111" s="2"/>
      <c r="AK1111" s="2" t="s">
        <v>103</v>
      </c>
      <c r="AP1111" s="2" t="s">
        <v>89</v>
      </c>
      <c r="AR1111" s="2" t="s">
        <v>97</v>
      </c>
      <c r="AS1111" s="2" t="s">
        <v>70</v>
      </c>
      <c r="AT1111" s="2" t="s">
        <v>69</v>
      </c>
      <c r="AU1111">
        <v>8</v>
      </c>
      <c r="AV1111">
        <v>5</v>
      </c>
      <c r="AW1111">
        <v>8</v>
      </c>
      <c r="AX1111">
        <v>8</v>
      </c>
      <c r="AY1111">
        <v>5</v>
      </c>
      <c r="AZ1111">
        <v>8</v>
      </c>
      <c r="BA1111">
        <v>5</v>
      </c>
      <c r="BB1111">
        <v>8</v>
      </c>
      <c r="BC1111">
        <v>8</v>
      </c>
      <c r="BD1111">
        <v>5</v>
      </c>
      <c r="BF1111">
        <v>8</v>
      </c>
      <c r="BG1111">
        <v>8</v>
      </c>
      <c r="BH1111">
        <v>8</v>
      </c>
      <c r="BI1111">
        <v>7</v>
      </c>
      <c r="BJ1111">
        <v>1</v>
      </c>
      <c r="BK1111">
        <v>5</v>
      </c>
      <c r="BL1111" s="2" t="s">
        <v>1339</v>
      </c>
      <c r="BM1111" s="2" t="s">
        <v>1340</v>
      </c>
    </row>
    <row r="1112" spans="1:65">
      <c r="A1112" s="1">
        <v>44461</v>
      </c>
      <c r="C1112" s="2" t="s">
        <v>1341</v>
      </c>
      <c r="D1112" s="2" t="s">
        <v>93</v>
      </c>
      <c r="E1112" s="2" t="s">
        <v>323</v>
      </c>
      <c r="G1112">
        <v>5</v>
      </c>
      <c r="H1112">
        <v>3</v>
      </c>
      <c r="I1112">
        <v>7</v>
      </c>
      <c r="J1112">
        <v>5</v>
      </c>
      <c r="K1112" s="2" t="s">
        <v>77</v>
      </c>
      <c r="M1112">
        <v>7</v>
      </c>
      <c r="N1112">
        <v>3</v>
      </c>
      <c r="O1112">
        <v>7</v>
      </c>
      <c r="P1112">
        <v>7</v>
      </c>
      <c r="Q1112">
        <v>5</v>
      </c>
      <c r="R1112">
        <v>7</v>
      </c>
      <c r="S1112" s="2" t="s">
        <v>66</v>
      </c>
      <c r="T1112">
        <v>8</v>
      </c>
      <c r="U1112">
        <v>7</v>
      </c>
      <c r="V1112">
        <v>4</v>
      </c>
      <c r="W1112">
        <v>7</v>
      </c>
      <c r="AA1112" s="2"/>
      <c r="AB1112">
        <v>7</v>
      </c>
      <c r="AC1112">
        <v>8</v>
      </c>
      <c r="AD1112">
        <v>8</v>
      </c>
      <c r="AE1112">
        <v>8</v>
      </c>
      <c r="AF1112">
        <v>7</v>
      </c>
      <c r="AG1112" s="2" t="s">
        <v>146</v>
      </c>
      <c r="AH1112" s="2"/>
      <c r="AK1112" s="2" t="s">
        <v>88</v>
      </c>
      <c r="AP1112" s="2" t="s">
        <v>89</v>
      </c>
      <c r="AR1112" s="2" t="s">
        <v>91</v>
      </c>
      <c r="AS1112" s="2" t="s">
        <v>82</v>
      </c>
      <c r="AT1112" s="2" t="s">
        <v>71</v>
      </c>
      <c r="AU1112">
        <v>8</v>
      </c>
      <c r="AV1112">
        <v>6</v>
      </c>
      <c r="AW1112">
        <v>8</v>
      </c>
      <c r="AX1112">
        <v>7</v>
      </c>
      <c r="AY1112">
        <v>5</v>
      </c>
      <c r="AZ1112">
        <v>8</v>
      </c>
      <c r="BA1112">
        <v>6</v>
      </c>
      <c r="BB1112">
        <v>8</v>
      </c>
      <c r="BC1112">
        <v>8</v>
      </c>
      <c r="BF1112">
        <v>8</v>
      </c>
      <c r="BG1112">
        <v>8</v>
      </c>
      <c r="BH1112">
        <v>8</v>
      </c>
      <c r="BI1112">
        <v>8</v>
      </c>
      <c r="BL1112" s="2"/>
      <c r="BM1112" s="2"/>
    </row>
    <row r="1113" spans="1:65">
      <c r="A1113" s="1">
        <v>44461</v>
      </c>
      <c r="C1113" s="2"/>
      <c r="D1113" s="2"/>
      <c r="E1113" s="2"/>
      <c r="G1113">
        <v>9</v>
      </c>
      <c r="H1113">
        <v>10</v>
      </c>
      <c r="I1113">
        <v>10</v>
      </c>
      <c r="J1113">
        <v>10</v>
      </c>
      <c r="K1113" s="2" t="s">
        <v>65</v>
      </c>
      <c r="M1113">
        <v>7</v>
      </c>
      <c r="N1113">
        <v>4</v>
      </c>
      <c r="O1113">
        <v>8</v>
      </c>
      <c r="P1113">
        <v>8</v>
      </c>
      <c r="Q1113">
        <v>7</v>
      </c>
      <c r="R1113">
        <v>7</v>
      </c>
      <c r="S1113" s="2" t="s">
        <v>66</v>
      </c>
      <c r="T1113">
        <v>10</v>
      </c>
      <c r="U1113">
        <v>2</v>
      </c>
      <c r="V1113">
        <v>2</v>
      </c>
      <c r="W1113">
        <v>10</v>
      </c>
      <c r="AA1113" s="2"/>
      <c r="AG1113" s="2"/>
      <c r="AH1113" s="2"/>
      <c r="AK1113" s="2"/>
      <c r="AP1113" s="2"/>
      <c r="AR1113" s="2"/>
      <c r="AS1113" s="2"/>
      <c r="AT1113" s="2"/>
      <c r="BL1113" s="2"/>
      <c r="BM1113" s="2"/>
    </row>
    <row r="1114" spans="1:65">
      <c r="A1114" s="1">
        <v>44461</v>
      </c>
      <c r="C1114" s="2" t="s">
        <v>309</v>
      </c>
      <c r="D1114" s="2" t="s">
        <v>93</v>
      </c>
      <c r="E1114" s="2" t="s">
        <v>1342</v>
      </c>
      <c r="G1114">
        <v>10</v>
      </c>
      <c r="H1114">
        <v>7</v>
      </c>
      <c r="I1114">
        <v>4</v>
      </c>
      <c r="J1114">
        <v>5</v>
      </c>
      <c r="K1114" s="2" t="s">
        <v>77</v>
      </c>
      <c r="M1114">
        <v>8</v>
      </c>
      <c r="N1114">
        <v>8</v>
      </c>
      <c r="O1114">
        <v>8</v>
      </c>
      <c r="P1114">
        <v>6</v>
      </c>
      <c r="Q1114">
        <v>1</v>
      </c>
      <c r="R1114">
        <v>9</v>
      </c>
      <c r="S1114" s="2" t="s">
        <v>95</v>
      </c>
      <c r="T1114">
        <v>8</v>
      </c>
      <c r="U1114">
        <v>3</v>
      </c>
      <c r="V1114">
        <v>5</v>
      </c>
      <c r="W1114">
        <v>2</v>
      </c>
      <c r="AA1114" s="2"/>
      <c r="AB1114">
        <v>8</v>
      </c>
      <c r="AC1114">
        <v>4</v>
      </c>
      <c r="AD1114">
        <v>4</v>
      </c>
      <c r="AE1114">
        <v>8</v>
      </c>
      <c r="AF1114">
        <v>8</v>
      </c>
      <c r="AG1114" s="2"/>
      <c r="AH1114" s="2"/>
      <c r="AK1114" s="2"/>
      <c r="AP1114" s="2" t="s">
        <v>89</v>
      </c>
      <c r="AR1114" s="2"/>
      <c r="AS1114" s="2"/>
      <c r="AT1114" s="2"/>
      <c r="AU1114">
        <v>8</v>
      </c>
      <c r="AV1114">
        <v>8</v>
      </c>
      <c r="AW1114">
        <v>9</v>
      </c>
      <c r="AX1114">
        <v>9</v>
      </c>
      <c r="AY1114">
        <v>1</v>
      </c>
      <c r="AZ1114">
        <v>8</v>
      </c>
      <c r="BA1114">
        <v>8</v>
      </c>
      <c r="BB1114">
        <v>8</v>
      </c>
      <c r="BC1114">
        <v>8</v>
      </c>
      <c r="BD1114">
        <v>1</v>
      </c>
      <c r="BF1114">
        <v>7</v>
      </c>
      <c r="BG1114">
        <v>8</v>
      </c>
      <c r="BH1114">
        <v>7</v>
      </c>
      <c r="BI1114">
        <v>8</v>
      </c>
      <c r="BJ1114">
        <v>1</v>
      </c>
      <c r="BK1114">
        <v>5</v>
      </c>
      <c r="BL1114" s="2" t="s">
        <v>83</v>
      </c>
      <c r="BM1114" s="2" t="s">
        <v>83</v>
      </c>
    </row>
    <row r="1115" spans="1:65">
      <c r="A1115" s="1">
        <v>44461</v>
      </c>
      <c r="C1115" s="2" t="s">
        <v>228</v>
      </c>
      <c r="D1115" s="2" t="s">
        <v>791</v>
      </c>
      <c r="E1115" s="2" t="s">
        <v>1343</v>
      </c>
      <c r="G1115">
        <v>10</v>
      </c>
      <c r="H1115">
        <v>6</v>
      </c>
      <c r="I1115">
        <v>10</v>
      </c>
      <c r="J1115">
        <v>5</v>
      </c>
      <c r="K1115" s="2" t="s">
        <v>65</v>
      </c>
      <c r="M1115">
        <v>9</v>
      </c>
      <c r="N1115">
        <v>9</v>
      </c>
      <c r="O1115">
        <v>10</v>
      </c>
      <c r="P1115">
        <v>9</v>
      </c>
      <c r="Q1115">
        <v>5</v>
      </c>
      <c r="R1115">
        <v>5</v>
      </c>
      <c r="S1115" s="2" t="s">
        <v>66</v>
      </c>
      <c r="T1115">
        <v>9</v>
      </c>
      <c r="U1115">
        <v>9</v>
      </c>
      <c r="V1115">
        <v>10</v>
      </c>
      <c r="W1115">
        <v>10</v>
      </c>
      <c r="AA1115" s="2"/>
      <c r="AB1115">
        <v>7</v>
      </c>
      <c r="AC1115">
        <v>10</v>
      </c>
      <c r="AD1115">
        <v>5</v>
      </c>
      <c r="AE1115">
        <v>1</v>
      </c>
      <c r="AF1115">
        <v>5</v>
      </c>
      <c r="AG1115" s="2" t="s">
        <v>68</v>
      </c>
      <c r="AH1115" s="2"/>
      <c r="AK1115" s="2" t="s">
        <v>106</v>
      </c>
      <c r="AP1115" s="2" t="s">
        <v>89</v>
      </c>
      <c r="AR1115" s="2" t="s">
        <v>70</v>
      </c>
      <c r="AS1115" s="2" t="s">
        <v>91</v>
      </c>
      <c r="AT1115" s="2" t="s">
        <v>97</v>
      </c>
      <c r="AU1115">
        <v>1</v>
      </c>
      <c r="AV1115">
        <v>1</v>
      </c>
      <c r="AW1115">
        <v>9</v>
      </c>
      <c r="AX1115">
        <v>1</v>
      </c>
      <c r="AY1115">
        <v>1</v>
      </c>
      <c r="AZ1115">
        <v>1</v>
      </c>
      <c r="BA1115">
        <v>1</v>
      </c>
      <c r="BB1115">
        <v>9</v>
      </c>
      <c r="BC1115">
        <v>1</v>
      </c>
      <c r="BD1115">
        <v>1</v>
      </c>
      <c r="BL1115" s="2"/>
      <c r="BM1115" s="2"/>
    </row>
    <row r="1116" spans="1:65">
      <c r="A1116" s="1">
        <v>44461</v>
      </c>
      <c r="C1116" s="2" t="s">
        <v>171</v>
      </c>
      <c r="D1116" s="2" t="s">
        <v>93</v>
      </c>
      <c r="E1116" s="2" t="s">
        <v>262</v>
      </c>
      <c r="G1116">
        <v>1</v>
      </c>
      <c r="H1116">
        <v>5</v>
      </c>
      <c r="I1116">
        <v>7</v>
      </c>
      <c r="J1116">
        <v>4</v>
      </c>
      <c r="K1116" s="2" t="s">
        <v>65</v>
      </c>
      <c r="M1116">
        <v>7</v>
      </c>
      <c r="N1116">
        <v>6</v>
      </c>
      <c r="O1116">
        <v>7</v>
      </c>
      <c r="P1116">
        <v>5</v>
      </c>
      <c r="Q1116">
        <v>8</v>
      </c>
      <c r="R1116">
        <v>8</v>
      </c>
      <c r="S1116" s="2"/>
      <c r="T1116">
        <v>7</v>
      </c>
      <c r="U1116">
        <v>6</v>
      </c>
      <c r="V1116">
        <v>6</v>
      </c>
      <c r="W1116">
        <v>6</v>
      </c>
      <c r="AA1116" s="2"/>
      <c r="AB1116">
        <v>2</v>
      </c>
      <c r="AC1116">
        <v>7</v>
      </c>
      <c r="AD1116">
        <v>8</v>
      </c>
      <c r="AE1116">
        <v>8</v>
      </c>
      <c r="AF1116">
        <v>3</v>
      </c>
      <c r="AG1116" s="2" t="s">
        <v>68</v>
      </c>
      <c r="AH1116" s="2"/>
      <c r="AK1116" s="2" t="s">
        <v>79</v>
      </c>
      <c r="AP1116" s="2" t="s">
        <v>89</v>
      </c>
      <c r="AR1116" s="2" t="s">
        <v>97</v>
      </c>
      <c r="AS1116" s="2" t="s">
        <v>82</v>
      </c>
      <c r="AT1116" s="2"/>
      <c r="AU1116">
        <v>5</v>
      </c>
      <c r="AV1116">
        <v>1</v>
      </c>
      <c r="AW1116">
        <v>3</v>
      </c>
      <c r="AX1116">
        <v>4</v>
      </c>
      <c r="AY1116">
        <v>1</v>
      </c>
      <c r="BL1116" s="2"/>
      <c r="BM1116" s="2"/>
    </row>
    <row r="1117" spans="1:65">
      <c r="A1117" s="1">
        <v>44461</v>
      </c>
      <c r="C1117" s="2" t="s">
        <v>1344</v>
      </c>
      <c r="D1117" s="2" t="s">
        <v>791</v>
      </c>
      <c r="E1117" s="2" t="s">
        <v>1345</v>
      </c>
      <c r="K1117" s="2" t="s">
        <v>65</v>
      </c>
      <c r="M1117">
        <v>7</v>
      </c>
      <c r="N1117">
        <v>1</v>
      </c>
      <c r="O1117">
        <v>7</v>
      </c>
      <c r="P1117">
        <v>1</v>
      </c>
      <c r="R1117">
        <v>7</v>
      </c>
      <c r="S1117" s="2" t="s">
        <v>95</v>
      </c>
      <c r="AA1117" s="2"/>
      <c r="AB1117">
        <v>5</v>
      </c>
      <c r="AC1117">
        <v>9</v>
      </c>
      <c r="AD1117">
        <v>8</v>
      </c>
      <c r="AE1117">
        <v>8</v>
      </c>
      <c r="AF1117">
        <v>7</v>
      </c>
      <c r="AG1117" s="2" t="s">
        <v>68</v>
      </c>
      <c r="AH1117" s="2"/>
      <c r="AK1117" s="2" t="s">
        <v>88</v>
      </c>
      <c r="AP1117" s="2" t="s">
        <v>80</v>
      </c>
      <c r="AR1117" s="2" t="s">
        <v>96</v>
      </c>
      <c r="AS1117" s="2" t="s">
        <v>82</v>
      </c>
      <c r="AT1117" s="2" t="s">
        <v>70</v>
      </c>
      <c r="AU1117">
        <v>8</v>
      </c>
      <c r="AV1117">
        <v>8</v>
      </c>
      <c r="AW1117">
        <v>6</v>
      </c>
      <c r="AX1117">
        <v>6</v>
      </c>
      <c r="AZ1117">
        <v>9</v>
      </c>
      <c r="BA1117">
        <v>6</v>
      </c>
      <c r="BB1117">
        <v>9</v>
      </c>
      <c r="BC1117">
        <v>8</v>
      </c>
      <c r="BL1117" s="2"/>
      <c r="BM1117" s="2"/>
    </row>
    <row r="1118" spans="1:65">
      <c r="A1118" s="1">
        <v>44461</v>
      </c>
      <c r="C1118" s="2" t="s">
        <v>1346</v>
      </c>
      <c r="D1118" s="2" t="s">
        <v>791</v>
      </c>
      <c r="E1118" s="2" t="s">
        <v>1347</v>
      </c>
      <c r="G1118">
        <v>5</v>
      </c>
      <c r="H1118">
        <v>5</v>
      </c>
      <c r="I1118">
        <v>5</v>
      </c>
      <c r="J1118">
        <v>5</v>
      </c>
      <c r="K1118" s="2" t="s">
        <v>65</v>
      </c>
      <c r="M1118">
        <v>6</v>
      </c>
      <c r="N1118">
        <v>3</v>
      </c>
      <c r="O1118">
        <v>5</v>
      </c>
      <c r="P1118">
        <v>5</v>
      </c>
      <c r="Q1118">
        <v>5</v>
      </c>
      <c r="R1118">
        <v>5</v>
      </c>
      <c r="S1118" s="2" t="s">
        <v>66</v>
      </c>
      <c r="T1118">
        <v>6</v>
      </c>
      <c r="U1118">
        <v>6</v>
      </c>
      <c r="V1118">
        <v>5</v>
      </c>
      <c r="W1118">
        <v>7</v>
      </c>
      <c r="AA1118" s="2"/>
      <c r="AB1118">
        <v>5</v>
      </c>
      <c r="AC1118">
        <v>5</v>
      </c>
      <c r="AD1118">
        <v>5</v>
      </c>
      <c r="AE1118">
        <v>5</v>
      </c>
      <c r="AF1118">
        <v>2</v>
      </c>
      <c r="AG1118" s="2" t="s">
        <v>68</v>
      </c>
      <c r="AH1118" s="2"/>
      <c r="AK1118" s="2" t="s">
        <v>103</v>
      </c>
      <c r="AP1118" s="2" t="s">
        <v>89</v>
      </c>
      <c r="AR1118" s="2" t="s">
        <v>70</v>
      </c>
      <c r="AS1118" s="2" t="s">
        <v>96</v>
      </c>
      <c r="AT1118" s="2" t="s">
        <v>71</v>
      </c>
      <c r="AU1118">
        <v>5</v>
      </c>
      <c r="AV1118">
        <v>3</v>
      </c>
      <c r="AW1118">
        <v>5</v>
      </c>
      <c r="AX1118">
        <v>6</v>
      </c>
      <c r="AY1118">
        <v>1</v>
      </c>
      <c r="AZ1118">
        <v>6</v>
      </c>
      <c r="BA1118">
        <v>3</v>
      </c>
      <c r="BB1118">
        <v>7</v>
      </c>
      <c r="BC1118">
        <v>7</v>
      </c>
      <c r="BD1118">
        <v>1</v>
      </c>
      <c r="BF1118">
        <v>7</v>
      </c>
      <c r="BG1118">
        <v>7</v>
      </c>
      <c r="BH1118">
        <v>9</v>
      </c>
      <c r="BI1118">
        <v>5</v>
      </c>
      <c r="BJ1118">
        <v>1</v>
      </c>
      <c r="BK1118">
        <v>3</v>
      </c>
      <c r="BL1118" s="2" t="s">
        <v>1348</v>
      </c>
      <c r="BM1118" s="2" t="s">
        <v>83</v>
      </c>
    </row>
    <row r="1119" spans="1:65">
      <c r="A1119" s="1">
        <v>44461</v>
      </c>
      <c r="C1119" s="2" t="s">
        <v>756</v>
      </c>
      <c r="D1119" s="2" t="s">
        <v>93</v>
      </c>
      <c r="E1119" s="2" t="s">
        <v>239</v>
      </c>
      <c r="K1119" s="2"/>
      <c r="S1119" s="2"/>
      <c r="AA1119" s="2"/>
      <c r="AG1119" s="2"/>
      <c r="AH1119" s="2"/>
      <c r="AK1119" s="2"/>
      <c r="AP1119" s="2"/>
      <c r="AR1119" s="2"/>
      <c r="AS1119" s="2"/>
      <c r="AT1119" s="2"/>
      <c r="BL1119" s="2"/>
      <c r="BM1119" s="2"/>
    </row>
    <row r="1120" spans="1:65">
      <c r="A1120" s="1">
        <v>44461</v>
      </c>
      <c r="C1120" s="2" t="s">
        <v>1268</v>
      </c>
      <c r="D1120" s="2" t="s">
        <v>93</v>
      </c>
      <c r="E1120" s="2" t="s">
        <v>137</v>
      </c>
      <c r="G1120">
        <v>9</v>
      </c>
      <c r="H1120">
        <v>6</v>
      </c>
      <c r="I1120">
        <v>7</v>
      </c>
      <c r="J1120">
        <v>6</v>
      </c>
      <c r="K1120" s="2" t="s">
        <v>77</v>
      </c>
      <c r="M1120">
        <v>9</v>
      </c>
      <c r="N1120">
        <v>5</v>
      </c>
      <c r="O1120">
        <v>3</v>
      </c>
      <c r="P1120">
        <v>5</v>
      </c>
      <c r="Q1120">
        <v>5</v>
      </c>
      <c r="R1120">
        <v>5</v>
      </c>
      <c r="S1120" s="2"/>
      <c r="T1120">
        <v>9</v>
      </c>
      <c r="U1120">
        <v>8</v>
      </c>
      <c r="V1120">
        <v>2</v>
      </c>
      <c r="W1120">
        <v>9</v>
      </c>
      <c r="AA1120" s="2"/>
      <c r="AB1120">
        <v>5</v>
      </c>
      <c r="AC1120">
        <v>5</v>
      </c>
      <c r="AD1120">
        <v>5</v>
      </c>
      <c r="AE1120">
        <v>7</v>
      </c>
      <c r="AF1120">
        <v>2</v>
      </c>
      <c r="AG1120" s="2" t="s">
        <v>146</v>
      </c>
      <c r="AH1120" s="2"/>
      <c r="AK1120" s="2" t="s">
        <v>103</v>
      </c>
      <c r="AP1120" s="2" t="s">
        <v>89</v>
      </c>
      <c r="AR1120" s="2"/>
      <c r="AS1120" s="2"/>
      <c r="AT1120" s="2"/>
      <c r="AU1120">
        <v>1</v>
      </c>
      <c r="AV1120">
        <v>2</v>
      </c>
      <c r="AW1120">
        <v>3</v>
      </c>
      <c r="AX1120">
        <v>4</v>
      </c>
      <c r="AY1120">
        <v>1</v>
      </c>
      <c r="AZ1120">
        <v>7</v>
      </c>
      <c r="BA1120">
        <v>7</v>
      </c>
      <c r="BB1120">
        <v>9</v>
      </c>
      <c r="BC1120">
        <v>8</v>
      </c>
      <c r="BD1120">
        <v>1</v>
      </c>
      <c r="BF1120">
        <v>7</v>
      </c>
      <c r="BG1120">
        <v>10</v>
      </c>
      <c r="BH1120">
        <v>9</v>
      </c>
      <c r="BI1120">
        <v>7</v>
      </c>
      <c r="BJ1120">
        <v>1</v>
      </c>
      <c r="BK1120">
        <v>3</v>
      </c>
      <c r="BL1120" s="2" t="s">
        <v>1349</v>
      </c>
      <c r="BM1120" s="2" t="s">
        <v>83</v>
      </c>
    </row>
    <row r="1121" spans="1:65">
      <c r="A1121" s="1">
        <v>44461</v>
      </c>
      <c r="C1121" s="2" t="s">
        <v>403</v>
      </c>
      <c r="D1121" s="2" t="s">
        <v>93</v>
      </c>
      <c r="E1121" s="2" t="s">
        <v>818</v>
      </c>
      <c r="G1121">
        <v>9</v>
      </c>
      <c r="H1121">
        <v>4</v>
      </c>
      <c r="I1121">
        <v>5</v>
      </c>
      <c r="J1121">
        <v>5</v>
      </c>
      <c r="K1121" s="2" t="s">
        <v>77</v>
      </c>
      <c r="M1121">
        <v>2</v>
      </c>
      <c r="N1121">
        <v>5</v>
      </c>
      <c r="O1121">
        <v>2</v>
      </c>
      <c r="P1121">
        <v>2</v>
      </c>
      <c r="Q1121">
        <v>6</v>
      </c>
      <c r="R1121">
        <v>6</v>
      </c>
      <c r="S1121" s="2" t="s">
        <v>66</v>
      </c>
      <c r="T1121">
        <v>7</v>
      </c>
      <c r="U1121">
        <v>7</v>
      </c>
      <c r="V1121">
        <v>3</v>
      </c>
      <c r="W1121">
        <v>8</v>
      </c>
      <c r="AA1121" s="2"/>
      <c r="AB1121">
        <v>5</v>
      </c>
      <c r="AC1121">
        <v>4</v>
      </c>
      <c r="AD1121">
        <v>6</v>
      </c>
      <c r="AE1121">
        <v>1</v>
      </c>
      <c r="AF1121">
        <v>10</v>
      </c>
      <c r="AG1121" s="2" t="s">
        <v>146</v>
      </c>
      <c r="AH1121" s="2"/>
      <c r="AK1121" s="2" t="s">
        <v>79</v>
      </c>
      <c r="AP1121" s="2" t="s">
        <v>89</v>
      </c>
      <c r="AR1121" s="2" t="s">
        <v>91</v>
      </c>
      <c r="AS1121" s="2" t="s">
        <v>96</v>
      </c>
      <c r="AT1121" s="2" t="s">
        <v>70</v>
      </c>
      <c r="AU1121">
        <v>6</v>
      </c>
      <c r="AV1121">
        <v>10</v>
      </c>
      <c r="AW1121">
        <v>7</v>
      </c>
      <c r="AX1121">
        <v>7</v>
      </c>
      <c r="AY1121">
        <v>1</v>
      </c>
      <c r="AZ1121">
        <v>6</v>
      </c>
      <c r="BA1121">
        <v>7</v>
      </c>
      <c r="BB1121">
        <v>9</v>
      </c>
      <c r="BC1121">
        <v>9</v>
      </c>
      <c r="BD1121">
        <v>1</v>
      </c>
      <c r="BF1121">
        <v>10</v>
      </c>
      <c r="BG1121">
        <v>10</v>
      </c>
      <c r="BH1121">
        <v>8</v>
      </c>
      <c r="BI1121">
        <v>6</v>
      </c>
      <c r="BJ1121">
        <v>1</v>
      </c>
      <c r="BK1121">
        <v>5</v>
      </c>
      <c r="BL1121" s="2" t="s">
        <v>83</v>
      </c>
      <c r="BM1121" s="2" t="s">
        <v>1350</v>
      </c>
    </row>
    <row r="1122" spans="1:65">
      <c r="A1122" s="1">
        <v>44461</v>
      </c>
      <c r="C1122" s="2" t="s">
        <v>273</v>
      </c>
      <c r="D1122" s="2" t="s">
        <v>93</v>
      </c>
      <c r="E1122" s="2" t="s">
        <v>1351</v>
      </c>
      <c r="G1122">
        <v>6</v>
      </c>
      <c r="H1122">
        <v>9</v>
      </c>
      <c r="I1122">
        <v>8</v>
      </c>
      <c r="J1122">
        <v>9</v>
      </c>
      <c r="K1122" s="2"/>
      <c r="S1122" s="2" t="s">
        <v>95</v>
      </c>
      <c r="T1122">
        <v>9</v>
      </c>
      <c r="U1122">
        <v>8</v>
      </c>
      <c r="V1122">
        <v>8</v>
      </c>
      <c r="W1122">
        <v>8</v>
      </c>
      <c r="AA1122" s="2"/>
      <c r="AB1122">
        <v>7</v>
      </c>
      <c r="AC1122">
        <v>8</v>
      </c>
      <c r="AD1122">
        <v>8</v>
      </c>
      <c r="AE1122">
        <v>8</v>
      </c>
      <c r="AG1122" s="2" t="s">
        <v>68</v>
      </c>
      <c r="AH1122" s="2"/>
      <c r="AK1122" s="2" t="s">
        <v>88</v>
      </c>
      <c r="AP1122" s="2" t="s">
        <v>80</v>
      </c>
      <c r="AR1122" s="2"/>
      <c r="AS1122" s="2"/>
      <c r="AT1122" s="2"/>
      <c r="AU1122">
        <v>3</v>
      </c>
      <c r="AV1122">
        <v>8</v>
      </c>
      <c r="AW1122">
        <v>8</v>
      </c>
      <c r="AX1122">
        <v>1</v>
      </c>
      <c r="AY1122">
        <v>1</v>
      </c>
      <c r="AZ1122">
        <v>3</v>
      </c>
      <c r="BA1122">
        <v>8</v>
      </c>
      <c r="BB1122">
        <v>6</v>
      </c>
      <c r="BC1122">
        <v>8</v>
      </c>
      <c r="BD1122">
        <v>1</v>
      </c>
      <c r="BK1122">
        <v>3</v>
      </c>
      <c r="BL1122" s="2" t="s">
        <v>1352</v>
      </c>
      <c r="BM1122" s="2" t="s">
        <v>1353</v>
      </c>
    </row>
    <row r="1123" spans="1:65">
      <c r="A1123" s="1">
        <v>44461</v>
      </c>
      <c r="C1123" s="2" t="s">
        <v>1354</v>
      </c>
      <c r="D1123" s="2" t="s">
        <v>85</v>
      </c>
      <c r="E1123" s="2" t="s">
        <v>131</v>
      </c>
      <c r="G1123">
        <v>4</v>
      </c>
      <c r="H1123">
        <v>6</v>
      </c>
      <c r="I1123">
        <v>8</v>
      </c>
      <c r="J1123">
        <v>8</v>
      </c>
      <c r="K1123" s="2" t="s">
        <v>65</v>
      </c>
      <c r="M1123">
        <v>6</v>
      </c>
      <c r="N1123">
        <v>6</v>
      </c>
      <c r="O1123">
        <v>6</v>
      </c>
      <c r="P1123">
        <v>6</v>
      </c>
      <c r="Q1123">
        <v>6</v>
      </c>
      <c r="R1123">
        <v>7</v>
      </c>
      <c r="S1123" s="2" t="s">
        <v>66</v>
      </c>
      <c r="T1123">
        <v>8</v>
      </c>
      <c r="U1123">
        <v>6</v>
      </c>
      <c r="V1123">
        <v>7</v>
      </c>
      <c r="W1123">
        <v>6</v>
      </c>
      <c r="AA1123" s="2"/>
      <c r="AB1123">
        <v>2</v>
      </c>
      <c r="AC1123">
        <v>7</v>
      </c>
      <c r="AD1123">
        <v>7</v>
      </c>
      <c r="AE1123">
        <v>7</v>
      </c>
      <c r="AF1123">
        <v>7</v>
      </c>
      <c r="AG1123" s="2" t="s">
        <v>101</v>
      </c>
      <c r="AH1123" s="2"/>
      <c r="AK1123" s="2" t="s">
        <v>88</v>
      </c>
      <c r="AP1123" s="2" t="s">
        <v>89</v>
      </c>
      <c r="AR1123" s="2" t="s">
        <v>81</v>
      </c>
      <c r="AS1123" s="2" t="s">
        <v>125</v>
      </c>
      <c r="AT1123" s="2" t="s">
        <v>91</v>
      </c>
      <c r="AU1123">
        <v>1</v>
      </c>
      <c r="AV1123">
        <v>1</v>
      </c>
      <c r="AW1123">
        <v>1</v>
      </c>
      <c r="AX1123">
        <v>1</v>
      </c>
      <c r="AY1123">
        <v>1</v>
      </c>
      <c r="BF1123">
        <v>5</v>
      </c>
      <c r="BG1123">
        <v>8</v>
      </c>
      <c r="BH1123">
        <v>5</v>
      </c>
      <c r="BI1123">
        <v>6</v>
      </c>
      <c r="BJ1123">
        <v>5</v>
      </c>
      <c r="BL1123" s="2"/>
      <c r="BM1123" s="2"/>
    </row>
    <row r="1124" spans="1:65">
      <c r="A1124" s="1">
        <v>44461</v>
      </c>
      <c r="C1124" s="2" t="s">
        <v>1355</v>
      </c>
      <c r="D1124" s="2" t="s">
        <v>791</v>
      </c>
      <c r="E1124" s="2" t="s">
        <v>1160</v>
      </c>
      <c r="G1124">
        <v>10</v>
      </c>
      <c r="H1124">
        <v>10</v>
      </c>
      <c r="I1124">
        <v>1</v>
      </c>
      <c r="J1124">
        <v>3</v>
      </c>
      <c r="K1124" s="2" t="s">
        <v>65</v>
      </c>
      <c r="M1124">
        <v>8</v>
      </c>
      <c r="N1124">
        <v>10</v>
      </c>
      <c r="O1124">
        <v>8</v>
      </c>
      <c r="P1124">
        <v>1</v>
      </c>
      <c r="Q1124">
        <v>1</v>
      </c>
      <c r="R1124">
        <v>1</v>
      </c>
      <c r="S1124" s="2" t="s">
        <v>66</v>
      </c>
      <c r="T1124">
        <v>9</v>
      </c>
      <c r="U1124">
        <v>1</v>
      </c>
      <c r="V1124">
        <v>1</v>
      </c>
      <c r="W1124">
        <v>10</v>
      </c>
      <c r="AA1124" s="2"/>
      <c r="AB1124">
        <v>1</v>
      </c>
      <c r="AC1124">
        <v>8</v>
      </c>
      <c r="AD1124">
        <v>8</v>
      </c>
      <c r="AE1124">
        <v>10</v>
      </c>
      <c r="AF1124">
        <v>1</v>
      </c>
      <c r="AG1124" s="2" t="s">
        <v>101</v>
      </c>
      <c r="AH1124" s="2"/>
      <c r="AK1124" s="2" t="s">
        <v>79</v>
      </c>
      <c r="AP1124" s="2" t="s">
        <v>80</v>
      </c>
      <c r="AR1124" s="2" t="s">
        <v>125</v>
      </c>
      <c r="AS1124" s="2" t="s">
        <v>81</v>
      </c>
      <c r="AT1124" s="2" t="s">
        <v>91</v>
      </c>
      <c r="AU1124">
        <v>1</v>
      </c>
      <c r="AV1124">
        <v>1</v>
      </c>
      <c r="AW1124">
        <v>1</v>
      </c>
      <c r="AX1124">
        <v>10</v>
      </c>
      <c r="AY1124">
        <v>1</v>
      </c>
      <c r="BF1124">
        <v>8</v>
      </c>
      <c r="BG1124">
        <v>10</v>
      </c>
      <c r="BH1124">
        <v>10</v>
      </c>
      <c r="BI1124">
        <v>3</v>
      </c>
      <c r="BJ1124">
        <v>1</v>
      </c>
      <c r="BK1124">
        <v>5</v>
      </c>
      <c r="BL1124" s="2" t="s">
        <v>1356</v>
      </c>
      <c r="BM1124" s="2" t="s">
        <v>1357</v>
      </c>
    </row>
    <row r="1125" spans="1:65">
      <c r="A1125" s="1">
        <v>44461</v>
      </c>
      <c r="C1125" s="2" t="s">
        <v>1358</v>
      </c>
      <c r="D1125" s="2" t="s">
        <v>93</v>
      </c>
      <c r="E1125" s="2" t="s">
        <v>298</v>
      </c>
      <c r="G1125">
        <v>4</v>
      </c>
      <c r="H1125">
        <v>4</v>
      </c>
      <c r="I1125">
        <v>4</v>
      </c>
      <c r="J1125">
        <v>6</v>
      </c>
      <c r="K1125" s="2" t="s">
        <v>77</v>
      </c>
      <c r="S1125" s="2" t="s">
        <v>66</v>
      </c>
      <c r="AA1125" s="2"/>
      <c r="AB1125">
        <v>5</v>
      </c>
      <c r="AC1125">
        <v>7</v>
      </c>
      <c r="AD1125">
        <v>7</v>
      </c>
      <c r="AE1125">
        <v>7</v>
      </c>
      <c r="AF1125">
        <v>6</v>
      </c>
      <c r="AG1125" s="2"/>
      <c r="AH1125" s="2"/>
      <c r="AK1125" s="2"/>
      <c r="AP1125" s="2"/>
      <c r="AR1125" s="2" t="s">
        <v>70</v>
      </c>
      <c r="AS1125" s="2" t="s">
        <v>71</v>
      </c>
      <c r="AT1125" s="2" t="s">
        <v>96</v>
      </c>
      <c r="BK1125">
        <v>4</v>
      </c>
      <c r="BL1125" s="2" t="s">
        <v>83</v>
      </c>
      <c r="BM1125" s="2" t="s">
        <v>83</v>
      </c>
    </row>
    <row r="1126" spans="1:65">
      <c r="A1126" s="1">
        <v>44461</v>
      </c>
      <c r="C1126" s="2" t="s">
        <v>1359</v>
      </c>
      <c r="D1126" s="2" t="s">
        <v>93</v>
      </c>
      <c r="E1126" s="2" t="s">
        <v>1360</v>
      </c>
      <c r="G1126">
        <v>5</v>
      </c>
      <c r="H1126">
        <v>5</v>
      </c>
      <c r="I1126">
        <v>6</v>
      </c>
      <c r="J1126">
        <v>4</v>
      </c>
      <c r="K1126" s="2" t="s">
        <v>65</v>
      </c>
      <c r="S1126" s="2"/>
      <c r="AA1126" s="2"/>
      <c r="AB1126">
        <v>2</v>
      </c>
      <c r="AC1126">
        <v>6</v>
      </c>
      <c r="AD1126">
        <v>2</v>
      </c>
      <c r="AE1126">
        <v>6</v>
      </c>
      <c r="AF1126">
        <v>1</v>
      </c>
      <c r="AG1126" s="2" t="s">
        <v>101</v>
      </c>
      <c r="AH1126" s="2"/>
      <c r="AK1126" s="2"/>
      <c r="AP1126" s="2"/>
      <c r="AR1126" s="2"/>
      <c r="AS1126" s="2"/>
      <c r="AT1126" s="2"/>
      <c r="BL1126" s="2"/>
      <c r="BM1126" s="2"/>
    </row>
    <row r="1127" spans="1:65">
      <c r="A1127" s="1">
        <v>44461</v>
      </c>
      <c r="C1127" s="2" t="s">
        <v>1361</v>
      </c>
      <c r="D1127" s="2" t="s">
        <v>85</v>
      </c>
      <c r="E1127" s="2" t="s">
        <v>1362</v>
      </c>
      <c r="G1127">
        <v>8</v>
      </c>
      <c r="H1127">
        <v>4</v>
      </c>
      <c r="I1127">
        <v>5</v>
      </c>
      <c r="J1127">
        <v>5</v>
      </c>
      <c r="K1127" s="2"/>
      <c r="M1127">
        <v>2</v>
      </c>
      <c r="N1127">
        <v>2</v>
      </c>
      <c r="O1127">
        <v>2</v>
      </c>
      <c r="P1127">
        <v>2</v>
      </c>
      <c r="Q1127">
        <v>4</v>
      </c>
      <c r="R1127">
        <v>8</v>
      </c>
      <c r="S1127" s="2" t="s">
        <v>95</v>
      </c>
      <c r="T1127">
        <v>8</v>
      </c>
      <c r="U1127">
        <v>7</v>
      </c>
      <c r="V1127">
        <v>6</v>
      </c>
      <c r="W1127">
        <v>5</v>
      </c>
      <c r="AA1127" s="2"/>
      <c r="AB1127">
        <v>6</v>
      </c>
      <c r="AC1127">
        <v>6</v>
      </c>
      <c r="AD1127">
        <v>7</v>
      </c>
      <c r="AE1127">
        <v>7</v>
      </c>
      <c r="AF1127">
        <v>7</v>
      </c>
      <c r="AG1127" s="2" t="s">
        <v>68</v>
      </c>
      <c r="AH1127" s="2"/>
      <c r="AK1127" s="2" t="s">
        <v>79</v>
      </c>
      <c r="AP1127" s="2" t="s">
        <v>89</v>
      </c>
      <c r="AR1127" s="2"/>
      <c r="AS1127" s="2"/>
      <c r="AT1127" s="2"/>
      <c r="AU1127">
        <v>6</v>
      </c>
      <c r="AV1127">
        <v>5</v>
      </c>
      <c r="AW1127">
        <v>7</v>
      </c>
      <c r="AX1127">
        <v>5</v>
      </c>
      <c r="AY1127">
        <v>1</v>
      </c>
      <c r="AZ1127">
        <v>7</v>
      </c>
      <c r="BA1127">
        <v>5</v>
      </c>
      <c r="BB1127">
        <v>9</v>
      </c>
      <c r="BC1127">
        <v>4</v>
      </c>
      <c r="BD1127">
        <v>1</v>
      </c>
      <c r="BL1127" s="2"/>
      <c r="BM1127" s="2"/>
    </row>
    <row r="1128" spans="1:65">
      <c r="A1128" s="1">
        <v>44461</v>
      </c>
      <c r="C1128" s="2" t="s">
        <v>1363</v>
      </c>
      <c r="D1128" s="2" t="s">
        <v>791</v>
      </c>
      <c r="E1128" s="2" t="s">
        <v>1364</v>
      </c>
      <c r="G1128">
        <v>10</v>
      </c>
      <c r="H1128">
        <v>10</v>
      </c>
      <c r="I1128">
        <v>1</v>
      </c>
      <c r="J1128">
        <v>10</v>
      </c>
      <c r="K1128" s="2" t="s">
        <v>77</v>
      </c>
      <c r="S1128" s="2"/>
      <c r="AA1128" s="2"/>
      <c r="AG1128" s="2"/>
      <c r="AH1128" s="2"/>
      <c r="AK1128" s="2"/>
      <c r="AP1128" s="2" t="s">
        <v>102</v>
      </c>
      <c r="AR1128" s="2" t="s">
        <v>96</v>
      </c>
      <c r="AS1128" s="2" t="s">
        <v>69</v>
      </c>
      <c r="AT1128" s="2"/>
      <c r="BL1128" s="2"/>
      <c r="BM1128" s="2"/>
    </row>
    <row r="1129" spans="1:65">
      <c r="A1129" s="1">
        <v>44461</v>
      </c>
      <c r="C1129" s="2" t="s">
        <v>1365</v>
      </c>
      <c r="D1129" s="2" t="s">
        <v>791</v>
      </c>
      <c r="E1129" s="2" t="s">
        <v>1366</v>
      </c>
      <c r="G1129">
        <v>4</v>
      </c>
      <c r="H1129">
        <v>8</v>
      </c>
      <c r="I1129">
        <v>6</v>
      </c>
      <c r="J1129">
        <v>8</v>
      </c>
      <c r="K1129" s="2" t="s">
        <v>65</v>
      </c>
      <c r="M1129">
        <v>1</v>
      </c>
      <c r="N1129">
        <v>5</v>
      </c>
      <c r="O1129">
        <v>8</v>
      </c>
      <c r="P1129">
        <v>1</v>
      </c>
      <c r="R1129">
        <v>1</v>
      </c>
      <c r="S1129" s="2" t="s">
        <v>95</v>
      </c>
      <c r="T1129">
        <v>9</v>
      </c>
      <c r="U1129">
        <v>5</v>
      </c>
      <c r="V1129">
        <v>8</v>
      </c>
      <c r="W1129">
        <v>10</v>
      </c>
      <c r="AA1129" s="2"/>
      <c r="AB1129">
        <v>1</v>
      </c>
      <c r="AC1129">
        <v>5</v>
      </c>
      <c r="AE1129">
        <v>2</v>
      </c>
      <c r="AF1129">
        <v>1</v>
      </c>
      <c r="AG1129" s="2" t="s">
        <v>106</v>
      </c>
      <c r="AH1129" s="2"/>
      <c r="AK1129" s="2" t="s">
        <v>106</v>
      </c>
      <c r="AP1129" s="2" t="s">
        <v>80</v>
      </c>
      <c r="AR1129" s="2" t="s">
        <v>70</v>
      </c>
      <c r="AS1129" s="2" t="s">
        <v>96</v>
      </c>
      <c r="AT1129" s="2"/>
      <c r="AU1129">
        <v>1</v>
      </c>
      <c r="AV1129">
        <v>1</v>
      </c>
      <c r="AW1129">
        <v>5</v>
      </c>
      <c r="AX1129">
        <v>5</v>
      </c>
      <c r="AY1129">
        <v>1</v>
      </c>
      <c r="BK1129">
        <v>4</v>
      </c>
      <c r="BL1129" s="2" t="s">
        <v>1367</v>
      </c>
      <c r="BM1129" s="2" t="s">
        <v>1368</v>
      </c>
    </row>
    <row r="1130" spans="1:65">
      <c r="A1130" s="1">
        <v>44461</v>
      </c>
      <c r="C1130" s="2" t="s">
        <v>1369</v>
      </c>
      <c r="D1130" s="2" t="s">
        <v>93</v>
      </c>
      <c r="E1130" s="2" t="s">
        <v>1370</v>
      </c>
      <c r="G1130">
        <v>6</v>
      </c>
      <c r="H1130">
        <v>5</v>
      </c>
      <c r="I1130">
        <v>6</v>
      </c>
      <c r="J1130">
        <v>8</v>
      </c>
      <c r="K1130" s="2" t="s">
        <v>65</v>
      </c>
      <c r="M1130">
        <v>8</v>
      </c>
      <c r="N1130">
        <v>8</v>
      </c>
      <c r="O1130">
        <v>7</v>
      </c>
      <c r="P1130">
        <v>5</v>
      </c>
      <c r="Q1130">
        <v>9</v>
      </c>
      <c r="R1130">
        <v>8</v>
      </c>
      <c r="S1130" s="2" t="s">
        <v>95</v>
      </c>
      <c r="T1130">
        <v>9</v>
      </c>
      <c r="U1130">
        <v>8</v>
      </c>
      <c r="W1130">
        <v>9</v>
      </c>
      <c r="AA1130" s="2"/>
      <c r="AG1130" s="2" t="s">
        <v>101</v>
      </c>
      <c r="AH1130" s="2"/>
      <c r="AK1130" s="2" t="s">
        <v>79</v>
      </c>
      <c r="AP1130" s="2" t="s">
        <v>80</v>
      </c>
      <c r="AR1130" s="2" t="s">
        <v>70</v>
      </c>
      <c r="AS1130" s="2" t="s">
        <v>96</v>
      </c>
      <c r="AT1130" s="2" t="s">
        <v>71</v>
      </c>
      <c r="AU1130">
        <v>8</v>
      </c>
      <c r="AV1130">
        <v>6</v>
      </c>
      <c r="AW1130">
        <v>8</v>
      </c>
      <c r="AX1130">
        <v>8</v>
      </c>
      <c r="AY1130">
        <v>1</v>
      </c>
      <c r="BL1130" s="2"/>
      <c r="BM1130" s="2"/>
    </row>
    <row r="1131" spans="1:65">
      <c r="A1131" s="1">
        <v>44461</v>
      </c>
      <c r="C1131" s="2" t="s">
        <v>1371</v>
      </c>
      <c r="D1131" s="2" t="s">
        <v>93</v>
      </c>
      <c r="E1131" s="2" t="s">
        <v>1372</v>
      </c>
      <c r="G1131">
        <v>10</v>
      </c>
      <c r="H1131">
        <v>1</v>
      </c>
      <c r="I1131">
        <v>1</v>
      </c>
      <c r="J1131">
        <v>1</v>
      </c>
      <c r="K1131" s="2" t="s">
        <v>65</v>
      </c>
      <c r="M1131">
        <v>10</v>
      </c>
      <c r="N1131">
        <v>10</v>
      </c>
      <c r="O1131">
        <v>10</v>
      </c>
      <c r="P1131">
        <v>5</v>
      </c>
      <c r="Q1131">
        <v>10</v>
      </c>
      <c r="R1131">
        <v>10</v>
      </c>
      <c r="S1131" s="2" t="s">
        <v>95</v>
      </c>
      <c r="T1131">
        <v>10</v>
      </c>
      <c r="U1131">
        <v>6</v>
      </c>
      <c r="V1131">
        <v>10</v>
      </c>
      <c r="W1131">
        <v>10</v>
      </c>
      <c r="AA1131" s="2"/>
      <c r="AB1131">
        <v>6</v>
      </c>
      <c r="AC1131">
        <v>10</v>
      </c>
      <c r="AD1131">
        <v>10</v>
      </c>
      <c r="AE1131">
        <v>10</v>
      </c>
      <c r="AF1131">
        <v>10</v>
      </c>
      <c r="AG1131" s="2" t="s">
        <v>146</v>
      </c>
      <c r="AH1131" s="2"/>
      <c r="AK1131" s="2" t="s">
        <v>88</v>
      </c>
      <c r="AP1131" s="2" t="s">
        <v>89</v>
      </c>
      <c r="AR1131" s="2" t="s">
        <v>81</v>
      </c>
      <c r="AS1131" s="2" t="s">
        <v>125</v>
      </c>
      <c r="AT1131" s="2" t="s">
        <v>96</v>
      </c>
      <c r="AU1131">
        <v>10</v>
      </c>
      <c r="AV1131">
        <v>6</v>
      </c>
      <c r="AW1131">
        <v>10</v>
      </c>
      <c r="AX1131">
        <v>10</v>
      </c>
      <c r="AY1131">
        <v>1</v>
      </c>
      <c r="AZ1131">
        <v>10</v>
      </c>
      <c r="BA1131">
        <v>10</v>
      </c>
      <c r="BB1131">
        <v>10</v>
      </c>
      <c r="BC1131">
        <v>10</v>
      </c>
      <c r="BD1131">
        <v>1</v>
      </c>
      <c r="BF1131">
        <v>10</v>
      </c>
      <c r="BG1131">
        <v>10</v>
      </c>
      <c r="BH1131">
        <v>10</v>
      </c>
      <c r="BI1131">
        <v>10</v>
      </c>
      <c r="BJ1131">
        <v>1</v>
      </c>
      <c r="BK1131">
        <v>5</v>
      </c>
      <c r="BL1131" s="2" t="s">
        <v>83</v>
      </c>
      <c r="BM1131" s="2" t="s">
        <v>83</v>
      </c>
    </row>
    <row r="1132" spans="1:65">
      <c r="A1132" s="1">
        <v>44461</v>
      </c>
      <c r="C1132" s="2" t="s">
        <v>1373</v>
      </c>
      <c r="D1132" s="2" t="s">
        <v>93</v>
      </c>
      <c r="E1132" s="2" t="s">
        <v>1374</v>
      </c>
      <c r="G1132">
        <v>7</v>
      </c>
      <c r="H1132">
        <v>7</v>
      </c>
      <c r="I1132">
        <v>7</v>
      </c>
      <c r="J1132">
        <v>7</v>
      </c>
      <c r="K1132" s="2" t="s">
        <v>77</v>
      </c>
      <c r="M1132">
        <v>8</v>
      </c>
      <c r="N1132">
        <v>8</v>
      </c>
      <c r="O1132">
        <v>8</v>
      </c>
      <c r="Q1132">
        <v>7</v>
      </c>
      <c r="R1132">
        <v>10</v>
      </c>
      <c r="S1132" s="2" t="s">
        <v>66</v>
      </c>
      <c r="T1132">
        <v>6</v>
      </c>
      <c r="U1132">
        <v>9</v>
      </c>
      <c r="V1132">
        <v>2</v>
      </c>
      <c r="W1132">
        <v>8</v>
      </c>
      <c r="AA1132" s="2"/>
      <c r="AG1132" s="2" t="s">
        <v>101</v>
      </c>
      <c r="AH1132" s="2"/>
      <c r="AK1132" s="2" t="s">
        <v>103</v>
      </c>
      <c r="AP1132" s="2" t="s">
        <v>102</v>
      </c>
      <c r="AR1132" s="2" t="s">
        <v>70</v>
      </c>
      <c r="AS1132" s="2" t="s">
        <v>82</v>
      </c>
      <c r="AT1132" s="2" t="s">
        <v>71</v>
      </c>
      <c r="AU1132">
        <v>6</v>
      </c>
      <c r="AV1132">
        <v>6</v>
      </c>
      <c r="AW1132">
        <v>7</v>
      </c>
      <c r="AX1132">
        <v>9</v>
      </c>
      <c r="AY1132">
        <v>1</v>
      </c>
      <c r="BL1132" s="2"/>
      <c r="BM1132" s="2"/>
    </row>
    <row r="1133" spans="1:65">
      <c r="A1133" s="1">
        <v>44461</v>
      </c>
      <c r="C1133" s="2" t="s">
        <v>186</v>
      </c>
      <c r="D1133" s="2" t="s">
        <v>115</v>
      </c>
      <c r="E1133" s="2" t="s">
        <v>1375</v>
      </c>
      <c r="G1133">
        <v>8</v>
      </c>
      <c r="H1133">
        <v>9</v>
      </c>
      <c r="I1133">
        <v>9</v>
      </c>
      <c r="J1133">
        <v>8</v>
      </c>
      <c r="K1133" s="2" t="s">
        <v>65</v>
      </c>
      <c r="M1133">
        <v>5</v>
      </c>
      <c r="N1133">
        <v>4</v>
      </c>
      <c r="O1133">
        <v>5</v>
      </c>
      <c r="P1133">
        <v>5</v>
      </c>
      <c r="Q1133">
        <v>6</v>
      </c>
      <c r="R1133">
        <v>7</v>
      </c>
      <c r="S1133" s="2" t="s">
        <v>95</v>
      </c>
      <c r="T1133">
        <v>7</v>
      </c>
      <c r="U1133">
        <v>7</v>
      </c>
      <c r="V1133">
        <v>7</v>
      </c>
      <c r="W1133">
        <v>8</v>
      </c>
      <c r="AA1133" s="2"/>
      <c r="AB1133">
        <v>4</v>
      </c>
      <c r="AC1133">
        <v>5</v>
      </c>
      <c r="AD1133">
        <v>5</v>
      </c>
      <c r="AE1133">
        <v>5</v>
      </c>
      <c r="AF1133">
        <v>5</v>
      </c>
      <c r="AG1133" s="2" t="s">
        <v>68</v>
      </c>
      <c r="AH1133" s="2"/>
      <c r="AK1133" s="2" t="s">
        <v>103</v>
      </c>
      <c r="AP1133" s="2" t="s">
        <v>89</v>
      </c>
      <c r="AR1133" s="2" t="s">
        <v>96</v>
      </c>
      <c r="AS1133" s="2" t="s">
        <v>90</v>
      </c>
      <c r="AT1133" s="2" t="s">
        <v>69</v>
      </c>
      <c r="AU1133">
        <v>5</v>
      </c>
      <c r="AV1133">
        <v>5</v>
      </c>
      <c r="AW1133">
        <v>5</v>
      </c>
      <c r="AX1133">
        <v>6</v>
      </c>
      <c r="AY1133">
        <v>1</v>
      </c>
      <c r="AZ1133">
        <v>5</v>
      </c>
      <c r="BA1133">
        <v>5</v>
      </c>
      <c r="BB1133">
        <v>5</v>
      </c>
      <c r="BC1133">
        <v>5</v>
      </c>
      <c r="BD1133">
        <v>1</v>
      </c>
      <c r="BF1133">
        <v>5</v>
      </c>
      <c r="BG1133">
        <v>5</v>
      </c>
      <c r="BH1133">
        <v>5</v>
      </c>
      <c r="BI1133">
        <v>5</v>
      </c>
      <c r="BJ1133">
        <v>1</v>
      </c>
      <c r="BL1133" s="2"/>
      <c r="BM1133" s="2"/>
    </row>
    <row r="1134" spans="1:65">
      <c r="A1134" s="1">
        <v>44461</v>
      </c>
      <c r="C1134" s="2" t="s">
        <v>1376</v>
      </c>
      <c r="D1134" s="2" t="s">
        <v>83</v>
      </c>
      <c r="E1134" s="2" t="s">
        <v>1377</v>
      </c>
      <c r="G1134">
        <v>8</v>
      </c>
      <c r="H1134">
        <v>8</v>
      </c>
      <c r="I1134">
        <v>8</v>
      </c>
      <c r="J1134">
        <v>8</v>
      </c>
      <c r="K1134" s="2" t="s">
        <v>65</v>
      </c>
      <c r="M1134">
        <v>6</v>
      </c>
      <c r="N1134">
        <v>7</v>
      </c>
      <c r="O1134">
        <v>6</v>
      </c>
      <c r="P1134">
        <v>6</v>
      </c>
      <c r="Q1134">
        <v>6</v>
      </c>
      <c r="R1134">
        <v>5</v>
      </c>
      <c r="S1134" s="2" t="s">
        <v>95</v>
      </c>
      <c r="T1134">
        <v>10</v>
      </c>
      <c r="U1134">
        <v>10</v>
      </c>
      <c r="V1134">
        <v>10</v>
      </c>
      <c r="W1134">
        <v>10</v>
      </c>
      <c r="AA1134" s="2"/>
      <c r="AB1134">
        <v>6</v>
      </c>
      <c r="AC1134">
        <v>8</v>
      </c>
      <c r="AD1134">
        <v>6</v>
      </c>
      <c r="AE1134">
        <v>6</v>
      </c>
      <c r="AF1134">
        <v>6</v>
      </c>
      <c r="AG1134" s="2" t="s">
        <v>68</v>
      </c>
      <c r="AH1134" s="2"/>
      <c r="AK1134" s="2" t="s">
        <v>88</v>
      </c>
      <c r="AP1134" s="2" t="s">
        <v>80</v>
      </c>
      <c r="AR1134" s="2" t="s">
        <v>97</v>
      </c>
      <c r="AS1134" s="2" t="s">
        <v>70</v>
      </c>
      <c r="AT1134" s="2" t="s">
        <v>71</v>
      </c>
      <c r="AU1134">
        <v>8</v>
      </c>
      <c r="AV1134">
        <v>2</v>
      </c>
      <c r="AW1134">
        <v>8</v>
      </c>
      <c r="AX1134">
        <v>6</v>
      </c>
      <c r="AY1134">
        <v>1</v>
      </c>
      <c r="BL1134" s="2"/>
      <c r="BM1134" s="2"/>
    </row>
    <row r="1135" spans="1:65">
      <c r="A1135" s="1">
        <v>44461</v>
      </c>
      <c r="C1135" s="2" t="s">
        <v>171</v>
      </c>
      <c r="D1135" s="2" t="s">
        <v>791</v>
      </c>
      <c r="E1135" s="2" t="s">
        <v>1378</v>
      </c>
      <c r="G1135">
        <v>10</v>
      </c>
      <c r="H1135">
        <v>10</v>
      </c>
      <c r="I1135">
        <v>9</v>
      </c>
      <c r="J1135">
        <v>6</v>
      </c>
      <c r="K1135" s="2" t="s">
        <v>77</v>
      </c>
      <c r="M1135">
        <v>10</v>
      </c>
      <c r="N1135">
        <v>8</v>
      </c>
      <c r="O1135">
        <v>10</v>
      </c>
      <c r="P1135">
        <v>9</v>
      </c>
      <c r="Q1135">
        <v>5</v>
      </c>
      <c r="R1135">
        <v>8</v>
      </c>
      <c r="S1135" s="2"/>
      <c r="T1135">
        <v>10</v>
      </c>
      <c r="U1135">
        <v>10</v>
      </c>
      <c r="V1135">
        <v>9</v>
      </c>
      <c r="W1135">
        <v>10</v>
      </c>
      <c r="AA1135" s="2"/>
      <c r="AB1135">
        <v>1</v>
      </c>
      <c r="AC1135">
        <v>5</v>
      </c>
      <c r="AD1135">
        <v>3</v>
      </c>
      <c r="AE1135">
        <v>1</v>
      </c>
      <c r="AF1135">
        <v>1</v>
      </c>
      <c r="AG1135" s="2" t="s">
        <v>68</v>
      </c>
      <c r="AH1135" s="2"/>
      <c r="AK1135" s="2" t="s">
        <v>103</v>
      </c>
      <c r="AP1135" s="2" t="s">
        <v>89</v>
      </c>
      <c r="AR1135" s="2" t="s">
        <v>134</v>
      </c>
      <c r="AS1135" s="2" t="s">
        <v>70</v>
      </c>
      <c r="AT1135" s="2" t="s">
        <v>71</v>
      </c>
      <c r="AU1135">
        <v>2</v>
      </c>
      <c r="AV1135">
        <v>2</v>
      </c>
      <c r="AW1135">
        <v>7</v>
      </c>
      <c r="AX1135">
        <v>7</v>
      </c>
      <c r="AY1135">
        <v>1</v>
      </c>
      <c r="AZ1135">
        <v>2</v>
      </c>
      <c r="BA1135">
        <v>4</v>
      </c>
      <c r="BB1135">
        <v>9</v>
      </c>
      <c r="BC1135">
        <v>7</v>
      </c>
      <c r="BD1135">
        <v>1</v>
      </c>
      <c r="BF1135">
        <v>10</v>
      </c>
      <c r="BG1135">
        <v>10</v>
      </c>
      <c r="BH1135">
        <v>10</v>
      </c>
      <c r="BI1135">
        <v>3</v>
      </c>
      <c r="BJ1135">
        <v>1</v>
      </c>
      <c r="BL1135" s="2"/>
      <c r="BM1135" s="2"/>
    </row>
    <row r="1136" spans="1:65">
      <c r="A1136" s="1">
        <v>44461</v>
      </c>
      <c r="C1136" s="2" t="s">
        <v>258</v>
      </c>
      <c r="D1136" s="2" t="s">
        <v>93</v>
      </c>
      <c r="E1136" s="2" t="s">
        <v>790</v>
      </c>
      <c r="G1136">
        <v>8</v>
      </c>
      <c r="H1136">
        <v>8</v>
      </c>
      <c r="I1136">
        <v>8</v>
      </c>
      <c r="J1136">
        <v>8</v>
      </c>
      <c r="K1136" s="2" t="s">
        <v>65</v>
      </c>
      <c r="M1136">
        <v>9</v>
      </c>
      <c r="N1136">
        <v>9</v>
      </c>
      <c r="O1136">
        <v>9</v>
      </c>
      <c r="P1136">
        <v>9</v>
      </c>
      <c r="Q1136">
        <v>9</v>
      </c>
      <c r="R1136">
        <v>9</v>
      </c>
      <c r="S1136" s="2" t="s">
        <v>95</v>
      </c>
      <c r="T1136">
        <v>10</v>
      </c>
      <c r="U1136">
        <v>10</v>
      </c>
      <c r="V1136">
        <v>10</v>
      </c>
      <c r="W1136">
        <v>10</v>
      </c>
      <c r="AA1136" s="2"/>
      <c r="AG1136" s="2"/>
      <c r="AH1136" s="2"/>
      <c r="AK1136" s="2"/>
      <c r="AP1136" s="2"/>
      <c r="AR1136" s="2"/>
      <c r="AS1136" s="2"/>
      <c r="AT1136" s="2"/>
      <c r="BL1136" s="2"/>
      <c r="BM1136" s="2"/>
    </row>
    <row r="1137" spans="1:65">
      <c r="A1137" s="1">
        <v>44461</v>
      </c>
      <c r="C1137" s="2" t="s">
        <v>1379</v>
      </c>
      <c r="D1137" s="2" t="s">
        <v>83</v>
      </c>
      <c r="E1137" s="2" t="s">
        <v>83</v>
      </c>
      <c r="G1137">
        <v>7</v>
      </c>
      <c r="H1137">
        <v>6</v>
      </c>
      <c r="I1137">
        <v>6</v>
      </c>
      <c r="J1137">
        <v>1</v>
      </c>
      <c r="K1137" s="2" t="s">
        <v>65</v>
      </c>
      <c r="M1137">
        <v>8</v>
      </c>
      <c r="N1137">
        <v>8</v>
      </c>
      <c r="O1137">
        <v>5</v>
      </c>
      <c r="P1137">
        <v>9</v>
      </c>
      <c r="Q1137">
        <v>6</v>
      </c>
      <c r="R1137">
        <v>7</v>
      </c>
      <c r="S1137" s="2" t="s">
        <v>95</v>
      </c>
      <c r="T1137">
        <v>10</v>
      </c>
      <c r="U1137">
        <v>10</v>
      </c>
      <c r="V1137">
        <v>6</v>
      </c>
      <c r="W1137">
        <v>10</v>
      </c>
      <c r="AA1137" s="2"/>
      <c r="AB1137">
        <v>3</v>
      </c>
      <c r="AC1137">
        <v>6</v>
      </c>
      <c r="AD1137">
        <v>2</v>
      </c>
      <c r="AE1137">
        <v>2</v>
      </c>
      <c r="AF1137">
        <v>9</v>
      </c>
      <c r="AG1137" s="2" t="s">
        <v>68</v>
      </c>
      <c r="AH1137" s="2"/>
      <c r="AK1137" s="2" t="s">
        <v>103</v>
      </c>
      <c r="AP1137" s="2" t="s">
        <v>80</v>
      </c>
      <c r="AR1137" s="2" t="s">
        <v>82</v>
      </c>
      <c r="AS1137" s="2" t="s">
        <v>70</v>
      </c>
      <c r="AT1137" s="2" t="s">
        <v>71</v>
      </c>
      <c r="AU1137">
        <v>9</v>
      </c>
      <c r="AV1137">
        <v>4</v>
      </c>
      <c r="AW1137">
        <v>10</v>
      </c>
      <c r="AX1137">
        <v>10</v>
      </c>
      <c r="AY1137">
        <v>1</v>
      </c>
      <c r="AZ1137">
        <v>5</v>
      </c>
      <c r="BA1137">
        <v>5</v>
      </c>
      <c r="BB1137">
        <v>10</v>
      </c>
      <c r="BC1137">
        <v>6</v>
      </c>
      <c r="BD1137">
        <v>1</v>
      </c>
      <c r="BF1137">
        <v>10</v>
      </c>
      <c r="BG1137">
        <v>10</v>
      </c>
      <c r="BH1137">
        <v>10</v>
      </c>
      <c r="BI1137">
        <v>10</v>
      </c>
      <c r="BJ1137">
        <v>1</v>
      </c>
      <c r="BL1137" s="2"/>
      <c r="BM1137" s="2"/>
    </row>
    <row r="1138" spans="1:65">
      <c r="A1138" s="1">
        <v>44461</v>
      </c>
      <c r="C1138" s="2" t="s">
        <v>1380</v>
      </c>
      <c r="D1138" s="2" t="s">
        <v>93</v>
      </c>
      <c r="E1138" s="2" t="s">
        <v>1381</v>
      </c>
      <c r="G1138">
        <v>7</v>
      </c>
      <c r="H1138">
        <v>7</v>
      </c>
      <c r="I1138">
        <v>8</v>
      </c>
      <c r="J1138">
        <v>8</v>
      </c>
      <c r="K1138" s="2" t="s">
        <v>77</v>
      </c>
      <c r="M1138">
        <v>8</v>
      </c>
      <c r="N1138">
        <v>7</v>
      </c>
      <c r="O1138">
        <v>8</v>
      </c>
      <c r="P1138">
        <v>8</v>
      </c>
      <c r="Q1138">
        <v>8</v>
      </c>
      <c r="R1138">
        <v>8</v>
      </c>
      <c r="S1138" s="2" t="s">
        <v>66</v>
      </c>
      <c r="T1138">
        <v>9</v>
      </c>
      <c r="U1138">
        <v>7</v>
      </c>
      <c r="V1138">
        <v>7</v>
      </c>
      <c r="W1138">
        <v>7</v>
      </c>
      <c r="AA1138" s="2"/>
      <c r="AB1138">
        <v>6</v>
      </c>
      <c r="AC1138">
        <v>8</v>
      </c>
      <c r="AD1138">
        <v>8</v>
      </c>
      <c r="AE1138">
        <v>8</v>
      </c>
      <c r="AF1138">
        <v>7</v>
      </c>
      <c r="AG1138" s="2" t="s">
        <v>68</v>
      </c>
      <c r="AH1138" s="2"/>
      <c r="AK1138" s="2" t="s">
        <v>79</v>
      </c>
      <c r="AP1138" s="2"/>
      <c r="AR1138" s="2" t="s">
        <v>97</v>
      </c>
      <c r="AS1138" s="2" t="s">
        <v>91</v>
      </c>
      <c r="AT1138" s="2" t="s">
        <v>82</v>
      </c>
      <c r="AU1138">
        <v>8</v>
      </c>
      <c r="AV1138">
        <v>7</v>
      </c>
      <c r="AW1138">
        <v>7</v>
      </c>
      <c r="AX1138">
        <v>7</v>
      </c>
      <c r="AY1138">
        <v>1</v>
      </c>
      <c r="AZ1138">
        <v>7</v>
      </c>
      <c r="BA1138">
        <v>5</v>
      </c>
      <c r="BB1138">
        <v>7</v>
      </c>
      <c r="BC1138">
        <v>7</v>
      </c>
      <c r="BD1138">
        <v>1</v>
      </c>
      <c r="BL1138" s="2"/>
      <c r="BM1138" s="2"/>
    </row>
    <row r="1139" spans="1:65">
      <c r="A1139" s="1">
        <v>44461</v>
      </c>
      <c r="C1139" s="2" t="s">
        <v>1268</v>
      </c>
      <c r="D1139" s="2" t="s">
        <v>115</v>
      </c>
      <c r="E1139" s="2" t="s">
        <v>1382</v>
      </c>
      <c r="G1139">
        <v>7</v>
      </c>
      <c r="H1139">
        <v>5</v>
      </c>
      <c r="I1139">
        <v>5</v>
      </c>
      <c r="J1139">
        <v>8</v>
      </c>
      <c r="K1139" s="2" t="s">
        <v>65</v>
      </c>
      <c r="M1139">
        <v>2</v>
      </c>
      <c r="N1139">
        <v>3</v>
      </c>
      <c r="O1139">
        <v>5</v>
      </c>
      <c r="P1139">
        <v>5</v>
      </c>
      <c r="Q1139">
        <v>5</v>
      </c>
      <c r="R1139">
        <v>9</v>
      </c>
      <c r="S1139" s="2" t="s">
        <v>66</v>
      </c>
      <c r="T1139">
        <v>8</v>
      </c>
      <c r="U1139">
        <v>7</v>
      </c>
      <c r="V1139">
        <v>7</v>
      </c>
      <c r="W1139">
        <v>7</v>
      </c>
      <c r="AA1139" s="2"/>
      <c r="AB1139">
        <v>1</v>
      </c>
      <c r="AC1139">
        <v>7</v>
      </c>
      <c r="AD1139">
        <v>7</v>
      </c>
      <c r="AE1139">
        <v>7</v>
      </c>
      <c r="AF1139">
        <v>3</v>
      </c>
      <c r="AG1139" s="2" t="s">
        <v>68</v>
      </c>
      <c r="AH1139" s="2"/>
      <c r="AK1139" s="2" t="s">
        <v>106</v>
      </c>
      <c r="AP1139" s="2" t="s">
        <v>134</v>
      </c>
      <c r="AR1139" s="2" t="s">
        <v>134</v>
      </c>
      <c r="AS1139" s="2"/>
      <c r="AT1139" s="2"/>
      <c r="AU1139">
        <v>2</v>
      </c>
      <c r="AV1139">
        <v>3</v>
      </c>
      <c r="AW1139">
        <v>3</v>
      </c>
      <c r="AX1139">
        <v>7</v>
      </c>
      <c r="AY1139">
        <v>1</v>
      </c>
      <c r="AZ1139">
        <v>5</v>
      </c>
      <c r="BA1139">
        <v>4</v>
      </c>
      <c r="BB1139">
        <v>4</v>
      </c>
      <c r="BC1139">
        <v>6</v>
      </c>
      <c r="BD1139">
        <v>1</v>
      </c>
      <c r="BF1139">
        <v>1</v>
      </c>
      <c r="BG1139">
        <v>4</v>
      </c>
      <c r="BH1139">
        <v>7</v>
      </c>
      <c r="BI1139">
        <v>1</v>
      </c>
      <c r="BJ1139">
        <v>1</v>
      </c>
      <c r="BL1139" s="2"/>
      <c r="BM1139" s="2"/>
    </row>
    <row r="1140" spans="1:65">
      <c r="A1140" s="1">
        <v>44461</v>
      </c>
      <c r="C1140" s="2" t="s">
        <v>1383</v>
      </c>
      <c r="D1140" s="2" t="s">
        <v>93</v>
      </c>
      <c r="E1140" s="2" t="s">
        <v>1031</v>
      </c>
      <c r="G1140">
        <v>6</v>
      </c>
      <c r="H1140">
        <v>10</v>
      </c>
      <c r="I1140">
        <v>10</v>
      </c>
      <c r="J1140">
        <v>10</v>
      </c>
      <c r="K1140" s="2" t="s">
        <v>77</v>
      </c>
      <c r="M1140">
        <v>7</v>
      </c>
      <c r="N1140">
        <v>8</v>
      </c>
      <c r="O1140">
        <v>7</v>
      </c>
      <c r="P1140">
        <v>7</v>
      </c>
      <c r="Q1140">
        <v>7</v>
      </c>
      <c r="R1140">
        <v>7</v>
      </c>
      <c r="S1140" s="2" t="s">
        <v>66</v>
      </c>
      <c r="T1140">
        <v>10</v>
      </c>
      <c r="W1140">
        <v>10</v>
      </c>
      <c r="AA1140" s="2"/>
      <c r="AC1140">
        <v>5</v>
      </c>
      <c r="AD1140">
        <v>5</v>
      </c>
      <c r="AE1140">
        <v>5</v>
      </c>
      <c r="AF1140">
        <v>10</v>
      </c>
      <c r="AG1140" s="2" t="s">
        <v>68</v>
      </c>
      <c r="AH1140" s="2"/>
      <c r="AK1140" s="2" t="s">
        <v>106</v>
      </c>
      <c r="AP1140" s="2" t="s">
        <v>89</v>
      </c>
      <c r="AR1140" s="2" t="s">
        <v>91</v>
      </c>
      <c r="AS1140" s="2" t="s">
        <v>96</v>
      </c>
      <c r="AT1140" s="2" t="s">
        <v>69</v>
      </c>
      <c r="AU1140">
        <v>7</v>
      </c>
      <c r="AV1140">
        <v>1</v>
      </c>
      <c r="AW1140">
        <v>7</v>
      </c>
      <c r="AX1140">
        <v>6</v>
      </c>
      <c r="AY1140">
        <v>1</v>
      </c>
      <c r="AZ1140">
        <v>4</v>
      </c>
      <c r="BA1140">
        <v>1</v>
      </c>
      <c r="BB1140">
        <v>6</v>
      </c>
      <c r="BC1140">
        <v>6</v>
      </c>
      <c r="BD1140">
        <v>1</v>
      </c>
      <c r="BL1140" s="2"/>
      <c r="BM1140" s="2"/>
    </row>
    <row r="1141" spans="1:65">
      <c r="A1141" s="1">
        <v>44461</v>
      </c>
      <c r="C1141" s="2" t="s">
        <v>1384</v>
      </c>
      <c r="D1141" s="2" t="s">
        <v>163</v>
      </c>
      <c r="E1141" s="2" t="s">
        <v>1385</v>
      </c>
      <c r="G1141">
        <v>7</v>
      </c>
      <c r="H1141">
        <v>10</v>
      </c>
      <c r="I1141">
        <v>9</v>
      </c>
      <c r="J1141">
        <v>8</v>
      </c>
      <c r="K1141" s="2" t="s">
        <v>65</v>
      </c>
      <c r="M1141">
        <v>7</v>
      </c>
      <c r="N1141">
        <v>9</v>
      </c>
      <c r="O1141">
        <v>7</v>
      </c>
      <c r="P1141">
        <v>1</v>
      </c>
      <c r="Q1141">
        <v>6</v>
      </c>
      <c r="R1141">
        <v>10</v>
      </c>
      <c r="S1141" s="2"/>
      <c r="T1141">
        <v>10</v>
      </c>
      <c r="U1141">
        <v>7</v>
      </c>
      <c r="V1141">
        <v>2</v>
      </c>
      <c r="W1141">
        <v>10</v>
      </c>
      <c r="AA1141" s="2"/>
      <c r="AG1141" s="2"/>
      <c r="AH1141" s="2"/>
      <c r="AK1141" s="2" t="s">
        <v>103</v>
      </c>
      <c r="AP1141" s="2" t="s">
        <v>89</v>
      </c>
      <c r="AR1141" s="2" t="s">
        <v>91</v>
      </c>
      <c r="AS1141" s="2" t="s">
        <v>81</v>
      </c>
      <c r="AT1141" s="2" t="s">
        <v>97</v>
      </c>
      <c r="AU1141">
        <v>5</v>
      </c>
      <c r="AV1141">
        <v>1</v>
      </c>
      <c r="AW1141">
        <v>7</v>
      </c>
      <c r="AX1141">
        <v>9</v>
      </c>
      <c r="AY1141">
        <v>1</v>
      </c>
      <c r="AZ1141">
        <v>8</v>
      </c>
      <c r="BA1141">
        <v>5</v>
      </c>
      <c r="BB1141">
        <v>10</v>
      </c>
      <c r="BC1141">
        <v>10</v>
      </c>
      <c r="BD1141">
        <v>1</v>
      </c>
      <c r="BF1141">
        <v>10</v>
      </c>
      <c r="BG1141">
        <v>10</v>
      </c>
      <c r="BH1141">
        <v>10</v>
      </c>
      <c r="BI1141">
        <v>9</v>
      </c>
      <c r="BJ1141">
        <v>1</v>
      </c>
      <c r="BL1141" s="2"/>
      <c r="BM1141" s="2"/>
    </row>
    <row r="1142" spans="1:65">
      <c r="A1142" s="1">
        <v>44461</v>
      </c>
      <c r="C1142" s="2" t="s">
        <v>1386</v>
      </c>
      <c r="D1142" s="2" t="s">
        <v>791</v>
      </c>
      <c r="E1142" s="2" t="s">
        <v>1181</v>
      </c>
      <c r="G1142">
        <v>9</v>
      </c>
      <c r="H1142">
        <v>9</v>
      </c>
      <c r="I1142">
        <v>9</v>
      </c>
      <c r="J1142">
        <v>9</v>
      </c>
      <c r="K1142" s="2" t="s">
        <v>65</v>
      </c>
      <c r="M1142">
        <v>9</v>
      </c>
      <c r="N1142">
        <v>9</v>
      </c>
      <c r="O1142">
        <v>9</v>
      </c>
      <c r="P1142">
        <v>9</v>
      </c>
      <c r="Q1142">
        <v>9</v>
      </c>
      <c r="R1142">
        <v>9</v>
      </c>
      <c r="S1142" s="2" t="s">
        <v>66</v>
      </c>
      <c r="T1142">
        <v>9</v>
      </c>
      <c r="U1142">
        <v>6</v>
      </c>
      <c r="V1142">
        <v>9</v>
      </c>
      <c r="W1142">
        <v>9</v>
      </c>
      <c r="AA1142" s="2"/>
      <c r="AG1142" s="2"/>
      <c r="AH1142" s="2"/>
      <c r="AK1142" s="2"/>
      <c r="AP1142" s="2"/>
      <c r="AR1142" s="2"/>
      <c r="AS1142" s="2"/>
      <c r="AT1142" s="2"/>
      <c r="AU1142">
        <v>10</v>
      </c>
      <c r="AV1142">
        <v>9</v>
      </c>
      <c r="AW1142">
        <v>9</v>
      </c>
      <c r="AX1142">
        <v>9</v>
      </c>
      <c r="BL1142" s="2"/>
      <c r="BM1142" s="2"/>
    </row>
    <row r="1143" spans="1:65">
      <c r="A1143" s="1">
        <v>44461</v>
      </c>
      <c r="C1143" s="2" t="s">
        <v>1387</v>
      </c>
      <c r="D1143" s="2" t="s">
        <v>791</v>
      </c>
      <c r="E1143" s="2" t="s">
        <v>1388</v>
      </c>
      <c r="G1143">
        <v>8</v>
      </c>
      <c r="H1143">
        <v>8</v>
      </c>
      <c r="I1143">
        <v>8</v>
      </c>
      <c r="J1143">
        <v>8</v>
      </c>
      <c r="K1143" s="2" t="s">
        <v>65</v>
      </c>
      <c r="M1143">
        <v>7</v>
      </c>
      <c r="N1143">
        <v>7</v>
      </c>
      <c r="O1143">
        <v>7</v>
      </c>
      <c r="P1143">
        <v>7</v>
      </c>
      <c r="Q1143">
        <v>7</v>
      </c>
      <c r="R1143">
        <v>7</v>
      </c>
      <c r="S1143" s="2"/>
      <c r="AA1143" s="2"/>
      <c r="AG1143" s="2"/>
      <c r="AH1143" s="2"/>
      <c r="AK1143" s="2"/>
      <c r="AP1143" s="2"/>
      <c r="AR1143" s="2"/>
      <c r="AS1143" s="2"/>
      <c r="AT1143" s="2"/>
      <c r="BK1143">
        <v>2</v>
      </c>
      <c r="BL1143" s="2" t="s">
        <v>1389</v>
      </c>
      <c r="BM1143" s="2" t="s">
        <v>1390</v>
      </c>
    </row>
    <row r="1144" spans="1:65">
      <c r="A1144" s="1">
        <v>44461</v>
      </c>
      <c r="C1144" s="2" t="s">
        <v>959</v>
      </c>
      <c r="D1144" s="2" t="s">
        <v>93</v>
      </c>
      <c r="E1144" s="2" t="s">
        <v>1391</v>
      </c>
      <c r="G1144">
        <v>4</v>
      </c>
      <c r="H1144">
        <v>7</v>
      </c>
      <c r="I1144">
        <v>8</v>
      </c>
      <c r="J1144">
        <v>2</v>
      </c>
      <c r="K1144" s="2" t="s">
        <v>65</v>
      </c>
      <c r="M1144">
        <v>7</v>
      </c>
      <c r="N1144">
        <v>4</v>
      </c>
      <c r="O1144">
        <v>8</v>
      </c>
      <c r="P1144">
        <v>7</v>
      </c>
      <c r="Q1144">
        <v>9</v>
      </c>
      <c r="R1144">
        <v>2</v>
      </c>
      <c r="S1144" s="2" t="s">
        <v>66</v>
      </c>
      <c r="T1144">
        <v>9</v>
      </c>
      <c r="U1144">
        <v>7</v>
      </c>
      <c r="V1144">
        <v>8</v>
      </c>
      <c r="W1144">
        <v>9</v>
      </c>
      <c r="AA1144" s="2"/>
      <c r="AB1144">
        <v>4</v>
      </c>
      <c r="AC1144">
        <v>8</v>
      </c>
      <c r="AD1144">
        <v>5</v>
      </c>
      <c r="AE1144">
        <v>9</v>
      </c>
      <c r="AF1144">
        <v>5</v>
      </c>
      <c r="AG1144" s="2" t="s">
        <v>101</v>
      </c>
      <c r="AH1144" s="2"/>
      <c r="AK1144" s="2" t="s">
        <v>103</v>
      </c>
      <c r="AP1144" s="2" t="s">
        <v>102</v>
      </c>
      <c r="AR1144" s="2" t="s">
        <v>69</v>
      </c>
      <c r="AS1144" s="2" t="s">
        <v>96</v>
      </c>
      <c r="AT1144" s="2" t="s">
        <v>70</v>
      </c>
      <c r="AU1144">
        <v>8</v>
      </c>
      <c r="AV1144">
        <v>6</v>
      </c>
      <c r="AW1144">
        <v>5</v>
      </c>
      <c r="AX1144">
        <v>8</v>
      </c>
      <c r="AY1144">
        <v>1</v>
      </c>
      <c r="BF1144">
        <v>4</v>
      </c>
      <c r="BG1144">
        <v>8</v>
      </c>
      <c r="BH1144">
        <v>9</v>
      </c>
      <c r="BI1144">
        <v>5</v>
      </c>
      <c r="BJ1144">
        <v>1</v>
      </c>
      <c r="BL1144" s="2"/>
      <c r="BM1144" s="2"/>
    </row>
    <row r="1145" spans="1:65">
      <c r="A1145" s="1">
        <v>44461</v>
      </c>
      <c r="C1145" s="2" t="s">
        <v>1392</v>
      </c>
      <c r="D1145" s="2" t="s">
        <v>163</v>
      </c>
      <c r="E1145" s="2" t="s">
        <v>1393</v>
      </c>
      <c r="G1145">
        <v>10</v>
      </c>
      <c r="H1145">
        <v>3</v>
      </c>
      <c r="I1145">
        <v>3</v>
      </c>
      <c r="J1145">
        <v>5</v>
      </c>
      <c r="K1145" s="2" t="s">
        <v>77</v>
      </c>
      <c r="M1145">
        <v>9</v>
      </c>
      <c r="N1145">
        <v>10</v>
      </c>
      <c r="O1145">
        <v>10</v>
      </c>
      <c r="Q1145">
        <v>1</v>
      </c>
      <c r="R1145">
        <v>10</v>
      </c>
      <c r="S1145" s="2" t="s">
        <v>66</v>
      </c>
      <c r="T1145">
        <v>10</v>
      </c>
      <c r="U1145">
        <v>10</v>
      </c>
      <c r="V1145">
        <v>5</v>
      </c>
      <c r="W1145">
        <v>10</v>
      </c>
      <c r="AA1145" s="2"/>
      <c r="AG1145" s="2"/>
      <c r="AH1145" s="2"/>
      <c r="AK1145" s="2"/>
      <c r="AP1145" s="2" t="s">
        <v>102</v>
      </c>
      <c r="AR1145" s="2" t="s">
        <v>91</v>
      </c>
      <c r="AS1145" s="2" t="s">
        <v>82</v>
      </c>
      <c r="AT1145" s="2" t="s">
        <v>96</v>
      </c>
      <c r="AU1145">
        <v>1</v>
      </c>
      <c r="AV1145">
        <v>1</v>
      </c>
      <c r="AW1145">
        <v>1</v>
      </c>
      <c r="AX1145">
        <v>10</v>
      </c>
      <c r="AY1145">
        <v>1</v>
      </c>
      <c r="BF1145">
        <v>10</v>
      </c>
      <c r="BG1145">
        <v>10</v>
      </c>
      <c r="BH1145">
        <v>3</v>
      </c>
      <c r="BI1145">
        <v>7</v>
      </c>
      <c r="BJ1145">
        <v>1</v>
      </c>
      <c r="BK1145">
        <v>4</v>
      </c>
      <c r="BL1145" s="2" t="s">
        <v>83</v>
      </c>
      <c r="BM1145" s="2" t="s">
        <v>1394</v>
      </c>
    </row>
    <row r="1146" spans="1:65">
      <c r="A1146" s="1">
        <v>44461</v>
      </c>
      <c r="C1146" s="2" t="s">
        <v>273</v>
      </c>
      <c r="D1146" s="2" t="s">
        <v>93</v>
      </c>
      <c r="E1146" s="2" t="s">
        <v>1395</v>
      </c>
      <c r="G1146">
        <v>10</v>
      </c>
      <c r="H1146">
        <v>7</v>
      </c>
      <c r="I1146">
        <v>8</v>
      </c>
      <c r="J1146">
        <v>9</v>
      </c>
      <c r="K1146" s="2" t="s">
        <v>65</v>
      </c>
      <c r="M1146">
        <v>5</v>
      </c>
      <c r="N1146">
        <v>10</v>
      </c>
      <c r="O1146">
        <v>7</v>
      </c>
      <c r="P1146">
        <v>8</v>
      </c>
      <c r="Q1146">
        <v>8</v>
      </c>
      <c r="R1146">
        <v>8</v>
      </c>
      <c r="S1146" s="2" t="s">
        <v>95</v>
      </c>
      <c r="T1146">
        <v>9</v>
      </c>
      <c r="U1146">
        <v>9</v>
      </c>
      <c r="V1146">
        <v>1</v>
      </c>
      <c r="W1146">
        <v>10</v>
      </c>
      <c r="AA1146" s="2"/>
      <c r="AB1146">
        <v>6</v>
      </c>
      <c r="AC1146">
        <v>8</v>
      </c>
      <c r="AD1146">
        <v>6</v>
      </c>
      <c r="AE1146">
        <v>6</v>
      </c>
      <c r="AF1146">
        <v>6</v>
      </c>
      <c r="AG1146" s="2" t="s">
        <v>146</v>
      </c>
      <c r="AH1146" s="2"/>
      <c r="AK1146" s="2" t="s">
        <v>79</v>
      </c>
      <c r="AP1146" s="2" t="s">
        <v>102</v>
      </c>
      <c r="AR1146" s="2" t="s">
        <v>70</v>
      </c>
      <c r="AS1146" s="2" t="s">
        <v>96</v>
      </c>
      <c r="AT1146" s="2" t="s">
        <v>82</v>
      </c>
      <c r="AU1146">
        <v>6</v>
      </c>
      <c r="AV1146">
        <v>7</v>
      </c>
      <c r="AW1146">
        <v>8</v>
      </c>
      <c r="AX1146">
        <v>7</v>
      </c>
      <c r="AY1146">
        <v>1</v>
      </c>
      <c r="AZ1146">
        <v>7</v>
      </c>
      <c r="BA1146">
        <v>7</v>
      </c>
      <c r="BB1146">
        <v>7</v>
      </c>
      <c r="BC1146">
        <v>7</v>
      </c>
      <c r="BD1146">
        <v>1</v>
      </c>
      <c r="BF1146">
        <v>8</v>
      </c>
      <c r="BG1146">
        <v>9</v>
      </c>
      <c r="BH1146">
        <v>8</v>
      </c>
      <c r="BI1146">
        <v>7</v>
      </c>
      <c r="BJ1146">
        <v>1</v>
      </c>
      <c r="BL1146" s="2"/>
      <c r="BM1146" s="2"/>
    </row>
    <row r="1147" spans="1:65">
      <c r="A1147" s="1">
        <v>44461</v>
      </c>
      <c r="C1147" s="2" t="s">
        <v>583</v>
      </c>
      <c r="D1147" s="2" t="s">
        <v>791</v>
      </c>
      <c r="E1147" s="2" t="s">
        <v>1396</v>
      </c>
      <c r="K1147" s="2" t="s">
        <v>77</v>
      </c>
      <c r="S1147" s="2" t="s">
        <v>66</v>
      </c>
      <c r="T1147">
        <v>10</v>
      </c>
      <c r="U1147">
        <v>7</v>
      </c>
      <c r="V1147">
        <v>5</v>
      </c>
      <c r="W1147">
        <v>10</v>
      </c>
      <c r="AA1147" s="2"/>
      <c r="AB1147">
        <v>5</v>
      </c>
      <c r="AC1147">
        <v>8</v>
      </c>
      <c r="AD1147">
        <v>4</v>
      </c>
      <c r="AE1147">
        <v>1</v>
      </c>
      <c r="AF1147">
        <v>7</v>
      </c>
      <c r="AG1147" s="2" t="s">
        <v>68</v>
      </c>
      <c r="AH1147" s="2"/>
      <c r="AK1147" s="2" t="s">
        <v>88</v>
      </c>
      <c r="AP1147" s="2" t="s">
        <v>89</v>
      </c>
      <c r="AR1147" s="2" t="s">
        <v>82</v>
      </c>
      <c r="AS1147" s="2" t="s">
        <v>91</v>
      </c>
      <c r="AT1147" s="2" t="s">
        <v>70</v>
      </c>
      <c r="AU1147">
        <v>5</v>
      </c>
      <c r="AV1147">
        <v>2</v>
      </c>
      <c r="AW1147">
        <v>7</v>
      </c>
      <c r="AX1147">
        <v>7</v>
      </c>
      <c r="AZ1147">
        <v>6</v>
      </c>
      <c r="BA1147">
        <v>2</v>
      </c>
      <c r="BB1147">
        <v>8</v>
      </c>
      <c r="BC1147">
        <v>8</v>
      </c>
      <c r="BF1147">
        <v>10</v>
      </c>
      <c r="BG1147">
        <v>10</v>
      </c>
      <c r="BH1147">
        <v>2</v>
      </c>
      <c r="BI1147">
        <v>5</v>
      </c>
      <c r="BL1147" s="2"/>
      <c r="BM1147" s="2"/>
    </row>
    <row r="1148" spans="1:65">
      <c r="A1148" s="1">
        <v>44461</v>
      </c>
      <c r="C1148" s="2" t="s">
        <v>309</v>
      </c>
      <c r="D1148" s="2" t="s">
        <v>93</v>
      </c>
      <c r="E1148" s="2" t="s">
        <v>137</v>
      </c>
      <c r="G1148">
        <v>8</v>
      </c>
      <c r="H1148">
        <v>4</v>
      </c>
      <c r="I1148">
        <v>5</v>
      </c>
      <c r="J1148">
        <v>5</v>
      </c>
      <c r="K1148" s="2" t="s">
        <v>65</v>
      </c>
      <c r="M1148">
        <v>5</v>
      </c>
      <c r="N1148">
        <v>3</v>
      </c>
      <c r="O1148">
        <v>3</v>
      </c>
      <c r="P1148">
        <v>1</v>
      </c>
      <c r="Q1148">
        <v>4</v>
      </c>
      <c r="R1148">
        <v>6</v>
      </c>
      <c r="S1148" s="2"/>
      <c r="T1148">
        <v>7</v>
      </c>
      <c r="U1148">
        <v>5</v>
      </c>
      <c r="V1148">
        <v>8</v>
      </c>
      <c r="W1148">
        <v>8</v>
      </c>
      <c r="AA1148" s="2"/>
      <c r="AB1148">
        <v>5</v>
      </c>
      <c r="AC1148">
        <v>8</v>
      </c>
      <c r="AD1148">
        <v>8</v>
      </c>
      <c r="AE1148">
        <v>7</v>
      </c>
      <c r="AF1148">
        <v>6</v>
      </c>
      <c r="AG1148" s="2" t="s">
        <v>146</v>
      </c>
      <c r="AH1148" s="2"/>
      <c r="AK1148" s="2" t="s">
        <v>79</v>
      </c>
      <c r="AP1148" s="2" t="s">
        <v>80</v>
      </c>
      <c r="AR1148" s="2" t="s">
        <v>96</v>
      </c>
      <c r="AS1148" s="2" t="s">
        <v>81</v>
      </c>
      <c r="AT1148" s="2" t="s">
        <v>91</v>
      </c>
      <c r="AU1148">
        <v>8</v>
      </c>
      <c r="AV1148">
        <v>3</v>
      </c>
      <c r="AW1148">
        <v>5</v>
      </c>
      <c r="AX1148">
        <v>8</v>
      </c>
      <c r="AY1148">
        <v>1</v>
      </c>
      <c r="AZ1148">
        <v>8</v>
      </c>
      <c r="BA1148">
        <v>2</v>
      </c>
      <c r="BB1148">
        <v>6</v>
      </c>
      <c r="BC1148">
        <v>9</v>
      </c>
      <c r="BD1148">
        <v>1</v>
      </c>
      <c r="BF1148">
        <v>7</v>
      </c>
      <c r="BG1148">
        <v>7</v>
      </c>
      <c r="BH1148">
        <v>9</v>
      </c>
      <c r="BI1148">
        <v>5</v>
      </c>
      <c r="BJ1148">
        <v>1</v>
      </c>
      <c r="BK1148">
        <v>4</v>
      </c>
      <c r="BL1148" s="2" t="s">
        <v>83</v>
      </c>
      <c r="BM1148" s="2" t="s">
        <v>83</v>
      </c>
    </row>
    <row r="1149" spans="1:65">
      <c r="A1149" s="1">
        <v>44461</v>
      </c>
      <c r="C1149" s="2" t="s">
        <v>1397</v>
      </c>
      <c r="D1149" s="2" t="s">
        <v>93</v>
      </c>
      <c r="E1149" s="2" t="s">
        <v>1398</v>
      </c>
      <c r="G1149">
        <v>4</v>
      </c>
      <c r="H1149">
        <v>9</v>
      </c>
      <c r="I1149">
        <v>10</v>
      </c>
      <c r="J1149">
        <v>4</v>
      </c>
      <c r="K1149" s="2" t="s">
        <v>77</v>
      </c>
      <c r="M1149">
        <v>2</v>
      </c>
      <c r="N1149">
        <v>1</v>
      </c>
      <c r="O1149">
        <v>2</v>
      </c>
      <c r="P1149">
        <v>1</v>
      </c>
      <c r="Q1149">
        <v>10</v>
      </c>
      <c r="R1149">
        <v>6</v>
      </c>
      <c r="S1149" s="2" t="s">
        <v>95</v>
      </c>
      <c r="T1149">
        <v>10</v>
      </c>
      <c r="U1149">
        <v>6</v>
      </c>
      <c r="V1149">
        <v>10</v>
      </c>
      <c r="W1149">
        <v>10</v>
      </c>
      <c r="AA1149" s="2"/>
      <c r="AB1149">
        <v>1</v>
      </c>
      <c r="AC1149">
        <v>10</v>
      </c>
      <c r="AD1149">
        <v>5</v>
      </c>
      <c r="AE1149">
        <v>8</v>
      </c>
      <c r="AF1149">
        <v>9</v>
      </c>
      <c r="AG1149" s="2" t="s">
        <v>146</v>
      </c>
      <c r="AH1149" s="2"/>
      <c r="AK1149" s="2" t="s">
        <v>88</v>
      </c>
      <c r="AP1149" s="2" t="s">
        <v>89</v>
      </c>
      <c r="AR1149" s="2" t="s">
        <v>96</v>
      </c>
      <c r="AS1149" s="2" t="s">
        <v>125</v>
      </c>
      <c r="AT1149" s="2" t="s">
        <v>81</v>
      </c>
      <c r="AZ1149">
        <v>5</v>
      </c>
      <c r="BA1149">
        <v>2</v>
      </c>
      <c r="BB1149">
        <v>6</v>
      </c>
      <c r="BC1149">
        <v>9</v>
      </c>
      <c r="BD1149">
        <v>1</v>
      </c>
      <c r="BL1149" s="2"/>
      <c r="BM1149" s="2"/>
    </row>
    <row r="1150" spans="1:65">
      <c r="A1150" s="1">
        <v>44461</v>
      </c>
      <c r="C1150" s="2" t="s">
        <v>670</v>
      </c>
      <c r="D1150" s="2" t="s">
        <v>163</v>
      </c>
      <c r="E1150" s="2" t="s">
        <v>1088</v>
      </c>
      <c r="G1150">
        <v>10</v>
      </c>
      <c r="H1150">
        <v>7</v>
      </c>
      <c r="I1150">
        <v>1</v>
      </c>
      <c r="J1150">
        <v>10</v>
      </c>
      <c r="K1150" s="2" t="s">
        <v>65</v>
      </c>
      <c r="M1150">
        <v>9</v>
      </c>
      <c r="N1150">
        <v>1</v>
      </c>
      <c r="O1150">
        <v>7</v>
      </c>
      <c r="P1150">
        <v>8</v>
      </c>
      <c r="Q1150">
        <v>7</v>
      </c>
      <c r="R1150">
        <v>7</v>
      </c>
      <c r="S1150" s="2" t="s">
        <v>95</v>
      </c>
      <c r="T1150">
        <v>8</v>
      </c>
      <c r="U1150">
        <v>8</v>
      </c>
      <c r="V1150">
        <v>9</v>
      </c>
      <c r="W1150">
        <v>10</v>
      </c>
      <c r="AA1150" s="2"/>
      <c r="AB1150">
        <v>2</v>
      </c>
      <c r="AC1150">
        <v>10</v>
      </c>
      <c r="AD1150">
        <v>9</v>
      </c>
      <c r="AE1150">
        <v>9</v>
      </c>
      <c r="AF1150">
        <v>9</v>
      </c>
      <c r="AG1150" s="2" t="s">
        <v>68</v>
      </c>
      <c r="AH1150" s="2"/>
      <c r="AK1150" s="2" t="s">
        <v>79</v>
      </c>
      <c r="AP1150" s="2"/>
      <c r="AR1150" s="2" t="s">
        <v>71</v>
      </c>
      <c r="AS1150" s="2" t="s">
        <v>81</v>
      </c>
      <c r="AT1150" s="2" t="s">
        <v>96</v>
      </c>
      <c r="BL1150" s="2"/>
      <c r="BM1150" s="2"/>
    </row>
    <row r="1151" spans="1:65">
      <c r="A1151" s="1">
        <v>44461</v>
      </c>
      <c r="C1151" s="2"/>
      <c r="D1151" s="2"/>
      <c r="E1151" s="2"/>
      <c r="K1151" s="2"/>
      <c r="M1151">
        <v>7</v>
      </c>
      <c r="N1151">
        <v>7</v>
      </c>
      <c r="O1151">
        <v>7</v>
      </c>
      <c r="P1151">
        <v>7</v>
      </c>
      <c r="Q1151">
        <v>5</v>
      </c>
      <c r="R1151">
        <v>6</v>
      </c>
      <c r="S1151" s="2"/>
      <c r="AA1151" s="2"/>
      <c r="AG1151" s="2"/>
      <c r="AH1151" s="2"/>
      <c r="AK1151" s="2" t="s">
        <v>79</v>
      </c>
      <c r="AP1151" s="2" t="s">
        <v>89</v>
      </c>
      <c r="AR1151" s="2" t="s">
        <v>70</v>
      </c>
      <c r="AS1151" s="2" t="s">
        <v>96</v>
      </c>
      <c r="AT1151" s="2" t="s">
        <v>71</v>
      </c>
      <c r="AU1151">
        <v>6</v>
      </c>
      <c r="AV1151">
        <v>5</v>
      </c>
      <c r="AW1151">
        <v>8</v>
      </c>
      <c r="AX1151">
        <v>8</v>
      </c>
      <c r="AY1151">
        <v>1</v>
      </c>
      <c r="AZ1151">
        <v>6</v>
      </c>
      <c r="BA1151">
        <v>5</v>
      </c>
      <c r="BB1151">
        <v>8</v>
      </c>
      <c r="BC1151">
        <v>8</v>
      </c>
      <c r="BD1151">
        <v>1</v>
      </c>
      <c r="BF1151">
        <v>6</v>
      </c>
      <c r="BG1151">
        <v>8</v>
      </c>
      <c r="BH1151">
        <v>7</v>
      </c>
      <c r="BI1151">
        <v>7</v>
      </c>
      <c r="BJ1151">
        <v>1</v>
      </c>
      <c r="BL1151" s="2"/>
      <c r="BM1151" s="2"/>
    </row>
    <row r="1152" spans="1:65">
      <c r="A1152" s="1">
        <v>44461</v>
      </c>
      <c r="C1152" s="2"/>
      <c r="D1152" s="2"/>
      <c r="E1152" s="2"/>
      <c r="G1152">
        <v>5</v>
      </c>
      <c r="H1152">
        <v>8</v>
      </c>
      <c r="I1152">
        <v>7</v>
      </c>
      <c r="J1152">
        <v>7</v>
      </c>
      <c r="K1152" s="2" t="s">
        <v>77</v>
      </c>
      <c r="M1152">
        <v>8</v>
      </c>
      <c r="N1152">
        <v>5</v>
      </c>
      <c r="O1152">
        <v>8</v>
      </c>
      <c r="P1152">
        <v>5</v>
      </c>
      <c r="Q1152">
        <v>8</v>
      </c>
      <c r="R1152">
        <v>8</v>
      </c>
      <c r="S1152" s="2" t="s">
        <v>95</v>
      </c>
      <c r="T1152">
        <v>10</v>
      </c>
      <c r="U1152">
        <v>8</v>
      </c>
      <c r="V1152">
        <v>8</v>
      </c>
      <c r="W1152">
        <v>5</v>
      </c>
      <c r="AA1152" s="2"/>
      <c r="AB1152">
        <v>5</v>
      </c>
      <c r="AC1152">
        <v>8</v>
      </c>
      <c r="AD1152">
        <v>8</v>
      </c>
      <c r="AE1152">
        <v>8</v>
      </c>
      <c r="AF1152">
        <v>10</v>
      </c>
      <c r="AG1152" s="2" t="s">
        <v>68</v>
      </c>
      <c r="AH1152" s="2"/>
      <c r="AK1152" s="2" t="s">
        <v>103</v>
      </c>
      <c r="AP1152" s="2" t="s">
        <v>80</v>
      </c>
      <c r="AR1152" s="2" t="s">
        <v>91</v>
      </c>
      <c r="AS1152" s="2" t="s">
        <v>82</v>
      </c>
      <c r="AT1152" s="2" t="s">
        <v>70</v>
      </c>
      <c r="AU1152">
        <v>5</v>
      </c>
      <c r="AV1152">
        <v>5</v>
      </c>
      <c r="AW1152">
        <v>5</v>
      </c>
      <c r="AX1152">
        <v>7</v>
      </c>
      <c r="AY1152">
        <v>1</v>
      </c>
      <c r="AZ1152">
        <v>5</v>
      </c>
      <c r="BA1152">
        <v>5</v>
      </c>
      <c r="BB1152">
        <v>7</v>
      </c>
      <c r="BC1152">
        <v>8</v>
      </c>
      <c r="BD1152">
        <v>1</v>
      </c>
      <c r="BF1152">
        <v>9</v>
      </c>
      <c r="BG1152">
        <v>9</v>
      </c>
      <c r="BH1152">
        <v>9</v>
      </c>
      <c r="BI1152">
        <v>9</v>
      </c>
      <c r="BJ1152">
        <v>1</v>
      </c>
      <c r="BL1152" s="2"/>
      <c r="BM1152" s="2"/>
    </row>
    <row r="1153" spans="1:65">
      <c r="A1153" s="1">
        <v>44461</v>
      </c>
      <c r="C1153" s="2"/>
      <c r="D1153" s="2"/>
      <c r="E1153" s="2"/>
      <c r="G1153">
        <v>5</v>
      </c>
      <c r="H1153">
        <v>10</v>
      </c>
      <c r="I1153">
        <v>5</v>
      </c>
      <c r="J1153">
        <v>10</v>
      </c>
      <c r="K1153" s="2" t="s">
        <v>65</v>
      </c>
      <c r="M1153">
        <v>7</v>
      </c>
      <c r="N1153">
        <v>1</v>
      </c>
      <c r="O1153">
        <v>7</v>
      </c>
      <c r="P1153">
        <v>8</v>
      </c>
      <c r="S1153" s="2"/>
      <c r="T1153">
        <v>8</v>
      </c>
      <c r="U1153">
        <v>7</v>
      </c>
      <c r="V1153">
        <v>1</v>
      </c>
      <c r="W1153">
        <v>9</v>
      </c>
      <c r="AA1153" s="2"/>
      <c r="AB1153">
        <v>1</v>
      </c>
      <c r="AC1153">
        <v>8</v>
      </c>
      <c r="AE1153">
        <v>1</v>
      </c>
      <c r="AG1153" s="2" t="s">
        <v>68</v>
      </c>
      <c r="AH1153" s="2"/>
      <c r="AK1153" s="2"/>
      <c r="AP1153" s="2" t="s">
        <v>89</v>
      </c>
      <c r="AR1153" s="2" t="s">
        <v>91</v>
      </c>
      <c r="AS1153" s="2" t="s">
        <v>96</v>
      </c>
      <c r="AT1153" s="2" t="s">
        <v>82</v>
      </c>
      <c r="AU1153">
        <v>5</v>
      </c>
      <c r="AV1153">
        <v>1</v>
      </c>
      <c r="AW1153">
        <v>7</v>
      </c>
      <c r="AX1153">
        <v>10</v>
      </c>
      <c r="AY1153">
        <v>1</v>
      </c>
      <c r="AZ1153">
        <v>7</v>
      </c>
      <c r="BA1153">
        <v>1</v>
      </c>
      <c r="BB1153">
        <v>8</v>
      </c>
      <c r="BC1153">
        <v>10</v>
      </c>
      <c r="BD1153">
        <v>1</v>
      </c>
      <c r="BF1153">
        <v>1</v>
      </c>
      <c r="BG1153">
        <v>1</v>
      </c>
      <c r="BH1153">
        <v>1</v>
      </c>
      <c r="BI1153">
        <v>1</v>
      </c>
      <c r="BJ1153">
        <v>1</v>
      </c>
      <c r="BL1153" s="2"/>
      <c r="BM1153" s="2"/>
    </row>
    <row r="1154" spans="1:65">
      <c r="A1154" s="1">
        <v>44461</v>
      </c>
      <c r="C1154" s="2"/>
      <c r="D1154" s="2"/>
      <c r="E1154" s="2"/>
      <c r="G1154">
        <v>7</v>
      </c>
      <c r="H1154">
        <v>8</v>
      </c>
      <c r="I1154">
        <v>7</v>
      </c>
      <c r="J1154">
        <v>8</v>
      </c>
      <c r="K1154" s="2" t="s">
        <v>65</v>
      </c>
      <c r="M1154">
        <v>7</v>
      </c>
      <c r="N1154">
        <v>5</v>
      </c>
      <c r="O1154">
        <v>6</v>
      </c>
      <c r="P1154">
        <v>5</v>
      </c>
      <c r="R1154">
        <v>5</v>
      </c>
      <c r="S1154" s="2" t="s">
        <v>95</v>
      </c>
      <c r="T1154">
        <v>7</v>
      </c>
      <c r="U1154">
        <v>5</v>
      </c>
      <c r="V1154">
        <v>6</v>
      </c>
      <c r="W1154">
        <v>8</v>
      </c>
      <c r="AA1154" s="2"/>
      <c r="AB1154">
        <v>6</v>
      </c>
      <c r="AC1154">
        <v>7</v>
      </c>
      <c r="AD1154">
        <v>7</v>
      </c>
      <c r="AE1154">
        <v>6</v>
      </c>
      <c r="AF1154">
        <v>4</v>
      </c>
      <c r="AG1154" s="2" t="s">
        <v>68</v>
      </c>
      <c r="AH1154" s="2"/>
      <c r="AK1154" s="2" t="s">
        <v>88</v>
      </c>
      <c r="AP1154" s="2" t="s">
        <v>89</v>
      </c>
      <c r="AR1154" s="2" t="s">
        <v>91</v>
      </c>
      <c r="AS1154" s="2" t="s">
        <v>70</v>
      </c>
      <c r="AT1154" s="2" t="s">
        <v>96</v>
      </c>
      <c r="AU1154">
        <v>5</v>
      </c>
      <c r="AV1154">
        <v>7</v>
      </c>
      <c r="AW1154">
        <v>7</v>
      </c>
      <c r="AX1154">
        <v>6</v>
      </c>
      <c r="AY1154">
        <v>6</v>
      </c>
      <c r="AZ1154">
        <v>5</v>
      </c>
      <c r="BA1154">
        <v>7</v>
      </c>
      <c r="BB1154">
        <v>6</v>
      </c>
      <c r="BC1154">
        <v>7</v>
      </c>
      <c r="BD1154">
        <v>5</v>
      </c>
      <c r="BF1154">
        <v>7</v>
      </c>
      <c r="BG1154">
        <v>8</v>
      </c>
      <c r="BH1154">
        <v>9</v>
      </c>
      <c r="BI1154">
        <v>9</v>
      </c>
      <c r="BJ1154">
        <v>1</v>
      </c>
      <c r="BK1154">
        <v>4</v>
      </c>
      <c r="BL1154" s="2" t="s">
        <v>1399</v>
      </c>
      <c r="BM1154" s="2" t="s">
        <v>83</v>
      </c>
    </row>
    <row r="1155" spans="1:65">
      <c r="A1155" s="1">
        <v>44461</v>
      </c>
      <c r="C1155" s="2"/>
      <c r="D1155" s="2"/>
      <c r="E1155" s="2"/>
      <c r="G1155">
        <v>9</v>
      </c>
      <c r="H1155">
        <v>9</v>
      </c>
      <c r="I1155">
        <v>9</v>
      </c>
      <c r="J1155">
        <v>9</v>
      </c>
      <c r="K1155" s="2" t="s">
        <v>77</v>
      </c>
      <c r="N1155">
        <v>1</v>
      </c>
      <c r="O1155">
        <v>1</v>
      </c>
      <c r="Q1155">
        <v>1</v>
      </c>
      <c r="R1155">
        <v>1</v>
      </c>
      <c r="S1155" s="2"/>
      <c r="T1155">
        <v>10</v>
      </c>
      <c r="U1155">
        <v>8</v>
      </c>
      <c r="V1155">
        <v>1</v>
      </c>
      <c r="W1155">
        <v>6</v>
      </c>
      <c r="AA1155" s="2"/>
      <c r="AG1155" s="2"/>
      <c r="AH1155" s="2"/>
      <c r="AK1155" s="2"/>
      <c r="AP1155" s="2"/>
      <c r="AR1155" s="2"/>
      <c r="AS1155" s="2"/>
      <c r="AT1155" s="2"/>
      <c r="BL1155" s="2"/>
      <c r="BM1155" s="2"/>
    </row>
    <row r="1156" spans="1:65">
      <c r="A1156" s="1">
        <v>44461</v>
      </c>
      <c r="C1156" s="2"/>
      <c r="D1156" s="2"/>
      <c r="E1156" s="2"/>
      <c r="G1156">
        <v>1</v>
      </c>
      <c r="H1156">
        <v>8</v>
      </c>
      <c r="I1156">
        <v>6</v>
      </c>
      <c r="J1156">
        <v>3</v>
      </c>
      <c r="K1156" s="2" t="s">
        <v>65</v>
      </c>
      <c r="S1156" s="2"/>
      <c r="AA1156" s="2"/>
      <c r="AB1156">
        <v>5</v>
      </c>
      <c r="AC1156">
        <v>8</v>
      </c>
      <c r="AD1156">
        <v>8</v>
      </c>
      <c r="AE1156">
        <v>6</v>
      </c>
      <c r="AG1156" s="2"/>
      <c r="AH1156" s="2"/>
      <c r="AK1156" s="2"/>
      <c r="AP1156" s="2"/>
      <c r="AR1156" s="2"/>
      <c r="AS1156" s="2"/>
      <c r="AT1156" s="2"/>
      <c r="BL1156" s="2"/>
      <c r="BM1156" s="2"/>
    </row>
    <row r="1157" spans="1:65">
      <c r="A1157" s="1">
        <v>44461</v>
      </c>
      <c r="C1157" s="2"/>
      <c r="D1157" s="2"/>
      <c r="E1157" s="2"/>
      <c r="G1157">
        <v>7</v>
      </c>
      <c r="H1157">
        <v>8</v>
      </c>
      <c r="I1157">
        <v>5</v>
      </c>
      <c r="J1157">
        <v>8</v>
      </c>
      <c r="K1157" s="2" t="s">
        <v>65</v>
      </c>
      <c r="M1157">
        <v>1</v>
      </c>
      <c r="N1157">
        <v>1</v>
      </c>
      <c r="O1157">
        <v>1</v>
      </c>
      <c r="P1157">
        <v>1</v>
      </c>
      <c r="Q1157">
        <v>1</v>
      </c>
      <c r="R1157">
        <v>1</v>
      </c>
      <c r="S1157" s="2"/>
      <c r="T1157">
        <v>10</v>
      </c>
      <c r="U1157">
        <v>8</v>
      </c>
      <c r="V1157">
        <v>6</v>
      </c>
      <c r="W1157">
        <v>6</v>
      </c>
      <c r="AA1157" s="2"/>
      <c r="AG1157" s="2"/>
      <c r="AH1157" s="2"/>
      <c r="AK1157" s="2" t="s">
        <v>88</v>
      </c>
      <c r="AP1157" s="2"/>
      <c r="AR1157" s="2" t="s">
        <v>69</v>
      </c>
      <c r="AS1157" s="2" t="s">
        <v>91</v>
      </c>
      <c r="AT1157" s="2" t="s">
        <v>96</v>
      </c>
      <c r="BF1157">
        <v>10</v>
      </c>
      <c r="BG1157">
        <v>10</v>
      </c>
      <c r="BH1157">
        <v>8</v>
      </c>
      <c r="BI1157">
        <v>10</v>
      </c>
      <c r="BJ1157">
        <v>1</v>
      </c>
      <c r="BL1157" s="2"/>
      <c r="BM1157" s="2"/>
    </row>
    <row r="1158" spans="1:65">
      <c r="A1158" s="1">
        <v>44461</v>
      </c>
      <c r="C1158" s="2"/>
      <c r="D1158" s="2"/>
      <c r="E1158" s="2"/>
      <c r="G1158">
        <v>2</v>
      </c>
      <c r="H1158">
        <v>2</v>
      </c>
      <c r="I1158">
        <v>2</v>
      </c>
      <c r="J1158">
        <v>2</v>
      </c>
      <c r="K1158" s="2" t="s">
        <v>65</v>
      </c>
      <c r="M1158">
        <v>6</v>
      </c>
      <c r="N1158">
        <v>1</v>
      </c>
      <c r="O1158">
        <v>1</v>
      </c>
      <c r="P1158">
        <v>1</v>
      </c>
      <c r="Q1158">
        <v>5</v>
      </c>
      <c r="R1158">
        <v>5</v>
      </c>
      <c r="S1158" s="2"/>
      <c r="T1158">
        <v>10</v>
      </c>
      <c r="U1158">
        <v>5</v>
      </c>
      <c r="V1158">
        <v>1</v>
      </c>
      <c r="W1158">
        <v>10</v>
      </c>
      <c r="AA1158" s="2"/>
      <c r="AB1158">
        <v>6</v>
      </c>
      <c r="AC1158">
        <v>6</v>
      </c>
      <c r="AD1158">
        <v>9</v>
      </c>
      <c r="AE1158">
        <v>2</v>
      </c>
      <c r="AF1158">
        <v>2</v>
      </c>
      <c r="AG1158" s="2" t="s">
        <v>101</v>
      </c>
      <c r="AH1158" s="2"/>
      <c r="AK1158" s="2" t="s">
        <v>106</v>
      </c>
      <c r="AP1158" s="2" t="s">
        <v>80</v>
      </c>
      <c r="AR1158" s="2" t="s">
        <v>96</v>
      </c>
      <c r="AS1158" s="2" t="s">
        <v>91</v>
      </c>
      <c r="AT1158" s="2"/>
      <c r="AU1158">
        <v>8</v>
      </c>
      <c r="AV1158">
        <v>6</v>
      </c>
      <c r="AW1158">
        <v>6</v>
      </c>
      <c r="AX1158">
        <v>10</v>
      </c>
      <c r="AY1158">
        <v>1</v>
      </c>
      <c r="AZ1158">
        <v>9</v>
      </c>
      <c r="BA1158">
        <v>8</v>
      </c>
      <c r="BB1158">
        <v>9</v>
      </c>
      <c r="BC1158">
        <v>9</v>
      </c>
      <c r="BD1158">
        <v>1</v>
      </c>
      <c r="BF1158">
        <v>1</v>
      </c>
      <c r="BG1158">
        <v>5</v>
      </c>
      <c r="BH1158">
        <v>5</v>
      </c>
      <c r="BI1158">
        <v>1</v>
      </c>
      <c r="BJ1158">
        <v>1</v>
      </c>
      <c r="BK1158">
        <v>3</v>
      </c>
      <c r="BL1158" s="2" t="s">
        <v>1400</v>
      </c>
      <c r="BM1158" s="2" t="s">
        <v>1401</v>
      </c>
    </row>
    <row r="1159" spans="1:65">
      <c r="A1159" s="1">
        <v>44461</v>
      </c>
      <c r="C1159" s="2"/>
      <c r="D1159" s="2"/>
      <c r="E1159" s="2"/>
      <c r="G1159">
        <v>9</v>
      </c>
      <c r="H1159">
        <v>5</v>
      </c>
      <c r="I1159">
        <v>5</v>
      </c>
      <c r="J1159">
        <v>5</v>
      </c>
      <c r="K1159" s="2" t="s">
        <v>65</v>
      </c>
      <c r="M1159">
        <v>1</v>
      </c>
      <c r="N1159">
        <v>1</v>
      </c>
      <c r="O1159">
        <v>1</v>
      </c>
      <c r="P1159">
        <v>1</v>
      </c>
      <c r="Q1159">
        <v>5</v>
      </c>
      <c r="R1159">
        <v>1</v>
      </c>
      <c r="S1159" s="2"/>
      <c r="T1159">
        <v>8</v>
      </c>
      <c r="U1159">
        <v>8</v>
      </c>
      <c r="V1159">
        <v>10</v>
      </c>
      <c r="W1159">
        <v>9</v>
      </c>
      <c r="AA1159" s="2"/>
      <c r="AB1159">
        <v>1</v>
      </c>
      <c r="AC1159">
        <v>6</v>
      </c>
      <c r="AD1159">
        <v>1</v>
      </c>
      <c r="AE1159">
        <v>1</v>
      </c>
      <c r="AF1159">
        <v>1</v>
      </c>
      <c r="AG1159" s="2" t="s">
        <v>101</v>
      </c>
      <c r="AH1159" s="2"/>
      <c r="AK1159" s="2" t="s">
        <v>103</v>
      </c>
      <c r="AP1159" s="2" t="s">
        <v>89</v>
      </c>
      <c r="AR1159" s="2" t="s">
        <v>96</v>
      </c>
      <c r="AS1159" s="2"/>
      <c r="AT1159" s="2"/>
      <c r="AU1159">
        <v>1</v>
      </c>
      <c r="AV1159">
        <v>1</v>
      </c>
      <c r="AW1159">
        <v>1</v>
      </c>
      <c r="AX1159">
        <v>8</v>
      </c>
      <c r="AY1159">
        <v>1</v>
      </c>
      <c r="AZ1159">
        <v>1</v>
      </c>
      <c r="BA1159">
        <v>1</v>
      </c>
      <c r="BB1159">
        <v>1</v>
      </c>
      <c r="BC1159">
        <v>5</v>
      </c>
      <c r="BD1159">
        <v>1</v>
      </c>
      <c r="BF1159">
        <v>6</v>
      </c>
      <c r="BG1159">
        <v>6</v>
      </c>
      <c r="BH1159">
        <v>6</v>
      </c>
      <c r="BI1159">
        <v>1</v>
      </c>
      <c r="BJ1159">
        <v>1</v>
      </c>
      <c r="BL1159" s="2"/>
      <c r="BM1159" s="2"/>
    </row>
    <row r="1160" spans="1:65">
      <c r="A1160" s="1">
        <v>44461</v>
      </c>
      <c r="C1160" s="2"/>
      <c r="D1160" s="2"/>
      <c r="E1160" s="2"/>
      <c r="G1160">
        <v>8</v>
      </c>
      <c r="H1160">
        <v>9</v>
      </c>
      <c r="I1160">
        <v>4</v>
      </c>
      <c r="J1160">
        <v>7</v>
      </c>
      <c r="K1160" s="2" t="s">
        <v>77</v>
      </c>
      <c r="M1160">
        <v>9</v>
      </c>
      <c r="N1160">
        <v>9</v>
      </c>
      <c r="O1160">
        <v>10</v>
      </c>
      <c r="P1160">
        <v>7</v>
      </c>
      <c r="Q1160">
        <v>5</v>
      </c>
      <c r="R1160">
        <v>1</v>
      </c>
      <c r="S1160" s="2" t="s">
        <v>95</v>
      </c>
      <c r="T1160">
        <v>10</v>
      </c>
      <c r="U1160">
        <v>7</v>
      </c>
      <c r="V1160">
        <v>9</v>
      </c>
      <c r="W1160">
        <v>10</v>
      </c>
      <c r="AA1160" s="2"/>
      <c r="AB1160">
        <v>8</v>
      </c>
      <c r="AC1160">
        <v>2</v>
      </c>
      <c r="AD1160">
        <v>3</v>
      </c>
      <c r="AE1160">
        <v>2</v>
      </c>
      <c r="AF1160">
        <v>2</v>
      </c>
      <c r="AG1160" s="2" t="s">
        <v>101</v>
      </c>
      <c r="AH1160" s="2"/>
      <c r="AK1160" s="2" t="s">
        <v>79</v>
      </c>
      <c r="AP1160" s="2"/>
      <c r="AR1160" s="2" t="s">
        <v>82</v>
      </c>
      <c r="AS1160" s="2" t="s">
        <v>91</v>
      </c>
      <c r="AT1160" s="2" t="s">
        <v>90</v>
      </c>
      <c r="BL1160" s="2"/>
      <c r="BM1160" s="2"/>
    </row>
    <row r="1161" spans="1:65">
      <c r="A1161" s="1">
        <v>44461</v>
      </c>
      <c r="C1161" s="2"/>
      <c r="D1161" s="2"/>
      <c r="E1161" s="2"/>
      <c r="G1161">
        <v>10</v>
      </c>
      <c r="H1161">
        <v>10</v>
      </c>
      <c r="I1161">
        <v>10</v>
      </c>
      <c r="J1161">
        <v>10</v>
      </c>
      <c r="K1161" s="2" t="s">
        <v>65</v>
      </c>
      <c r="M1161">
        <v>10</v>
      </c>
      <c r="N1161">
        <v>10</v>
      </c>
      <c r="O1161">
        <v>1</v>
      </c>
      <c r="P1161">
        <v>1</v>
      </c>
      <c r="Q1161">
        <v>10</v>
      </c>
      <c r="R1161">
        <v>1</v>
      </c>
      <c r="S1161" s="2" t="s">
        <v>95</v>
      </c>
      <c r="T1161">
        <v>10</v>
      </c>
      <c r="U1161">
        <v>5</v>
      </c>
      <c r="V1161">
        <v>1</v>
      </c>
      <c r="W1161">
        <v>10</v>
      </c>
      <c r="AA1161" s="2"/>
      <c r="AB1161">
        <v>1</v>
      </c>
      <c r="AC1161">
        <v>1</v>
      </c>
      <c r="AD1161">
        <v>1</v>
      </c>
      <c r="AE1161">
        <v>10</v>
      </c>
      <c r="AF1161">
        <v>1</v>
      </c>
      <c r="AG1161" s="2" t="s">
        <v>68</v>
      </c>
      <c r="AH1161" s="2"/>
      <c r="AK1161" s="2" t="s">
        <v>103</v>
      </c>
      <c r="AP1161" s="2" t="s">
        <v>89</v>
      </c>
      <c r="AR1161" s="2" t="s">
        <v>82</v>
      </c>
      <c r="AS1161" s="2" t="s">
        <v>97</v>
      </c>
      <c r="AT1161" s="2" t="s">
        <v>96</v>
      </c>
      <c r="AU1161">
        <v>1</v>
      </c>
      <c r="AV1161">
        <v>1</v>
      </c>
      <c r="AW1161">
        <v>6</v>
      </c>
      <c r="AX1161">
        <v>10</v>
      </c>
      <c r="AY1161">
        <v>1</v>
      </c>
      <c r="AZ1161">
        <v>1</v>
      </c>
      <c r="BA1161">
        <v>1</v>
      </c>
      <c r="BB1161">
        <v>10</v>
      </c>
      <c r="BC1161">
        <v>10</v>
      </c>
      <c r="BD1161">
        <v>1</v>
      </c>
      <c r="BF1161">
        <v>10</v>
      </c>
      <c r="BG1161">
        <v>10</v>
      </c>
      <c r="BH1161">
        <v>10</v>
      </c>
      <c r="BI1161">
        <v>10</v>
      </c>
      <c r="BJ1161">
        <v>1</v>
      </c>
      <c r="BK1161">
        <v>3</v>
      </c>
      <c r="BL1161" s="2" t="s">
        <v>83</v>
      </c>
      <c r="BM1161" s="2" t="s">
        <v>83</v>
      </c>
    </row>
    <row r="1162" spans="1:65">
      <c r="A1162" s="1">
        <v>44461</v>
      </c>
      <c r="C1162" s="2"/>
      <c r="D1162" s="2"/>
      <c r="E1162" s="2"/>
      <c r="G1162">
        <v>1</v>
      </c>
      <c r="H1162">
        <v>10</v>
      </c>
      <c r="I1162">
        <v>10</v>
      </c>
      <c r="J1162">
        <v>10</v>
      </c>
      <c r="K1162" s="2" t="s">
        <v>65</v>
      </c>
      <c r="M1162">
        <v>6</v>
      </c>
      <c r="N1162">
        <v>3</v>
      </c>
      <c r="O1162">
        <v>6</v>
      </c>
      <c r="P1162">
        <v>6</v>
      </c>
      <c r="R1162">
        <v>5</v>
      </c>
      <c r="S1162" s="2" t="s">
        <v>95</v>
      </c>
      <c r="T1162">
        <v>9</v>
      </c>
      <c r="U1162">
        <v>9</v>
      </c>
      <c r="V1162">
        <v>9</v>
      </c>
      <c r="W1162">
        <v>9</v>
      </c>
      <c r="AA1162" s="2"/>
      <c r="AB1162">
        <v>1</v>
      </c>
      <c r="AC1162">
        <v>8</v>
      </c>
      <c r="AE1162">
        <v>8</v>
      </c>
      <c r="AF1162">
        <v>5</v>
      </c>
      <c r="AG1162" s="2" t="s">
        <v>68</v>
      </c>
      <c r="AH1162" s="2"/>
      <c r="AK1162" s="2"/>
      <c r="AP1162" s="2" t="s">
        <v>89</v>
      </c>
      <c r="AR1162" s="2" t="s">
        <v>82</v>
      </c>
      <c r="AS1162" s="2" t="s">
        <v>96</v>
      </c>
      <c r="AT1162" s="2" t="s">
        <v>91</v>
      </c>
      <c r="AU1162">
        <v>1</v>
      </c>
      <c r="AV1162">
        <v>1</v>
      </c>
      <c r="AW1162">
        <v>7</v>
      </c>
      <c r="AX1162">
        <v>7</v>
      </c>
      <c r="AY1162">
        <v>1</v>
      </c>
      <c r="AZ1162">
        <v>1</v>
      </c>
      <c r="BA1162">
        <v>1</v>
      </c>
      <c r="BB1162">
        <v>1</v>
      </c>
      <c r="BC1162">
        <v>1</v>
      </c>
      <c r="BD1162">
        <v>1</v>
      </c>
      <c r="BF1162">
        <v>8</v>
      </c>
      <c r="BG1162">
        <v>8</v>
      </c>
      <c r="BH1162">
        <v>6</v>
      </c>
      <c r="BI1162">
        <v>1</v>
      </c>
      <c r="BJ1162">
        <v>1</v>
      </c>
      <c r="BL1162" s="2"/>
      <c r="BM1162" s="2"/>
    </row>
    <row r="1163" spans="1:65">
      <c r="A1163" s="1">
        <v>44461</v>
      </c>
      <c r="C1163" s="2"/>
      <c r="D1163" s="2"/>
      <c r="E1163" s="2"/>
      <c r="G1163">
        <v>5</v>
      </c>
      <c r="H1163">
        <v>8</v>
      </c>
      <c r="I1163">
        <v>8</v>
      </c>
      <c r="J1163">
        <v>8</v>
      </c>
      <c r="K1163" s="2" t="s">
        <v>77</v>
      </c>
      <c r="M1163">
        <v>9</v>
      </c>
      <c r="N1163">
        <v>1</v>
      </c>
      <c r="O1163">
        <v>1</v>
      </c>
      <c r="P1163">
        <v>1</v>
      </c>
      <c r="Q1163">
        <v>5</v>
      </c>
      <c r="R1163">
        <v>1</v>
      </c>
      <c r="S1163" s="2" t="s">
        <v>95</v>
      </c>
      <c r="T1163">
        <v>10</v>
      </c>
      <c r="U1163">
        <v>7</v>
      </c>
      <c r="V1163">
        <v>1</v>
      </c>
      <c r="W1163">
        <v>9</v>
      </c>
      <c r="AA1163" s="2"/>
      <c r="AB1163">
        <v>1</v>
      </c>
      <c r="AC1163">
        <v>3</v>
      </c>
      <c r="AD1163">
        <v>1</v>
      </c>
      <c r="AE1163">
        <v>9</v>
      </c>
      <c r="AF1163">
        <v>2</v>
      </c>
      <c r="AG1163" s="2" t="s">
        <v>146</v>
      </c>
      <c r="AH1163" s="2"/>
      <c r="AK1163" s="2" t="s">
        <v>103</v>
      </c>
      <c r="AP1163" s="2" t="s">
        <v>89</v>
      </c>
      <c r="AR1163" s="2" t="s">
        <v>70</v>
      </c>
      <c r="AS1163" s="2" t="s">
        <v>91</v>
      </c>
      <c r="AT1163" s="2" t="s">
        <v>96</v>
      </c>
      <c r="AU1163">
        <v>7</v>
      </c>
      <c r="AV1163">
        <v>1</v>
      </c>
      <c r="AW1163">
        <v>4</v>
      </c>
      <c r="AX1163">
        <v>6</v>
      </c>
      <c r="AY1163">
        <v>1</v>
      </c>
      <c r="AZ1163">
        <v>5</v>
      </c>
      <c r="BA1163">
        <v>1</v>
      </c>
      <c r="BB1163">
        <v>9</v>
      </c>
      <c r="BC1163">
        <v>9</v>
      </c>
      <c r="BD1163">
        <v>1</v>
      </c>
      <c r="BF1163">
        <v>4</v>
      </c>
      <c r="BG1163">
        <v>6</v>
      </c>
      <c r="BH1163">
        <v>7</v>
      </c>
      <c r="BI1163">
        <v>4</v>
      </c>
      <c r="BJ1163">
        <v>1</v>
      </c>
      <c r="BK1163">
        <v>4</v>
      </c>
      <c r="BL1163" s="2" t="s">
        <v>1402</v>
      </c>
      <c r="BM1163" s="2" t="s">
        <v>83</v>
      </c>
    </row>
    <row r="1164" spans="1:65">
      <c r="A1164" s="1">
        <v>44461</v>
      </c>
      <c r="C1164" s="2"/>
      <c r="D1164" s="2"/>
      <c r="E1164" s="2"/>
      <c r="G1164">
        <v>6</v>
      </c>
      <c r="H1164">
        <v>7</v>
      </c>
      <c r="I1164">
        <v>7</v>
      </c>
      <c r="J1164">
        <v>6</v>
      </c>
      <c r="K1164" s="2" t="s">
        <v>65</v>
      </c>
      <c r="M1164">
        <v>8</v>
      </c>
      <c r="N1164">
        <v>8</v>
      </c>
      <c r="O1164">
        <v>9</v>
      </c>
      <c r="P1164">
        <v>8</v>
      </c>
      <c r="Q1164">
        <v>5</v>
      </c>
      <c r="R1164">
        <v>6</v>
      </c>
      <c r="S1164" s="2" t="s">
        <v>66</v>
      </c>
      <c r="T1164">
        <v>10</v>
      </c>
      <c r="U1164">
        <v>10</v>
      </c>
      <c r="V1164">
        <v>10</v>
      </c>
      <c r="W1164">
        <v>10</v>
      </c>
      <c r="AA1164" s="2"/>
      <c r="AB1164">
        <v>1</v>
      </c>
      <c r="AC1164">
        <v>7</v>
      </c>
      <c r="AD1164">
        <v>5</v>
      </c>
      <c r="AE1164">
        <v>6</v>
      </c>
      <c r="AF1164">
        <v>5</v>
      </c>
      <c r="AG1164" s="2" t="s">
        <v>101</v>
      </c>
      <c r="AH1164" s="2"/>
      <c r="AK1164" s="2" t="s">
        <v>103</v>
      </c>
      <c r="AP1164" s="2" t="s">
        <v>80</v>
      </c>
      <c r="AR1164" s="2"/>
      <c r="AS1164" s="2"/>
      <c r="AT1164" s="2"/>
      <c r="AU1164">
        <v>5</v>
      </c>
      <c r="AV1164">
        <v>5</v>
      </c>
      <c r="AW1164">
        <v>10</v>
      </c>
      <c r="AX1164">
        <v>6</v>
      </c>
      <c r="AY1164">
        <v>6</v>
      </c>
      <c r="AZ1164">
        <v>5</v>
      </c>
      <c r="BA1164">
        <v>5</v>
      </c>
      <c r="BB1164">
        <v>9</v>
      </c>
      <c r="BC1164">
        <v>5</v>
      </c>
      <c r="BD1164">
        <v>1</v>
      </c>
      <c r="BL1164" s="2"/>
      <c r="BM1164" s="2"/>
    </row>
    <row r="1165" spans="1:65">
      <c r="A1165" s="1">
        <v>44461</v>
      </c>
      <c r="C1165" s="2"/>
      <c r="D1165" s="2"/>
      <c r="E1165" s="2"/>
      <c r="G1165">
        <v>1</v>
      </c>
      <c r="H1165">
        <v>1</v>
      </c>
      <c r="I1165">
        <v>3</v>
      </c>
      <c r="J1165">
        <v>4</v>
      </c>
      <c r="K1165" s="2" t="s">
        <v>65</v>
      </c>
      <c r="M1165">
        <v>5</v>
      </c>
      <c r="N1165">
        <v>8</v>
      </c>
      <c r="O1165">
        <v>6</v>
      </c>
      <c r="P1165">
        <v>7</v>
      </c>
      <c r="Q1165">
        <v>9</v>
      </c>
      <c r="R1165">
        <v>6</v>
      </c>
      <c r="S1165" s="2" t="s">
        <v>66</v>
      </c>
      <c r="T1165">
        <v>10</v>
      </c>
      <c r="U1165">
        <v>9</v>
      </c>
      <c r="V1165">
        <v>10</v>
      </c>
      <c r="W1165">
        <v>10</v>
      </c>
      <c r="AA1165" s="2"/>
      <c r="AB1165">
        <v>6</v>
      </c>
      <c r="AC1165">
        <v>9</v>
      </c>
      <c r="AD1165">
        <v>6</v>
      </c>
      <c r="AE1165">
        <v>1</v>
      </c>
      <c r="AF1165">
        <v>8</v>
      </c>
      <c r="AG1165" s="2" t="s">
        <v>146</v>
      </c>
      <c r="AH1165" s="2"/>
      <c r="AK1165" s="2" t="s">
        <v>79</v>
      </c>
      <c r="AP1165" s="2" t="s">
        <v>89</v>
      </c>
      <c r="AR1165" s="2" t="s">
        <v>82</v>
      </c>
      <c r="AS1165" s="2" t="s">
        <v>96</v>
      </c>
      <c r="AT1165" s="2" t="s">
        <v>70</v>
      </c>
      <c r="AU1165">
        <v>9</v>
      </c>
      <c r="AV1165">
        <v>7</v>
      </c>
      <c r="AW1165">
        <v>8</v>
      </c>
      <c r="AX1165">
        <v>9</v>
      </c>
      <c r="AY1165">
        <v>1</v>
      </c>
      <c r="AZ1165">
        <v>9</v>
      </c>
      <c r="BA1165">
        <v>8</v>
      </c>
      <c r="BB1165">
        <v>7</v>
      </c>
      <c r="BC1165">
        <v>9</v>
      </c>
      <c r="BD1165">
        <v>1</v>
      </c>
      <c r="BF1165">
        <v>9</v>
      </c>
      <c r="BG1165">
        <v>10</v>
      </c>
      <c r="BH1165">
        <v>9</v>
      </c>
      <c r="BI1165">
        <v>10</v>
      </c>
      <c r="BJ1165">
        <v>1</v>
      </c>
      <c r="BK1165">
        <v>5</v>
      </c>
      <c r="BL1165" s="2" t="s">
        <v>1403</v>
      </c>
      <c r="BM1165" s="2" t="s">
        <v>83</v>
      </c>
    </row>
    <row r="1166" spans="1:65">
      <c r="A1166" s="1">
        <v>44461</v>
      </c>
      <c r="C1166" s="2"/>
      <c r="D1166" s="2"/>
      <c r="E1166" s="2"/>
      <c r="K1166" s="2" t="s">
        <v>77</v>
      </c>
      <c r="M1166">
        <v>8</v>
      </c>
      <c r="N1166">
        <v>5</v>
      </c>
      <c r="O1166">
        <v>1</v>
      </c>
      <c r="P1166">
        <v>1</v>
      </c>
      <c r="Q1166">
        <v>10</v>
      </c>
      <c r="R1166">
        <v>1</v>
      </c>
      <c r="S1166" s="2" t="s">
        <v>95</v>
      </c>
      <c r="T1166">
        <v>10</v>
      </c>
      <c r="U1166">
        <v>8</v>
      </c>
      <c r="V1166">
        <v>8</v>
      </c>
      <c r="W1166">
        <v>10</v>
      </c>
      <c r="AA1166" s="2"/>
      <c r="AG1166" s="2"/>
      <c r="AH1166" s="2"/>
      <c r="AK1166" s="2"/>
      <c r="AP1166" s="2"/>
      <c r="AR1166" s="2"/>
      <c r="AS1166" s="2"/>
      <c r="AT1166" s="2"/>
      <c r="BL1166" s="2"/>
      <c r="BM1166" s="2"/>
    </row>
    <row r="1167" spans="1:65">
      <c r="A1167" s="1">
        <v>44461</v>
      </c>
      <c r="C1167" s="2"/>
      <c r="D1167" s="2"/>
      <c r="E1167" s="2"/>
      <c r="G1167">
        <v>8</v>
      </c>
      <c r="H1167">
        <v>8</v>
      </c>
      <c r="I1167">
        <v>8</v>
      </c>
      <c r="J1167">
        <v>8</v>
      </c>
      <c r="K1167" s="2" t="s">
        <v>65</v>
      </c>
      <c r="M1167">
        <v>10</v>
      </c>
      <c r="N1167">
        <v>8</v>
      </c>
      <c r="O1167">
        <v>7</v>
      </c>
      <c r="P1167">
        <v>9</v>
      </c>
      <c r="Q1167">
        <v>5</v>
      </c>
      <c r="R1167">
        <v>10</v>
      </c>
      <c r="S1167" s="2" t="s">
        <v>95</v>
      </c>
      <c r="T1167">
        <v>10</v>
      </c>
      <c r="U1167">
        <v>8</v>
      </c>
      <c r="V1167">
        <v>2</v>
      </c>
      <c r="W1167">
        <v>8</v>
      </c>
      <c r="AA1167" s="2"/>
      <c r="AB1167">
        <v>9</v>
      </c>
      <c r="AC1167">
        <v>9</v>
      </c>
      <c r="AD1167">
        <v>9</v>
      </c>
      <c r="AE1167">
        <v>9</v>
      </c>
      <c r="AF1167">
        <v>9</v>
      </c>
      <c r="AG1167" s="2" t="s">
        <v>146</v>
      </c>
      <c r="AH1167" s="2"/>
      <c r="AK1167" s="2" t="s">
        <v>103</v>
      </c>
      <c r="AP1167" s="2" t="s">
        <v>89</v>
      </c>
      <c r="AR1167" s="2" t="s">
        <v>71</v>
      </c>
      <c r="AS1167" s="2" t="s">
        <v>70</v>
      </c>
      <c r="AT1167" s="2" t="s">
        <v>90</v>
      </c>
      <c r="AU1167">
        <v>9</v>
      </c>
      <c r="AV1167">
        <v>3</v>
      </c>
      <c r="AW1167">
        <v>10</v>
      </c>
      <c r="AX1167">
        <v>8</v>
      </c>
      <c r="AY1167">
        <v>5</v>
      </c>
      <c r="AZ1167">
        <v>9</v>
      </c>
      <c r="BA1167">
        <v>4</v>
      </c>
      <c r="BB1167">
        <v>10</v>
      </c>
      <c r="BC1167">
        <v>8</v>
      </c>
      <c r="BD1167">
        <v>1</v>
      </c>
      <c r="BF1167">
        <v>10</v>
      </c>
      <c r="BG1167">
        <v>10</v>
      </c>
      <c r="BH1167">
        <v>9</v>
      </c>
      <c r="BI1167">
        <v>10</v>
      </c>
      <c r="BJ1167">
        <v>1</v>
      </c>
      <c r="BL1167" s="2"/>
      <c r="BM1167" s="2"/>
    </row>
    <row r="1168" spans="1:65">
      <c r="A1168" s="1">
        <v>44461</v>
      </c>
      <c r="C1168" s="2"/>
      <c r="D1168" s="2"/>
      <c r="E1168" s="2"/>
      <c r="G1168">
        <v>6</v>
      </c>
      <c r="H1168">
        <v>8</v>
      </c>
      <c r="I1168">
        <v>4</v>
      </c>
      <c r="J1168">
        <v>5</v>
      </c>
      <c r="K1168" s="2" t="s">
        <v>77</v>
      </c>
      <c r="M1168">
        <v>8</v>
      </c>
      <c r="N1168">
        <v>5</v>
      </c>
      <c r="O1168">
        <v>8</v>
      </c>
      <c r="P1168">
        <v>5</v>
      </c>
      <c r="Q1168">
        <v>8</v>
      </c>
      <c r="R1168">
        <v>6</v>
      </c>
      <c r="S1168" s="2" t="s">
        <v>121</v>
      </c>
      <c r="T1168">
        <v>10</v>
      </c>
      <c r="U1168">
        <v>4</v>
      </c>
      <c r="V1168">
        <v>3</v>
      </c>
      <c r="W1168">
        <v>8</v>
      </c>
      <c r="AA1168" s="2"/>
      <c r="AB1168">
        <v>4</v>
      </c>
      <c r="AC1168">
        <v>3</v>
      </c>
      <c r="AD1168">
        <v>4</v>
      </c>
      <c r="AE1168">
        <v>3</v>
      </c>
      <c r="AF1168">
        <v>6</v>
      </c>
      <c r="AG1168" s="2" t="s">
        <v>68</v>
      </c>
      <c r="AH1168" s="2"/>
      <c r="AK1168" s="2" t="s">
        <v>79</v>
      </c>
      <c r="AP1168" s="2"/>
      <c r="AR1168" s="2" t="s">
        <v>71</v>
      </c>
      <c r="AS1168" s="2" t="s">
        <v>70</v>
      </c>
      <c r="AT1168" s="2" t="s">
        <v>96</v>
      </c>
      <c r="AU1168">
        <v>5</v>
      </c>
      <c r="AV1168">
        <v>4</v>
      </c>
      <c r="AW1168">
        <v>8</v>
      </c>
      <c r="AX1168">
        <v>8</v>
      </c>
      <c r="AY1168">
        <v>1</v>
      </c>
      <c r="BF1168">
        <v>9</v>
      </c>
      <c r="BG1168">
        <v>9</v>
      </c>
      <c r="BH1168">
        <v>8</v>
      </c>
      <c r="BI1168">
        <v>9</v>
      </c>
      <c r="BJ1168">
        <v>1</v>
      </c>
      <c r="BK1168">
        <v>4</v>
      </c>
      <c r="BL1168" s="2" t="s">
        <v>1404</v>
      </c>
      <c r="BM1168" s="2" t="s">
        <v>83</v>
      </c>
    </row>
    <row r="1169" spans="1:65">
      <c r="A1169" s="1">
        <v>44461</v>
      </c>
      <c r="C1169" s="2"/>
      <c r="D1169" s="2"/>
      <c r="E1169" s="2"/>
      <c r="G1169">
        <v>8</v>
      </c>
      <c r="H1169">
        <v>7</v>
      </c>
      <c r="I1169">
        <v>8</v>
      </c>
      <c r="J1169">
        <v>5</v>
      </c>
      <c r="K1169" s="2" t="s">
        <v>65</v>
      </c>
      <c r="M1169">
        <v>8</v>
      </c>
      <c r="N1169">
        <v>1</v>
      </c>
      <c r="O1169">
        <v>2</v>
      </c>
      <c r="P1169">
        <v>5</v>
      </c>
      <c r="Q1169">
        <v>7</v>
      </c>
      <c r="R1169">
        <v>4</v>
      </c>
      <c r="S1169" s="2" t="s">
        <v>121</v>
      </c>
      <c r="T1169">
        <v>8</v>
      </c>
      <c r="U1169">
        <v>7</v>
      </c>
      <c r="V1169">
        <v>7</v>
      </c>
      <c r="W1169">
        <v>8</v>
      </c>
      <c r="AA1169" s="2"/>
      <c r="AB1169">
        <v>5</v>
      </c>
      <c r="AC1169">
        <v>7</v>
      </c>
      <c r="AD1169">
        <v>5</v>
      </c>
      <c r="AE1169">
        <v>7</v>
      </c>
      <c r="AF1169">
        <v>3</v>
      </c>
      <c r="AG1169" s="2" t="s">
        <v>68</v>
      </c>
      <c r="AH1169" s="2"/>
      <c r="AK1169" s="2" t="s">
        <v>88</v>
      </c>
      <c r="AP1169" s="2" t="s">
        <v>102</v>
      </c>
      <c r="AR1169" s="2" t="s">
        <v>91</v>
      </c>
      <c r="AS1169" s="2" t="s">
        <v>96</v>
      </c>
      <c r="AT1169" s="2" t="s">
        <v>69</v>
      </c>
      <c r="AU1169">
        <v>5</v>
      </c>
      <c r="AV1169">
        <v>6</v>
      </c>
      <c r="AW1169">
        <v>7</v>
      </c>
      <c r="AX1169">
        <v>7</v>
      </c>
      <c r="AY1169">
        <v>5</v>
      </c>
      <c r="AZ1169">
        <v>6</v>
      </c>
      <c r="BA1169">
        <v>6</v>
      </c>
      <c r="BB1169">
        <v>7</v>
      </c>
      <c r="BC1169">
        <v>7</v>
      </c>
      <c r="BD1169">
        <v>5</v>
      </c>
      <c r="BF1169">
        <v>7</v>
      </c>
      <c r="BG1169">
        <v>8</v>
      </c>
      <c r="BH1169">
        <v>8</v>
      </c>
      <c r="BI1169">
        <v>7</v>
      </c>
      <c r="BJ1169">
        <v>6</v>
      </c>
      <c r="BL1169" s="2"/>
      <c r="BM1169" s="2"/>
    </row>
    <row r="1170" spans="1:65">
      <c r="A1170" s="1">
        <v>44461</v>
      </c>
      <c r="C1170" s="2"/>
      <c r="D1170" s="2"/>
      <c r="E1170" s="2"/>
      <c r="K1170" s="2" t="s">
        <v>77</v>
      </c>
      <c r="S1170" s="2"/>
      <c r="T1170">
        <v>10</v>
      </c>
      <c r="U1170">
        <v>10</v>
      </c>
      <c r="V1170">
        <v>1</v>
      </c>
      <c r="W1170">
        <v>10</v>
      </c>
      <c r="AA1170" s="2"/>
      <c r="AB1170">
        <v>1</v>
      </c>
      <c r="AC1170">
        <v>1</v>
      </c>
      <c r="AD1170">
        <v>1</v>
      </c>
      <c r="AE1170">
        <v>1</v>
      </c>
      <c r="AF1170">
        <v>8</v>
      </c>
      <c r="AG1170" s="2" t="s">
        <v>68</v>
      </c>
      <c r="AH1170" s="2"/>
      <c r="AK1170" s="2"/>
      <c r="AP1170" s="2" t="s">
        <v>102</v>
      </c>
      <c r="AR1170" s="2"/>
      <c r="AS1170" s="2"/>
      <c r="AT1170" s="2"/>
      <c r="AU1170">
        <v>1</v>
      </c>
      <c r="AV1170">
        <v>1</v>
      </c>
      <c r="AW1170">
        <v>7</v>
      </c>
      <c r="AX1170">
        <v>1</v>
      </c>
      <c r="AY1170">
        <v>1</v>
      </c>
      <c r="AZ1170">
        <v>1</v>
      </c>
      <c r="BA1170">
        <v>1</v>
      </c>
      <c r="BB1170">
        <v>6</v>
      </c>
      <c r="BC1170">
        <v>6</v>
      </c>
      <c r="BD1170">
        <v>1</v>
      </c>
      <c r="BF1170">
        <v>10</v>
      </c>
      <c r="BG1170">
        <v>9</v>
      </c>
      <c r="BH1170">
        <v>8</v>
      </c>
      <c r="BI1170">
        <v>5</v>
      </c>
      <c r="BJ1170">
        <v>1</v>
      </c>
      <c r="BL1170" s="2"/>
      <c r="BM1170" s="2"/>
    </row>
    <row r="1171" spans="1:65">
      <c r="A1171" s="1">
        <v>44461</v>
      </c>
      <c r="C1171" s="2"/>
      <c r="D1171" s="2"/>
      <c r="E1171" s="2"/>
      <c r="G1171">
        <v>3</v>
      </c>
      <c r="H1171">
        <v>8</v>
      </c>
      <c r="I1171">
        <v>7</v>
      </c>
      <c r="J1171">
        <v>5</v>
      </c>
      <c r="K1171" s="2" t="s">
        <v>65</v>
      </c>
      <c r="M1171">
        <v>8</v>
      </c>
      <c r="N1171">
        <v>1</v>
      </c>
      <c r="O1171">
        <v>2</v>
      </c>
      <c r="P1171">
        <v>6</v>
      </c>
      <c r="Q1171">
        <v>6</v>
      </c>
      <c r="R1171">
        <v>1</v>
      </c>
      <c r="S1171" s="2"/>
      <c r="T1171">
        <v>9</v>
      </c>
      <c r="U1171">
        <v>9</v>
      </c>
      <c r="V1171">
        <v>2</v>
      </c>
      <c r="W1171">
        <v>10</v>
      </c>
      <c r="AA1171" s="2"/>
      <c r="AB1171">
        <v>9</v>
      </c>
      <c r="AC1171">
        <v>10</v>
      </c>
      <c r="AD1171">
        <v>6</v>
      </c>
      <c r="AE1171">
        <v>1</v>
      </c>
      <c r="AF1171">
        <v>8</v>
      </c>
      <c r="AG1171" s="2" t="s">
        <v>68</v>
      </c>
      <c r="AH1171" s="2"/>
      <c r="AK1171" s="2"/>
      <c r="AP1171" s="2"/>
      <c r="AR1171" s="2" t="s">
        <v>71</v>
      </c>
      <c r="AS1171" s="2" t="s">
        <v>91</v>
      </c>
      <c r="AT1171" s="2" t="s">
        <v>81</v>
      </c>
      <c r="BL1171" s="2"/>
      <c r="BM1171" s="2"/>
    </row>
    <row r="1172" spans="1:65">
      <c r="A1172" s="1">
        <v>44461</v>
      </c>
      <c r="C1172" s="2"/>
      <c r="D1172" s="2"/>
      <c r="E1172" s="2"/>
      <c r="K1172" s="2" t="s">
        <v>77</v>
      </c>
      <c r="M1172">
        <v>5</v>
      </c>
      <c r="N1172">
        <v>7</v>
      </c>
      <c r="O1172">
        <v>7</v>
      </c>
      <c r="P1172">
        <v>7</v>
      </c>
      <c r="Q1172">
        <v>5</v>
      </c>
      <c r="R1172">
        <v>7</v>
      </c>
      <c r="S1172" s="2" t="s">
        <v>66</v>
      </c>
      <c r="T1172">
        <v>10</v>
      </c>
      <c r="U1172">
        <v>5</v>
      </c>
      <c r="V1172">
        <v>5</v>
      </c>
      <c r="W1172">
        <v>10</v>
      </c>
      <c r="AA1172" s="2"/>
      <c r="AB1172">
        <v>7</v>
      </c>
      <c r="AC1172">
        <v>7</v>
      </c>
      <c r="AD1172">
        <v>5</v>
      </c>
      <c r="AE1172">
        <v>7</v>
      </c>
      <c r="AF1172">
        <v>7</v>
      </c>
      <c r="AG1172" s="2" t="s">
        <v>68</v>
      </c>
      <c r="AH1172" s="2"/>
      <c r="AK1172" s="2" t="s">
        <v>79</v>
      </c>
      <c r="AP1172" s="2" t="s">
        <v>89</v>
      </c>
      <c r="AR1172" s="2" t="s">
        <v>125</v>
      </c>
      <c r="AS1172" s="2" t="s">
        <v>91</v>
      </c>
      <c r="AT1172" s="2" t="s">
        <v>81</v>
      </c>
      <c r="AU1172">
        <v>10</v>
      </c>
      <c r="AV1172">
        <v>10</v>
      </c>
      <c r="AW1172">
        <v>10</v>
      </c>
      <c r="AX1172">
        <v>10</v>
      </c>
      <c r="AY1172">
        <v>1</v>
      </c>
      <c r="AZ1172">
        <v>10</v>
      </c>
      <c r="BA1172">
        <v>10</v>
      </c>
      <c r="BB1172">
        <v>10</v>
      </c>
      <c r="BC1172">
        <v>10</v>
      </c>
      <c r="BD1172">
        <v>1</v>
      </c>
      <c r="BK1172">
        <v>3</v>
      </c>
      <c r="BL1172" s="2" t="s">
        <v>83</v>
      </c>
      <c r="BM1172" s="2" t="s">
        <v>83</v>
      </c>
    </row>
    <row r="1173" spans="1:65">
      <c r="A1173" s="1">
        <v>44461</v>
      </c>
      <c r="C1173" s="2"/>
      <c r="D1173" s="2"/>
      <c r="E1173" s="2"/>
      <c r="K1173" s="2" t="s">
        <v>77</v>
      </c>
      <c r="S1173" s="2" t="s">
        <v>66</v>
      </c>
      <c r="AA1173" s="2"/>
      <c r="AB1173">
        <v>5</v>
      </c>
      <c r="AC1173">
        <v>7</v>
      </c>
      <c r="AD1173">
        <v>8</v>
      </c>
      <c r="AE1173">
        <v>6</v>
      </c>
      <c r="AF1173">
        <v>4</v>
      </c>
      <c r="AG1173" s="2" t="s">
        <v>68</v>
      </c>
      <c r="AH1173" s="2"/>
      <c r="AK1173" s="2"/>
      <c r="AP1173" s="2" t="s">
        <v>89</v>
      </c>
      <c r="AR1173" s="2" t="s">
        <v>91</v>
      </c>
      <c r="AS1173" s="2" t="s">
        <v>96</v>
      </c>
      <c r="AT1173" s="2" t="s">
        <v>70</v>
      </c>
      <c r="AZ1173">
        <v>7</v>
      </c>
      <c r="BA1173">
        <v>10</v>
      </c>
      <c r="BB1173">
        <v>10</v>
      </c>
      <c r="BC1173">
        <v>8</v>
      </c>
      <c r="BD1173">
        <v>1</v>
      </c>
      <c r="BF1173">
        <v>7</v>
      </c>
      <c r="BG1173">
        <v>8</v>
      </c>
      <c r="BH1173">
        <v>1</v>
      </c>
      <c r="BI1173">
        <v>7</v>
      </c>
      <c r="BJ1173">
        <v>1</v>
      </c>
      <c r="BL1173" s="2"/>
      <c r="BM1173" s="2"/>
    </row>
    <row r="1174" spans="1:65">
      <c r="A1174" s="1">
        <v>44461</v>
      </c>
      <c r="C1174" s="2"/>
      <c r="D1174" s="2"/>
      <c r="E1174" s="2"/>
      <c r="K1174" s="2" t="s">
        <v>77</v>
      </c>
      <c r="S1174" s="2"/>
      <c r="AA1174" s="2"/>
      <c r="AG1174" s="2"/>
      <c r="AH1174" s="2"/>
      <c r="AK1174" s="2"/>
      <c r="AP1174" s="2"/>
      <c r="AR1174" s="2"/>
      <c r="AS1174" s="2"/>
      <c r="AT1174" s="2"/>
      <c r="BL1174" s="2"/>
      <c r="BM1174" s="2"/>
    </row>
    <row r="1175" spans="1:65">
      <c r="A1175" s="1">
        <v>44461</v>
      </c>
      <c r="C1175" s="2"/>
      <c r="D1175" s="2"/>
      <c r="E1175" s="2"/>
      <c r="G1175">
        <v>5</v>
      </c>
      <c r="H1175">
        <v>10</v>
      </c>
      <c r="I1175">
        <v>7</v>
      </c>
      <c r="J1175">
        <v>7</v>
      </c>
      <c r="K1175" s="2" t="s">
        <v>65</v>
      </c>
      <c r="M1175">
        <v>1</v>
      </c>
      <c r="N1175">
        <v>1</v>
      </c>
      <c r="O1175">
        <v>1</v>
      </c>
      <c r="P1175">
        <v>1</v>
      </c>
      <c r="Q1175">
        <v>10</v>
      </c>
      <c r="R1175">
        <v>1</v>
      </c>
      <c r="S1175" s="2" t="s">
        <v>121</v>
      </c>
      <c r="T1175">
        <v>10</v>
      </c>
      <c r="U1175">
        <v>6</v>
      </c>
      <c r="V1175">
        <v>6</v>
      </c>
      <c r="W1175">
        <v>9</v>
      </c>
      <c r="AA1175" s="2"/>
      <c r="AB1175">
        <v>1</v>
      </c>
      <c r="AC1175">
        <v>1</v>
      </c>
      <c r="AD1175">
        <v>7</v>
      </c>
      <c r="AE1175">
        <v>7</v>
      </c>
      <c r="AF1175">
        <v>2</v>
      </c>
      <c r="AG1175" s="2" t="s">
        <v>68</v>
      </c>
      <c r="AH1175" s="2"/>
      <c r="AK1175" s="2"/>
      <c r="AP1175" s="2"/>
      <c r="AR1175" s="2"/>
      <c r="AS1175" s="2"/>
      <c r="AT1175" s="2"/>
      <c r="BL1175" s="2"/>
      <c r="BM1175" s="2"/>
    </row>
    <row r="1176" spans="1:65">
      <c r="A1176" s="1">
        <v>44461</v>
      </c>
      <c r="C1176" s="2"/>
      <c r="D1176" s="2"/>
      <c r="E1176" s="2"/>
      <c r="K1176" s="2" t="s">
        <v>77</v>
      </c>
      <c r="M1176">
        <v>6</v>
      </c>
      <c r="N1176">
        <v>7</v>
      </c>
      <c r="O1176">
        <v>7</v>
      </c>
      <c r="P1176">
        <v>7</v>
      </c>
      <c r="Q1176">
        <v>1</v>
      </c>
      <c r="R1176">
        <v>7</v>
      </c>
      <c r="S1176" s="2"/>
      <c r="AA1176" s="2"/>
      <c r="AG1176" s="2"/>
      <c r="AH1176" s="2"/>
      <c r="AK1176" s="2"/>
      <c r="AP1176" s="2" t="s">
        <v>89</v>
      </c>
      <c r="AR1176" s="2"/>
      <c r="AS1176" s="2"/>
      <c r="AT1176" s="2"/>
      <c r="AZ1176">
        <v>10</v>
      </c>
      <c r="BA1176">
        <v>1</v>
      </c>
      <c r="BB1176">
        <v>10</v>
      </c>
      <c r="BC1176">
        <v>10</v>
      </c>
      <c r="BD1176">
        <v>1</v>
      </c>
      <c r="BL1176" s="2"/>
      <c r="BM1176" s="2"/>
    </row>
    <row r="1177" spans="1:65">
      <c r="A1177" s="1">
        <v>44461</v>
      </c>
      <c r="C1177" s="2"/>
      <c r="D1177" s="2"/>
      <c r="E1177" s="2"/>
      <c r="K1177" s="2"/>
      <c r="M1177">
        <v>6</v>
      </c>
      <c r="N1177">
        <v>8</v>
      </c>
      <c r="O1177">
        <v>10</v>
      </c>
      <c r="P1177">
        <v>6</v>
      </c>
      <c r="Q1177">
        <v>7</v>
      </c>
      <c r="R1177">
        <v>7</v>
      </c>
      <c r="S1177" s="2" t="s">
        <v>66</v>
      </c>
      <c r="T1177">
        <v>10</v>
      </c>
      <c r="U1177">
        <v>7</v>
      </c>
      <c r="V1177">
        <v>6</v>
      </c>
      <c r="W1177">
        <v>10</v>
      </c>
      <c r="AA1177" s="2"/>
      <c r="AB1177">
        <v>6</v>
      </c>
      <c r="AC1177">
        <v>4</v>
      </c>
      <c r="AD1177">
        <v>5</v>
      </c>
      <c r="AE1177">
        <v>4</v>
      </c>
      <c r="AF1177">
        <v>10</v>
      </c>
      <c r="AG1177" s="2" t="s">
        <v>68</v>
      </c>
      <c r="AH1177" s="2"/>
      <c r="AK1177" s="2" t="s">
        <v>88</v>
      </c>
      <c r="AP1177" s="2" t="s">
        <v>80</v>
      </c>
      <c r="AR1177" s="2" t="s">
        <v>96</v>
      </c>
      <c r="AS1177" s="2" t="s">
        <v>125</v>
      </c>
      <c r="AT1177" s="2" t="s">
        <v>70</v>
      </c>
      <c r="AU1177">
        <v>10</v>
      </c>
      <c r="AV1177">
        <v>7</v>
      </c>
      <c r="AW1177">
        <v>6</v>
      </c>
      <c r="AX1177">
        <v>8</v>
      </c>
      <c r="AY1177">
        <v>4</v>
      </c>
      <c r="AZ1177">
        <v>10</v>
      </c>
      <c r="BA1177">
        <v>6</v>
      </c>
      <c r="BB1177">
        <v>5</v>
      </c>
      <c r="BC1177">
        <v>8</v>
      </c>
      <c r="BD1177">
        <v>2</v>
      </c>
      <c r="BF1177">
        <v>9</v>
      </c>
      <c r="BG1177">
        <v>8</v>
      </c>
      <c r="BH1177">
        <v>7</v>
      </c>
      <c r="BI1177">
        <v>8</v>
      </c>
      <c r="BJ1177">
        <v>3</v>
      </c>
      <c r="BK1177">
        <v>4</v>
      </c>
      <c r="BL1177" s="2" t="s">
        <v>1405</v>
      </c>
      <c r="BM1177" s="2" t="s">
        <v>1406</v>
      </c>
    </row>
    <row r="1178" spans="1:65">
      <c r="A1178" s="1">
        <v>44461</v>
      </c>
      <c r="C1178" s="2"/>
      <c r="D1178" s="2"/>
      <c r="E1178" s="2"/>
      <c r="K1178" s="2"/>
      <c r="M1178">
        <v>3</v>
      </c>
      <c r="N1178">
        <v>2</v>
      </c>
      <c r="O1178">
        <v>2</v>
      </c>
      <c r="P1178">
        <v>1</v>
      </c>
      <c r="Q1178">
        <v>3</v>
      </c>
      <c r="R1178">
        <v>2</v>
      </c>
      <c r="S1178" s="2"/>
      <c r="AA1178" s="2"/>
      <c r="AG1178" s="2"/>
      <c r="AH1178" s="2"/>
      <c r="AK1178" s="2"/>
      <c r="AP1178" s="2" t="s">
        <v>89</v>
      </c>
      <c r="AR1178" s="2" t="s">
        <v>96</v>
      </c>
      <c r="AS1178" s="2" t="s">
        <v>97</v>
      </c>
      <c r="AT1178" s="2" t="s">
        <v>81</v>
      </c>
      <c r="BF1178">
        <v>7</v>
      </c>
      <c r="BG1178">
        <v>9</v>
      </c>
      <c r="BH1178">
        <v>8</v>
      </c>
      <c r="BI1178">
        <v>9</v>
      </c>
      <c r="BJ1178">
        <v>3</v>
      </c>
      <c r="BL1178" s="2"/>
      <c r="BM1178" s="2"/>
    </row>
    <row r="1179" spans="1:65">
      <c r="A1179" s="1">
        <v>44461</v>
      </c>
      <c r="C1179" s="2"/>
      <c r="D1179" s="2"/>
      <c r="E1179" s="2"/>
      <c r="K1179" s="2"/>
      <c r="S1179" s="2"/>
      <c r="AA1179" s="2"/>
      <c r="AG1179" s="2"/>
      <c r="AH1179" s="2"/>
      <c r="AK1179" s="2"/>
      <c r="AP1179" s="2" t="s">
        <v>89</v>
      </c>
      <c r="AR1179" s="2" t="s">
        <v>70</v>
      </c>
      <c r="AS1179" s="2" t="s">
        <v>71</v>
      </c>
      <c r="AT1179" s="2" t="s">
        <v>97</v>
      </c>
      <c r="AU1179">
        <v>8</v>
      </c>
      <c r="AV1179">
        <v>5</v>
      </c>
      <c r="AW1179">
        <v>10</v>
      </c>
      <c r="AX1179">
        <v>5</v>
      </c>
      <c r="AY1179">
        <v>1</v>
      </c>
      <c r="AZ1179">
        <v>8</v>
      </c>
      <c r="BA1179">
        <v>4</v>
      </c>
      <c r="BB1179">
        <v>9</v>
      </c>
      <c r="BC1179">
        <v>4</v>
      </c>
      <c r="BD1179">
        <v>1</v>
      </c>
      <c r="BF1179">
        <v>2</v>
      </c>
      <c r="BG1179">
        <v>9</v>
      </c>
      <c r="BH1179">
        <v>6</v>
      </c>
      <c r="BI1179">
        <v>3</v>
      </c>
      <c r="BJ1179">
        <v>1</v>
      </c>
      <c r="BK1179">
        <v>3</v>
      </c>
      <c r="BL1179" s="2" t="s">
        <v>83</v>
      </c>
      <c r="BM1179" s="2" t="s">
        <v>83</v>
      </c>
    </row>
    <row r="1180" spans="1:65">
      <c r="A1180" s="1">
        <v>44461</v>
      </c>
      <c r="C1180" s="2"/>
      <c r="D1180" s="2"/>
      <c r="E1180" s="2"/>
      <c r="K1180" s="2"/>
      <c r="S1180" s="2"/>
      <c r="AA1180" s="2"/>
      <c r="AG1180" s="2"/>
      <c r="AH1180" s="2"/>
      <c r="AK1180" s="2"/>
      <c r="AP1180" s="2"/>
      <c r="AR1180" s="2"/>
      <c r="AS1180" s="2"/>
      <c r="AT1180" s="2"/>
      <c r="AU1180">
        <v>7</v>
      </c>
      <c r="AV1180">
        <v>8</v>
      </c>
      <c r="AW1180">
        <v>10</v>
      </c>
      <c r="AX1180">
        <v>6</v>
      </c>
      <c r="AY1180">
        <v>1</v>
      </c>
      <c r="AZ1180">
        <v>6</v>
      </c>
      <c r="BA1180">
        <v>5</v>
      </c>
      <c r="BB1180">
        <v>10</v>
      </c>
      <c r="BC1180">
        <v>5</v>
      </c>
      <c r="BD1180">
        <v>1</v>
      </c>
      <c r="BL1180" s="2"/>
      <c r="BM1180" s="2"/>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7A65-1184-42C2-9817-772101E6E5C6}">
  <sheetPr>
    <tabColor theme="5"/>
  </sheetPr>
  <dimension ref="A1:I92"/>
  <sheetViews>
    <sheetView workbookViewId="0">
      <selection activeCell="H25" sqref="H25"/>
    </sheetView>
  </sheetViews>
  <sheetFormatPr defaultRowHeight="13.8"/>
  <cols>
    <col min="1" max="8" width="0.19921875" style="6" customWidth="1"/>
    <col min="9" max="9" width="8.796875" style="6"/>
  </cols>
  <sheetData>
    <row r="1" spans="1:9" s="3" customFormat="1">
      <c r="A1" s="6" t="s">
        <v>599</v>
      </c>
      <c r="B1" s="6" t="s">
        <v>601</v>
      </c>
      <c r="C1" s="6" t="s">
        <v>600</v>
      </c>
      <c r="D1" s="6" t="s">
        <v>602</v>
      </c>
      <c r="E1" s="6" t="s">
        <v>604</v>
      </c>
      <c r="F1" s="6" t="s">
        <v>603</v>
      </c>
      <c r="G1" s="6" t="s">
        <v>605</v>
      </c>
      <c r="H1" s="6"/>
      <c r="I1" s="6"/>
    </row>
    <row r="2" spans="1:9">
      <c r="A2" s="6">
        <v>1</v>
      </c>
      <c r="B2" s="6">
        <f>COUNTIF('22-23 workshops - Menti'!M:M,'Charts - Blended payment'!$A2)</f>
        <v>36</v>
      </c>
      <c r="C2" s="6">
        <f>COUNTIF('22-23 workshops - Menti'!N:N,'Charts - Blended payment'!$A2)</f>
        <v>50</v>
      </c>
      <c r="D2" s="6">
        <f>COUNTIF('22-23 workshops - Menti'!O:O,'Charts - Blended payment'!$A2)</f>
        <v>51</v>
      </c>
      <c r="E2" s="6">
        <f>COUNTIF('22-23 workshops - Menti'!P:P,'Charts - Blended payment'!$A2)</f>
        <v>86</v>
      </c>
      <c r="F2" s="6">
        <f>COUNTIF('22-23 workshops - Menti'!Q:Q,'Charts - Blended payment'!$A2)</f>
        <v>61</v>
      </c>
      <c r="G2" s="6">
        <f>COUNTIF('22-23 workshops - Menti'!R:R,'Charts - Blended payment'!$A2)</f>
        <v>53</v>
      </c>
    </row>
    <row r="3" spans="1:9">
      <c r="A3" s="6">
        <v>2</v>
      </c>
      <c r="B3" s="6">
        <f>COUNTIF('22-23 workshops - Menti'!M:M,'Charts - Blended payment'!$A3)</f>
        <v>27</v>
      </c>
      <c r="C3" s="6">
        <f>COUNTIF('22-23 workshops - Menti'!N:N,'Charts - Blended payment'!$A3)</f>
        <v>29</v>
      </c>
      <c r="D3" s="6">
        <f>COUNTIF('22-23 workshops - Menti'!O:O,'Charts - Blended payment'!$A3)</f>
        <v>25</v>
      </c>
      <c r="E3" s="6">
        <f>COUNTIF('22-23 workshops - Menti'!P:P,'Charts - Blended payment'!$A3)</f>
        <v>34</v>
      </c>
      <c r="F3" s="6">
        <f>COUNTIF('22-23 workshops - Menti'!Q:Q,'Charts - Blended payment'!$A3)</f>
        <v>22</v>
      </c>
      <c r="G3" s="6">
        <f>COUNTIF('22-23 workshops - Menti'!R:R,'Charts - Blended payment'!$A3)</f>
        <v>12</v>
      </c>
    </row>
    <row r="4" spans="1:9">
      <c r="A4" s="6">
        <v>3</v>
      </c>
      <c r="B4" s="6">
        <f>COUNTIF('22-23 workshops - Menti'!M:M,'Charts - Blended payment'!$A4)</f>
        <v>21</v>
      </c>
      <c r="C4" s="6">
        <f>COUNTIF('22-23 workshops - Menti'!N:N,'Charts - Blended payment'!$A4)</f>
        <v>39</v>
      </c>
      <c r="D4" s="6">
        <f>COUNTIF('22-23 workshops - Menti'!O:O,'Charts - Blended payment'!$A4)</f>
        <v>35</v>
      </c>
      <c r="E4" s="6">
        <f>COUNTIF('22-23 workshops - Menti'!P:P,'Charts - Blended payment'!$A4)</f>
        <v>46</v>
      </c>
      <c r="F4" s="6">
        <f>COUNTIF('22-23 workshops - Menti'!Q:Q,'Charts - Blended payment'!$A4)</f>
        <v>20</v>
      </c>
      <c r="G4" s="6">
        <f>COUNTIF('22-23 workshops - Menti'!R:R,'Charts - Blended payment'!$A4)</f>
        <v>21</v>
      </c>
    </row>
    <row r="5" spans="1:9">
      <c r="A5" s="6">
        <v>4</v>
      </c>
      <c r="B5" s="6">
        <f>COUNTIF('22-23 workshops - Menti'!M:M,'Charts - Blended payment'!$A5)</f>
        <v>17</v>
      </c>
      <c r="C5" s="6">
        <f>COUNTIF('22-23 workshops - Menti'!N:N,'Charts - Blended payment'!$A5)</f>
        <v>34</v>
      </c>
      <c r="D5" s="6">
        <f>COUNTIF('22-23 workshops - Menti'!O:O,'Charts - Blended payment'!$A5)</f>
        <v>17</v>
      </c>
      <c r="E5" s="6">
        <f>COUNTIF('22-23 workshops - Menti'!P:P,'Charts - Blended payment'!$A5)</f>
        <v>34</v>
      </c>
      <c r="F5" s="6">
        <f>COUNTIF('22-23 workshops - Menti'!Q:Q,'Charts - Blended payment'!$A5)</f>
        <v>24</v>
      </c>
      <c r="G5" s="6">
        <f>COUNTIF('22-23 workshops - Menti'!R:R,'Charts - Blended payment'!$A5)</f>
        <v>13</v>
      </c>
    </row>
    <row r="6" spans="1:9">
      <c r="A6" s="6">
        <v>5</v>
      </c>
      <c r="B6" s="6">
        <f>COUNTIF('22-23 workshops - Menti'!M:M,'Charts - Blended payment'!$A6)</f>
        <v>84</v>
      </c>
      <c r="C6" s="6">
        <f>COUNTIF('22-23 workshops - Menti'!N:N,'Charts - Blended payment'!$A6)</f>
        <v>133</v>
      </c>
      <c r="D6" s="6">
        <f>COUNTIF('22-23 workshops - Menti'!O:O,'Charts - Blended payment'!$A6)</f>
        <v>75</v>
      </c>
      <c r="E6" s="6">
        <f>COUNTIF('22-23 workshops - Menti'!P:P,'Charts - Blended payment'!$A6)</f>
        <v>123</v>
      </c>
      <c r="F6" s="6">
        <f>COUNTIF('22-23 workshops - Menti'!Q:Q,'Charts - Blended payment'!$A6)</f>
        <v>164</v>
      </c>
      <c r="G6" s="6">
        <f>COUNTIF('22-23 workshops - Menti'!R:R,'Charts - Blended payment'!$A6)</f>
        <v>88</v>
      </c>
    </row>
    <row r="7" spans="1:9">
      <c r="A7" s="6">
        <v>6</v>
      </c>
      <c r="B7" s="6">
        <f>COUNTIF('22-23 workshops - Menti'!M:M,'Charts - Blended payment'!$A7)</f>
        <v>84</v>
      </c>
      <c r="C7" s="6">
        <f>COUNTIF('22-23 workshops - Menti'!N:N,'Charts - Blended payment'!$A7)</f>
        <v>60</v>
      </c>
      <c r="D7" s="6">
        <f>COUNTIF('22-23 workshops - Menti'!O:O,'Charts - Blended payment'!$A7)</f>
        <v>55</v>
      </c>
      <c r="E7" s="6">
        <f>COUNTIF('22-23 workshops - Menti'!P:P,'Charts - Blended payment'!$A7)</f>
        <v>67</v>
      </c>
      <c r="F7" s="6">
        <f>COUNTIF('22-23 workshops - Menti'!Q:Q,'Charts - Blended payment'!$A7)</f>
        <v>77</v>
      </c>
      <c r="G7" s="6">
        <f>COUNTIF('22-23 workshops - Menti'!R:R,'Charts - Blended payment'!$A7)</f>
        <v>72</v>
      </c>
    </row>
    <row r="8" spans="1:9">
      <c r="A8" s="6">
        <v>7</v>
      </c>
      <c r="B8" s="6">
        <f>COUNTIF('22-23 workshops - Menti'!M:M,'Charts - Blended payment'!$A8)</f>
        <v>124</v>
      </c>
      <c r="C8" s="6">
        <f>COUNTIF('22-23 workshops - Menti'!N:N,'Charts - Blended payment'!$A8)</f>
        <v>104</v>
      </c>
      <c r="D8" s="6">
        <f>COUNTIF('22-23 workshops - Menti'!O:O,'Charts - Blended payment'!$A8)</f>
        <v>119</v>
      </c>
      <c r="E8" s="6">
        <f>COUNTIF('22-23 workshops - Menti'!P:P,'Charts - Blended payment'!$A8)</f>
        <v>79</v>
      </c>
      <c r="F8" s="6">
        <f>COUNTIF('22-23 workshops - Menti'!Q:Q,'Charts - Blended payment'!$A8)</f>
        <v>68</v>
      </c>
      <c r="G8" s="6">
        <f>COUNTIF('22-23 workshops - Menti'!R:R,'Charts - Blended payment'!$A8)</f>
        <v>114</v>
      </c>
    </row>
    <row r="9" spans="1:9">
      <c r="A9" s="6">
        <v>8</v>
      </c>
      <c r="B9" s="6">
        <f>COUNTIF('22-23 workshops - Menti'!M:M,'Charts - Blended payment'!$A9)</f>
        <v>180</v>
      </c>
      <c r="C9" s="6">
        <f>COUNTIF('22-23 workshops - Menti'!N:N,'Charts - Blended payment'!$A9)</f>
        <v>123</v>
      </c>
      <c r="D9" s="6">
        <f>COUNTIF('22-23 workshops - Menti'!O:O,'Charts - Blended payment'!$A9)</f>
        <v>160</v>
      </c>
      <c r="E9" s="6">
        <f>COUNTIF('22-23 workshops - Menti'!P:P,'Charts - Blended payment'!$A9)</f>
        <v>120</v>
      </c>
      <c r="F9" s="6">
        <f>COUNTIF('22-23 workshops - Menti'!Q:Q,'Charts - Blended payment'!$A9)</f>
        <v>100</v>
      </c>
      <c r="G9" s="6">
        <f>COUNTIF('22-23 workshops - Menti'!R:R,'Charts - Blended payment'!$A9)</f>
        <v>156</v>
      </c>
    </row>
    <row r="10" spans="1:9">
      <c r="A10" s="6">
        <v>9</v>
      </c>
      <c r="B10" s="6">
        <f>COUNTIF('22-23 workshops - Menti'!M:M,'Charts - Blended payment'!$A10)</f>
        <v>102</v>
      </c>
      <c r="C10" s="6">
        <f>COUNTIF('22-23 workshops - Menti'!N:N,'Charts - Blended payment'!$A10)</f>
        <v>76</v>
      </c>
      <c r="D10" s="6">
        <f>COUNTIF('22-23 workshops - Menti'!O:O,'Charts - Blended payment'!$A10)</f>
        <v>108</v>
      </c>
      <c r="E10" s="6">
        <f>COUNTIF('22-23 workshops - Menti'!P:P,'Charts - Blended payment'!$A10)</f>
        <v>78</v>
      </c>
      <c r="F10" s="6">
        <f>COUNTIF('22-23 workshops - Menti'!Q:Q,'Charts - Blended payment'!$A10)</f>
        <v>74</v>
      </c>
      <c r="G10" s="6">
        <f>COUNTIF('22-23 workshops - Menti'!R:R,'Charts - Blended payment'!$A10)</f>
        <v>109</v>
      </c>
    </row>
    <row r="11" spans="1:9">
      <c r="A11" s="6">
        <v>10</v>
      </c>
      <c r="B11" s="6">
        <f>COUNTIF('22-23 workshops - Menti'!M:M,'Charts - Blended payment'!$A11)</f>
        <v>97</v>
      </c>
      <c r="C11" s="6">
        <f>COUNTIF('22-23 workshops - Menti'!N:N,'Charts - Blended payment'!$A11)</f>
        <v>107</v>
      </c>
      <c r="D11" s="6">
        <f>COUNTIF('22-23 workshops - Menti'!O:O,'Charts - Blended payment'!$A11)</f>
        <v>130</v>
      </c>
      <c r="E11" s="6">
        <f>COUNTIF('22-23 workshops - Menti'!P:P,'Charts - Blended payment'!$A11)</f>
        <v>77</v>
      </c>
      <c r="F11" s="6">
        <f>COUNTIF('22-23 workshops - Menti'!Q:Q,'Charts - Blended payment'!$A11)</f>
        <v>115</v>
      </c>
      <c r="G11" s="6">
        <f>COUNTIF('22-23 workshops - Menti'!R:R,'Charts - Blended payment'!$A11)</f>
        <v>138</v>
      </c>
    </row>
    <row r="15" spans="1:9">
      <c r="A15" s="6" t="s">
        <v>66</v>
      </c>
      <c r="B15" s="6">
        <f>COUNTIF('22-23 workshops - Menti'!S:S,'Charts - Blended payment'!$A15)</f>
        <v>450</v>
      </c>
    </row>
    <row r="16" spans="1:9">
      <c r="A16" s="6" t="s">
        <v>95</v>
      </c>
      <c r="B16" s="6">
        <f>COUNTIF('22-23 workshops - Menti'!S:S,'Charts - Blended payment'!$A16)</f>
        <v>328</v>
      </c>
    </row>
    <row r="17" spans="1:5">
      <c r="A17" s="6" t="s">
        <v>121</v>
      </c>
      <c r="B17" s="6">
        <f>COUNTIF('22-23 workshops - Menti'!S:S,'Charts - Blended payment'!$A17)</f>
        <v>34</v>
      </c>
    </row>
    <row r="32" spans="1:5">
      <c r="A32" s="6" t="s">
        <v>606</v>
      </c>
      <c r="B32" s="6" t="s">
        <v>607</v>
      </c>
      <c r="C32" s="6" t="s">
        <v>608</v>
      </c>
      <c r="D32" s="6" t="s">
        <v>609</v>
      </c>
      <c r="E32" s="6" t="s">
        <v>610</v>
      </c>
    </row>
    <row r="33" spans="1:5">
      <c r="A33" s="6">
        <v>1</v>
      </c>
      <c r="B33" s="6">
        <f>COUNTIF('22-23 workshops - Menti'!T:T,'Charts - Blended payment'!$A33)</f>
        <v>14</v>
      </c>
      <c r="C33" s="6">
        <f>COUNTIF('22-23 workshops - Menti'!U:U,'Charts - Blended payment'!$A33)</f>
        <v>31</v>
      </c>
      <c r="D33" s="6">
        <f>COUNTIF('22-23 workshops - Menti'!V:V,'Charts - Blended payment'!$A33)</f>
        <v>115</v>
      </c>
      <c r="E33" s="6">
        <f>COUNTIF('22-23 workshops - Menti'!W:W,'Charts - Blended payment'!$A33)</f>
        <v>16</v>
      </c>
    </row>
    <row r="34" spans="1:5">
      <c r="A34" s="6">
        <v>2</v>
      </c>
      <c r="B34" s="6">
        <f>COUNTIF('22-23 workshops - Menti'!T:T,'Charts - Blended payment'!$A34)</f>
        <v>10</v>
      </c>
      <c r="C34" s="6">
        <f>COUNTIF('22-23 workshops - Menti'!U:U,'Charts - Blended payment'!$A34)</f>
        <v>22</v>
      </c>
      <c r="D34" s="6">
        <f>COUNTIF('22-23 workshops - Menti'!V:V,'Charts - Blended payment'!$A34)</f>
        <v>63</v>
      </c>
      <c r="E34" s="6">
        <f>COUNTIF('22-23 workshops - Menti'!W:W,'Charts - Blended payment'!$A34)</f>
        <v>5</v>
      </c>
    </row>
    <row r="35" spans="1:5">
      <c r="A35" s="6">
        <v>3</v>
      </c>
      <c r="B35" s="6">
        <f>COUNTIF('22-23 workshops - Menti'!T:T,'Charts - Blended payment'!$A35)</f>
        <v>7</v>
      </c>
      <c r="C35" s="6">
        <f>COUNTIF('22-23 workshops - Menti'!U:U,'Charts - Blended payment'!$A35)</f>
        <v>38</v>
      </c>
      <c r="D35" s="6">
        <f>COUNTIF('22-23 workshops - Menti'!V:V,'Charts - Blended payment'!$A35)</f>
        <v>48</v>
      </c>
      <c r="E35" s="6">
        <f>COUNTIF('22-23 workshops - Menti'!W:W,'Charts - Blended payment'!$A35)</f>
        <v>10</v>
      </c>
    </row>
    <row r="36" spans="1:5">
      <c r="A36" s="6">
        <v>4</v>
      </c>
      <c r="B36" s="6">
        <f>COUNTIF('22-23 workshops - Menti'!T:T,'Charts - Blended payment'!$A36)</f>
        <v>14</v>
      </c>
      <c r="C36" s="6">
        <f>COUNTIF('22-23 workshops - Menti'!U:U,'Charts - Blended payment'!$A36)</f>
        <v>32</v>
      </c>
      <c r="D36" s="6">
        <f>COUNTIF('22-23 workshops - Menti'!V:V,'Charts - Blended payment'!$A36)</f>
        <v>35</v>
      </c>
      <c r="E36" s="6">
        <f>COUNTIF('22-23 workshops - Menti'!W:W,'Charts - Blended payment'!$A36)</f>
        <v>13</v>
      </c>
    </row>
    <row r="37" spans="1:5">
      <c r="A37" s="6">
        <v>5</v>
      </c>
      <c r="B37" s="6">
        <f>COUNTIF('22-23 workshops - Menti'!T:T,'Charts - Blended payment'!$A37)</f>
        <v>22</v>
      </c>
      <c r="C37" s="6">
        <f>COUNTIF('22-23 workshops - Menti'!U:U,'Charts - Blended payment'!$A37)</f>
        <v>124</v>
      </c>
      <c r="D37" s="6">
        <f>COUNTIF('22-23 workshops - Menti'!V:V,'Charts - Blended payment'!$A37)</f>
        <v>131</v>
      </c>
      <c r="E37" s="6">
        <f>COUNTIF('22-23 workshops - Menti'!W:W,'Charts - Blended payment'!$A37)</f>
        <v>35</v>
      </c>
    </row>
    <row r="38" spans="1:5">
      <c r="A38" s="6">
        <v>6</v>
      </c>
      <c r="B38" s="6">
        <f>COUNTIF('22-23 workshops - Menti'!T:T,'Charts - Blended payment'!$A38)</f>
        <v>26</v>
      </c>
      <c r="C38" s="6">
        <f>COUNTIF('22-23 workshops - Menti'!U:U,'Charts - Blended payment'!$A38)</f>
        <v>106</v>
      </c>
      <c r="D38" s="6">
        <f>COUNTIF('22-23 workshops - Menti'!V:V,'Charts - Blended payment'!$A38)</f>
        <v>79</v>
      </c>
      <c r="E38" s="6">
        <f>COUNTIF('22-23 workshops - Menti'!W:W,'Charts - Blended payment'!$A38)</f>
        <v>35</v>
      </c>
    </row>
    <row r="39" spans="1:5">
      <c r="A39" s="6">
        <v>7</v>
      </c>
      <c r="B39" s="6">
        <f>COUNTIF('22-23 workshops - Menti'!T:T,'Charts - Blended payment'!$A39)</f>
        <v>47</v>
      </c>
      <c r="C39" s="6">
        <f>COUNTIF('22-23 workshops - Menti'!U:U,'Charts - Blended payment'!$A39)</f>
        <v>108</v>
      </c>
      <c r="D39" s="6">
        <f>COUNTIF('22-23 workshops - Menti'!V:V,'Charts - Blended payment'!$A39)</f>
        <v>81</v>
      </c>
      <c r="E39" s="6">
        <f>COUNTIF('22-23 workshops - Menti'!W:W,'Charts - Blended payment'!$A39)</f>
        <v>79</v>
      </c>
    </row>
    <row r="40" spans="1:5">
      <c r="A40" s="6">
        <v>8</v>
      </c>
      <c r="B40" s="6">
        <f>COUNTIF('22-23 workshops - Menti'!T:T,'Charts - Blended payment'!$A40)</f>
        <v>150</v>
      </c>
      <c r="C40" s="6">
        <f>COUNTIF('22-23 workshops - Menti'!U:U,'Charts - Blended payment'!$A40)</f>
        <v>136</v>
      </c>
      <c r="D40" s="6">
        <f>COUNTIF('22-23 workshops - Menti'!V:V,'Charts - Blended payment'!$A40)</f>
        <v>95</v>
      </c>
      <c r="E40" s="6">
        <f>COUNTIF('22-23 workshops - Menti'!W:W,'Charts - Blended payment'!$A40)</f>
        <v>156</v>
      </c>
    </row>
    <row r="41" spans="1:5">
      <c r="A41" s="6">
        <v>9</v>
      </c>
      <c r="B41" s="6">
        <f>COUNTIF('22-23 workshops - Menti'!T:T,'Charts - Blended payment'!$A41)</f>
        <v>167</v>
      </c>
      <c r="C41" s="6">
        <f>COUNTIF('22-23 workshops - Menti'!U:U,'Charts - Blended payment'!$A41)</f>
        <v>85</v>
      </c>
      <c r="D41" s="6">
        <f>COUNTIF('22-23 workshops - Menti'!V:V,'Charts - Blended payment'!$A41)</f>
        <v>59</v>
      </c>
      <c r="E41" s="6">
        <f>COUNTIF('22-23 workshops - Menti'!W:W,'Charts - Blended payment'!$A41)</f>
        <v>148</v>
      </c>
    </row>
    <row r="42" spans="1:5">
      <c r="A42" s="6">
        <v>10</v>
      </c>
      <c r="B42" s="6">
        <f>COUNTIF('22-23 workshops - Menti'!T:T,'Charts - Blended payment'!$A42)</f>
        <v>368</v>
      </c>
      <c r="C42" s="6">
        <f>COUNTIF('22-23 workshops - Menti'!U:U,'Charts - Blended payment'!$A42)</f>
        <v>122</v>
      </c>
      <c r="D42" s="6">
        <f>COUNTIF('22-23 workshops - Menti'!V:V,'Charts - Blended payment'!$A42)</f>
        <v>88</v>
      </c>
      <c r="E42" s="6">
        <f>COUNTIF('22-23 workshops - Menti'!W:W,'Charts - Blended payment'!$A42)</f>
        <v>327</v>
      </c>
    </row>
    <row r="48" spans="1:5">
      <c r="A48" s="6" t="s">
        <v>611</v>
      </c>
      <c r="B48" s="6" t="s">
        <v>612</v>
      </c>
      <c r="C48" s="6" t="s">
        <v>613</v>
      </c>
      <c r="D48" s="6" t="s">
        <v>614</v>
      </c>
    </row>
    <row r="49" spans="1:4">
      <c r="A49" s="6">
        <v>1</v>
      </c>
      <c r="B49" s="6">
        <f>COUNTIF('22-23 workshops - Menti'!X:X,'Charts - Blended payment'!$A49)</f>
        <v>115</v>
      </c>
      <c r="C49" s="6">
        <f>COUNTIF('22-23 workshops - Menti'!Y:Y,'Charts - Blended payment'!$A49)</f>
        <v>37</v>
      </c>
      <c r="D49" s="6">
        <f>COUNTIF('22-23 workshops - Menti'!Z:Z,'Charts - Blended payment'!$A49)</f>
        <v>32</v>
      </c>
    </row>
    <row r="50" spans="1:4">
      <c r="A50" s="6">
        <v>2</v>
      </c>
      <c r="B50" s="6">
        <f>COUNTIF('22-23 workshops - Menti'!X:X,'Charts - Blended payment'!$A50)</f>
        <v>49</v>
      </c>
      <c r="C50" s="6">
        <f>COUNTIF('22-23 workshops - Menti'!Y:Y,'Charts - Blended payment'!$A50)</f>
        <v>14</v>
      </c>
      <c r="D50" s="6">
        <f>COUNTIF('22-23 workshops - Menti'!Z:Z,'Charts - Blended payment'!$A50)</f>
        <v>11</v>
      </c>
    </row>
    <row r="51" spans="1:4">
      <c r="A51" s="6">
        <v>3</v>
      </c>
      <c r="B51" s="6">
        <f>COUNTIF('22-23 workshops - Menti'!X:X,'Charts - Blended payment'!$A51)</f>
        <v>41</v>
      </c>
      <c r="C51" s="6">
        <f>COUNTIF('22-23 workshops - Menti'!Y:Y,'Charts - Blended payment'!$A51)</f>
        <v>24</v>
      </c>
      <c r="D51" s="6">
        <f>COUNTIF('22-23 workshops - Menti'!Z:Z,'Charts - Blended payment'!$A51)</f>
        <v>14</v>
      </c>
    </row>
    <row r="52" spans="1:4">
      <c r="A52" s="6">
        <v>4</v>
      </c>
      <c r="B52" s="6">
        <f>COUNTIF('22-23 workshops - Menti'!X:X,'Charts - Blended payment'!$A52)</f>
        <v>35</v>
      </c>
      <c r="C52" s="6">
        <f>COUNTIF('22-23 workshops - Menti'!Y:Y,'Charts - Blended payment'!$A52)</f>
        <v>21</v>
      </c>
      <c r="D52" s="6">
        <f>COUNTIF('22-23 workshops - Menti'!Z:Z,'Charts - Blended payment'!$A52)</f>
        <v>14</v>
      </c>
    </row>
    <row r="53" spans="1:4">
      <c r="A53" s="6">
        <v>5</v>
      </c>
      <c r="B53" s="6">
        <f>COUNTIF('22-23 workshops - Menti'!X:X,'Charts - Blended payment'!$A53)</f>
        <v>77</v>
      </c>
      <c r="C53" s="6">
        <f>COUNTIF('22-23 workshops - Menti'!Y:Y,'Charts - Blended payment'!$A53)</f>
        <v>78</v>
      </c>
      <c r="D53" s="6">
        <f>COUNTIF('22-23 workshops - Menti'!Z:Z,'Charts - Blended payment'!$A53)</f>
        <v>59</v>
      </c>
    </row>
    <row r="54" spans="1:4">
      <c r="A54" s="6">
        <v>6</v>
      </c>
      <c r="B54" s="6">
        <f>COUNTIF('22-23 workshops - Menti'!X:X,'Charts - Blended payment'!$A54)</f>
        <v>58</v>
      </c>
      <c r="C54" s="6">
        <f>COUNTIF('22-23 workshops - Menti'!Y:Y,'Charts - Blended payment'!$A54)</f>
        <v>41</v>
      </c>
      <c r="D54" s="6">
        <f>COUNTIF('22-23 workshops - Menti'!Z:Z,'Charts - Blended payment'!$A54)</f>
        <v>39</v>
      </c>
    </row>
    <row r="55" spans="1:4">
      <c r="A55" s="6">
        <v>7</v>
      </c>
      <c r="B55" s="6">
        <f>COUNTIF('22-23 workshops - Menti'!X:X,'Charts - Blended payment'!$A55)</f>
        <v>61</v>
      </c>
      <c r="C55" s="6">
        <f>COUNTIF('22-23 workshops - Menti'!Y:Y,'Charts - Blended payment'!$A55)</f>
        <v>85</v>
      </c>
      <c r="D55" s="6">
        <f>COUNTIF('22-23 workshops - Menti'!Z:Z,'Charts - Blended payment'!$A55)</f>
        <v>63</v>
      </c>
    </row>
    <row r="56" spans="1:4">
      <c r="A56" s="6">
        <v>8</v>
      </c>
      <c r="B56" s="6">
        <f>COUNTIF('22-23 workshops - Menti'!X:X,'Charts - Blended payment'!$A56)</f>
        <v>79</v>
      </c>
      <c r="C56" s="6">
        <f>COUNTIF('22-23 workshops - Menti'!Y:Y,'Charts - Blended payment'!$A56)</f>
        <v>123</v>
      </c>
      <c r="D56" s="6">
        <f>COUNTIF('22-23 workshops - Menti'!Z:Z,'Charts - Blended payment'!$A56)</f>
        <v>106</v>
      </c>
    </row>
    <row r="57" spans="1:4">
      <c r="A57" s="6">
        <v>9</v>
      </c>
      <c r="B57" s="6">
        <f>COUNTIF('22-23 workshops - Menti'!X:X,'Charts - Blended payment'!$A57)</f>
        <v>53</v>
      </c>
      <c r="C57" s="6">
        <f>COUNTIF('22-23 workshops - Menti'!Y:Y,'Charts - Blended payment'!$A57)</f>
        <v>99</v>
      </c>
      <c r="D57" s="6">
        <f>COUNTIF('22-23 workshops - Menti'!Z:Z,'Charts - Blended payment'!$A57)</f>
        <v>106</v>
      </c>
    </row>
    <row r="58" spans="1:4">
      <c r="A58" s="6">
        <v>10</v>
      </c>
      <c r="B58" s="6">
        <f>COUNTIF('22-23 workshops - Menti'!X:X,'Charts - Blended payment'!$A58)</f>
        <v>55</v>
      </c>
      <c r="C58" s="6">
        <f>COUNTIF('22-23 workshops - Menti'!Y:Y,'Charts - Blended payment'!$A58)</f>
        <v>97</v>
      </c>
      <c r="D58" s="6">
        <f>COUNTIF('22-23 workshops - Menti'!Z:Z,'Charts - Blended payment'!$A58)</f>
        <v>173</v>
      </c>
    </row>
    <row r="62" spans="1:4">
      <c r="A62" s="6" t="s">
        <v>615</v>
      </c>
    </row>
    <row r="63" spans="1:4">
      <c r="A63" s="7" t="s">
        <v>67</v>
      </c>
      <c r="B63" s="6">
        <f>COUNTIF('22-23 workshops - Menti'!AA:AA,'Charts - Blended payment'!$A63)</f>
        <v>95</v>
      </c>
    </row>
    <row r="64" spans="1:4">
      <c r="A64" s="7" t="s">
        <v>78</v>
      </c>
      <c r="B64" s="6">
        <f>COUNTIF('22-23 workshops - Menti'!AA:AA,'Charts - Blended payment'!$A64)</f>
        <v>49</v>
      </c>
    </row>
    <row r="65" spans="1:6">
      <c r="A65" s="7" t="s">
        <v>87</v>
      </c>
      <c r="B65" s="6">
        <f>COUNTIF('22-23 workshops - Menti'!AA:AA,'Charts - Blended payment'!$A65)</f>
        <v>273</v>
      </c>
    </row>
    <row r="66" spans="1:6">
      <c r="A66" s="7" t="s">
        <v>128</v>
      </c>
      <c r="B66" s="6">
        <f>COUNTIF('22-23 workshops - Menti'!AA:AA,'Charts - Blended payment'!$A66)</f>
        <v>84</v>
      </c>
    </row>
    <row r="67" spans="1:6">
      <c r="A67" s="7" t="s">
        <v>315</v>
      </c>
      <c r="B67" s="6">
        <f>COUNTIF('22-23 workshops - Menti'!AA:AA,'Charts - Blended payment'!$A67)</f>
        <v>2</v>
      </c>
    </row>
    <row r="73" spans="1:6">
      <c r="A73" s="6" t="s">
        <v>616</v>
      </c>
      <c r="B73" s="8" t="s">
        <v>617</v>
      </c>
      <c r="C73" s="6" t="s">
        <v>618</v>
      </c>
      <c r="D73" s="6" t="s">
        <v>619</v>
      </c>
      <c r="E73" s="6" t="s">
        <v>620</v>
      </c>
      <c r="F73" s="6" t="s">
        <v>621</v>
      </c>
    </row>
    <row r="74" spans="1:6">
      <c r="A74" s="6">
        <v>1</v>
      </c>
      <c r="B74" s="6">
        <f>COUNTIF('22-23 workshops - Menti'!AB:AB,'Charts - Blended payment'!$A74)</f>
        <v>94</v>
      </c>
      <c r="C74" s="6">
        <f>COUNTIF('22-23 workshops - Menti'!AC:AC,'Charts - Blended payment'!$A74)</f>
        <v>61</v>
      </c>
      <c r="D74" s="6">
        <f>COUNTIF('22-23 workshops - Menti'!AD:AD,'Charts - Blended payment'!$A74)</f>
        <v>82</v>
      </c>
      <c r="E74" s="6">
        <f>COUNTIF('22-23 workshops - Menti'!AE:AE,'Charts - Blended payment'!$A74)</f>
        <v>129</v>
      </c>
      <c r="F74" s="6">
        <f>COUNTIF('22-23 workshops - Menti'!AF:AF,'Charts - Blended payment'!$A74)</f>
        <v>51</v>
      </c>
    </row>
    <row r="75" spans="1:6">
      <c r="A75" s="6">
        <v>2</v>
      </c>
      <c r="B75" s="6">
        <f>COUNTIF('22-23 workshops - Menti'!AB:AB,'Charts - Blended payment'!$A75)</f>
        <v>45</v>
      </c>
      <c r="C75" s="6">
        <f>COUNTIF('22-23 workshops - Menti'!AC:AC,'Charts - Blended payment'!$A75)</f>
        <v>33</v>
      </c>
      <c r="D75" s="6">
        <f>COUNTIF('22-23 workshops - Menti'!AD:AD,'Charts - Blended payment'!$A75)</f>
        <v>34</v>
      </c>
      <c r="E75" s="6">
        <f>COUNTIF('22-23 workshops - Menti'!AE:AE,'Charts - Blended payment'!$A75)</f>
        <v>51</v>
      </c>
      <c r="F75" s="6">
        <f>COUNTIF('22-23 workshops - Menti'!AF:AF,'Charts - Blended payment'!$A75)</f>
        <v>33</v>
      </c>
    </row>
    <row r="76" spans="1:6">
      <c r="A76" s="6">
        <v>3</v>
      </c>
      <c r="B76" s="6">
        <f>COUNTIF('22-23 workshops - Menti'!AB:AB,'Charts - Blended payment'!$A76)</f>
        <v>62</v>
      </c>
      <c r="C76" s="6">
        <f>COUNTIF('22-23 workshops - Menti'!AC:AC,'Charts - Blended payment'!$A76)</f>
        <v>51</v>
      </c>
      <c r="D76" s="6">
        <f>COUNTIF('22-23 workshops - Menti'!AD:AD,'Charts - Blended payment'!$A76)</f>
        <v>33</v>
      </c>
      <c r="E76" s="6">
        <f>COUNTIF('22-23 workshops - Menti'!AE:AE,'Charts - Blended payment'!$A76)</f>
        <v>51</v>
      </c>
      <c r="F76" s="6">
        <f>COUNTIF('22-23 workshops - Menti'!AF:AF,'Charts - Blended payment'!$A76)</f>
        <v>30</v>
      </c>
    </row>
    <row r="77" spans="1:6">
      <c r="A77" s="6">
        <v>4</v>
      </c>
      <c r="B77" s="6">
        <f>COUNTIF('22-23 workshops - Menti'!AB:AB,'Charts - Blended payment'!$A77)</f>
        <v>47</v>
      </c>
      <c r="C77" s="6">
        <f>COUNTIF('22-23 workshops - Menti'!AC:AC,'Charts - Blended payment'!$A77)</f>
        <v>29</v>
      </c>
      <c r="D77" s="6">
        <f>COUNTIF('22-23 workshops - Menti'!AD:AD,'Charts - Blended payment'!$A77)</f>
        <v>21</v>
      </c>
      <c r="E77" s="6">
        <f>COUNTIF('22-23 workshops - Menti'!AE:AE,'Charts - Blended payment'!$A77)</f>
        <v>27</v>
      </c>
      <c r="F77" s="6">
        <f>COUNTIF('22-23 workshops - Menti'!AF:AF,'Charts - Blended payment'!$A77)</f>
        <v>28</v>
      </c>
    </row>
    <row r="78" spans="1:6">
      <c r="A78" s="6">
        <v>5</v>
      </c>
      <c r="B78" s="6">
        <f>COUNTIF('22-23 workshops - Menti'!AB:AB,'Charts - Blended payment'!$A78)</f>
        <v>110</v>
      </c>
      <c r="C78" s="6">
        <f>COUNTIF('22-23 workshops - Menti'!AC:AC,'Charts - Blended payment'!$A78)</f>
        <v>82</v>
      </c>
      <c r="D78" s="6">
        <f>COUNTIF('22-23 workshops - Menti'!AD:AD,'Charts - Blended payment'!$A78)</f>
        <v>93</v>
      </c>
      <c r="E78" s="6">
        <f>COUNTIF('22-23 workshops - Menti'!AE:AE,'Charts - Blended payment'!$A78)</f>
        <v>75</v>
      </c>
      <c r="F78" s="6">
        <f>COUNTIF('22-23 workshops - Menti'!AF:AF,'Charts - Blended payment'!$A78)</f>
        <v>152</v>
      </c>
    </row>
    <row r="79" spans="1:6">
      <c r="A79" s="6">
        <v>6</v>
      </c>
      <c r="B79" s="6">
        <f>COUNTIF('22-23 workshops - Menti'!AB:AB,'Charts - Blended payment'!$A79)</f>
        <v>90</v>
      </c>
      <c r="C79" s="6">
        <f>COUNTIF('22-23 workshops - Menti'!AC:AC,'Charts - Blended payment'!$A79)</f>
        <v>64</v>
      </c>
      <c r="D79" s="6">
        <f>COUNTIF('22-23 workshops - Menti'!AD:AD,'Charts - Blended payment'!$A79)</f>
        <v>91</v>
      </c>
      <c r="E79" s="6">
        <f>COUNTIF('22-23 workshops - Menti'!AE:AE,'Charts - Blended payment'!$A79)</f>
        <v>63</v>
      </c>
      <c r="F79" s="6">
        <f>COUNTIF('22-23 workshops - Menti'!AF:AF,'Charts - Blended payment'!$A79)</f>
        <v>83</v>
      </c>
    </row>
    <row r="80" spans="1:6">
      <c r="A80" s="6">
        <v>7</v>
      </c>
      <c r="B80" s="6">
        <f>COUNTIF('22-23 workshops - Menti'!AB:AB,'Charts - Blended payment'!$A80)</f>
        <v>90</v>
      </c>
      <c r="C80" s="6">
        <f>COUNTIF('22-23 workshops - Menti'!AC:AC,'Charts - Blended payment'!$A80)</f>
        <v>113</v>
      </c>
      <c r="D80" s="6">
        <f>COUNTIF('22-23 workshops - Menti'!AD:AD,'Charts - Blended payment'!$A80)</f>
        <v>98</v>
      </c>
      <c r="E80" s="6">
        <f>COUNTIF('22-23 workshops - Menti'!AE:AE,'Charts - Blended payment'!$A80)</f>
        <v>103</v>
      </c>
      <c r="F80" s="6">
        <f>COUNTIF('22-23 workshops - Menti'!AF:AF,'Charts - Blended payment'!$A80)</f>
        <v>94</v>
      </c>
    </row>
    <row r="81" spans="1:6">
      <c r="A81" s="6">
        <v>8</v>
      </c>
      <c r="B81" s="6">
        <f>COUNTIF('22-23 workshops - Menti'!AB:AB,'Charts - Blended payment'!$A81)</f>
        <v>80</v>
      </c>
      <c r="C81" s="6">
        <f>COUNTIF('22-23 workshops - Menti'!AC:AC,'Charts - Blended payment'!$A81)</f>
        <v>137</v>
      </c>
      <c r="D81" s="6">
        <f>COUNTIF('22-23 workshops - Menti'!AD:AD,'Charts - Blended payment'!$A81)</f>
        <v>111</v>
      </c>
      <c r="E81" s="6">
        <f>COUNTIF('22-23 workshops - Menti'!AE:AE,'Charts - Blended payment'!$A81)</f>
        <v>90</v>
      </c>
      <c r="F81" s="6">
        <f>COUNTIF('22-23 workshops - Menti'!AF:AF,'Charts - Blended payment'!$A81)</f>
        <v>92</v>
      </c>
    </row>
    <row r="82" spans="1:6">
      <c r="A82" s="6">
        <v>9</v>
      </c>
      <c r="B82" s="6">
        <f>COUNTIF('22-23 workshops - Menti'!AB:AB,'Charts - Blended payment'!$A82)</f>
        <v>29</v>
      </c>
      <c r="C82" s="6">
        <f>COUNTIF('22-23 workshops - Menti'!AC:AC,'Charts - Blended payment'!$A82)</f>
        <v>62</v>
      </c>
      <c r="D82" s="6">
        <f>COUNTIF('22-23 workshops - Menti'!AD:AD,'Charts - Blended payment'!$A82)</f>
        <v>54</v>
      </c>
      <c r="E82" s="6">
        <f>COUNTIF('22-23 workshops - Menti'!AE:AE,'Charts - Blended payment'!$A82)</f>
        <v>44</v>
      </c>
      <c r="F82" s="6">
        <f>COUNTIF('22-23 workshops - Menti'!AF:AF,'Charts - Blended payment'!$A82)</f>
        <v>39</v>
      </c>
    </row>
    <row r="83" spans="1:6">
      <c r="A83" s="6">
        <v>10</v>
      </c>
      <c r="B83" s="6">
        <f>COUNTIF('22-23 workshops - Menti'!AB:AB,'Charts - Blended payment'!$A83)</f>
        <v>39</v>
      </c>
      <c r="C83" s="6">
        <f>COUNTIF('22-23 workshops - Menti'!AC:AC,'Charts - Blended payment'!$A83)</f>
        <v>65</v>
      </c>
      <c r="D83" s="6">
        <f>COUNTIF('22-23 workshops - Menti'!AD:AD,'Charts - Blended payment'!$A83)</f>
        <v>59</v>
      </c>
      <c r="E83" s="6">
        <f>COUNTIF('22-23 workshops - Menti'!AE:AE,'Charts - Blended payment'!$A83)</f>
        <v>58</v>
      </c>
      <c r="F83" s="6">
        <f>COUNTIF('22-23 workshops - Menti'!AF:AF,'Charts - Blended payment'!$A83)</f>
        <v>56</v>
      </c>
    </row>
    <row r="88" spans="1:6">
      <c r="A88" s="6" t="s">
        <v>622</v>
      </c>
    </row>
    <row r="89" spans="1:6">
      <c r="A89" s="7" t="s">
        <v>68</v>
      </c>
      <c r="B89" s="6">
        <f>COUNTIF('22-23 workshops - Menti'!AG:AG,'Charts - Blended payment'!$A89)</f>
        <v>428</v>
      </c>
    </row>
    <row r="90" spans="1:6">
      <c r="A90" s="6" t="s">
        <v>101</v>
      </c>
      <c r="B90" s="6">
        <f>COUNTIF('22-23 workshops - Menti'!AG:AG,'Charts - Blended payment'!$A90)</f>
        <v>125</v>
      </c>
    </row>
    <row r="91" spans="1:6">
      <c r="A91" s="6" t="s">
        <v>106</v>
      </c>
      <c r="B91" s="6">
        <f>COUNTIF('22-23 workshops - Menti'!AG:AG,'Charts - Blended payment'!$A91)</f>
        <v>6</v>
      </c>
    </row>
    <row r="92" spans="1:6">
      <c r="A92" s="6" t="s">
        <v>146</v>
      </c>
      <c r="B92" s="6">
        <f>COUNTIF('22-23 workshops - Menti'!AG:AG,'Charts - Blended payment'!$A92)</f>
        <v>138</v>
      </c>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5699-432D-4F16-86EB-5DAAB3E3B6A9}">
  <sheetPr>
    <tabColor theme="5"/>
  </sheetPr>
  <dimension ref="A1:E110"/>
  <sheetViews>
    <sheetView topLeftCell="A100" workbookViewId="0">
      <selection activeCell="O72" sqref="O72"/>
    </sheetView>
  </sheetViews>
  <sheetFormatPr defaultRowHeight="13.8"/>
  <cols>
    <col min="1" max="7" width="0.19921875" customWidth="1"/>
  </cols>
  <sheetData>
    <row r="1" spans="1:2">
      <c r="A1" t="s">
        <v>93</v>
      </c>
      <c r="B1">
        <f>COUNTIF('22-23 workshops - Menti'!D:D,'Charts - other policies'!A1)</f>
        <v>302</v>
      </c>
    </row>
    <row r="2" spans="1:2">
      <c r="A2" t="s">
        <v>75</v>
      </c>
      <c r="B2">
        <f>COUNTIF('22-23 workshops - Menti'!D:D,'Charts - other policies'!A2)</f>
        <v>29</v>
      </c>
    </row>
    <row r="3" spans="1:2">
      <c r="A3" t="s">
        <v>259</v>
      </c>
      <c r="B3">
        <f>COUNTIF('22-23 workshops - Menti'!D:D,'Charts - other policies'!A3)</f>
        <v>12</v>
      </c>
    </row>
    <row r="4" spans="1:2">
      <c r="A4" t="s">
        <v>85</v>
      </c>
      <c r="B4">
        <f>COUNTIF('22-23 workshops - Menti'!D:D,'Charts - other policies'!A4)</f>
        <v>323</v>
      </c>
    </row>
    <row r="5" spans="1:2">
      <c r="A5" t="s">
        <v>305</v>
      </c>
      <c r="B5">
        <f>COUNTIF('22-23 workshops - Menti'!D:D,'Charts - other policies'!A5)</f>
        <v>7</v>
      </c>
    </row>
    <row r="6" spans="1:2">
      <c r="A6" t="s">
        <v>163</v>
      </c>
      <c r="B6">
        <f>COUNTIF('22-23 workshops - Menti'!D:D,'Charts - other policies'!A6)</f>
        <v>17</v>
      </c>
    </row>
    <row r="7" spans="1:2">
      <c r="A7" t="s">
        <v>153</v>
      </c>
      <c r="B7">
        <f>COUNTIF('22-23 workshops - Menti'!D:D,'Charts - other policies'!A7)</f>
        <v>15</v>
      </c>
    </row>
    <row r="8" spans="1:2">
      <c r="A8" t="s">
        <v>115</v>
      </c>
      <c r="B8">
        <f>COUNTIF('22-23 workshops - Menti'!D:D,'Charts - other policies'!A8)</f>
        <v>50</v>
      </c>
    </row>
    <row r="9" spans="1:2">
      <c r="A9" t="s">
        <v>325</v>
      </c>
      <c r="B9">
        <f>COUNTIF('22-23 workshops - Menti'!D:D,'Charts - other policies'!A9)</f>
        <v>11</v>
      </c>
    </row>
    <row r="10" spans="1:2">
      <c r="A10" t="s">
        <v>136</v>
      </c>
      <c r="B10">
        <f>COUNTIF('22-23 workshops - Menti'!D:D,'Charts - other policies'!A10)</f>
        <v>43</v>
      </c>
    </row>
    <row r="18" spans="1:5">
      <c r="A18" t="s">
        <v>594</v>
      </c>
      <c r="B18" t="s">
        <v>595</v>
      </c>
      <c r="C18" t="s">
        <v>596</v>
      </c>
      <c r="D18" t="s">
        <v>597</v>
      </c>
      <c r="E18" t="s">
        <v>598</v>
      </c>
    </row>
    <row r="19" spans="1:5">
      <c r="A19">
        <v>1</v>
      </c>
      <c r="B19">
        <f>COUNTIF('22-23 workshops - Menti'!G:G,1)</f>
        <v>52</v>
      </c>
      <c r="C19">
        <f>COUNTIF('22-23 workshops - Menti'!H:H,1)</f>
        <v>53</v>
      </c>
      <c r="D19">
        <f>COUNTIF('22-23 workshops - Menti'!I:I,1)</f>
        <v>52</v>
      </c>
      <c r="E19">
        <f>COUNTIF('22-23 workshops - Menti'!J:J,1)</f>
        <v>57</v>
      </c>
    </row>
    <row r="20" spans="1:5">
      <c r="A20">
        <v>2</v>
      </c>
      <c r="B20">
        <f>COUNTIF('22-23 workshops - Menti'!G:G,2)</f>
        <v>30</v>
      </c>
      <c r="C20">
        <f>COUNTIF('22-23 workshops - Menti'!H:H,2)</f>
        <v>34</v>
      </c>
      <c r="D20">
        <f>COUNTIF('22-23 workshops - Menti'!I:I,2)</f>
        <v>45</v>
      </c>
      <c r="E20">
        <f>COUNTIF('22-23 workshops - Menti'!J:J,2)</f>
        <v>29</v>
      </c>
    </row>
    <row r="21" spans="1:5">
      <c r="A21">
        <v>3</v>
      </c>
      <c r="B21">
        <f>COUNTIF('22-23 workshops - Menti'!G:G,3)</f>
        <v>38</v>
      </c>
      <c r="C21">
        <f>COUNTIF('22-23 workshops - Menti'!H:H,3)</f>
        <v>42</v>
      </c>
      <c r="D21">
        <f>COUNTIF('22-23 workshops - Menti'!I:I,3)</f>
        <v>56</v>
      </c>
      <c r="E21">
        <f>COUNTIF('22-23 workshops - Menti'!J:J,3)</f>
        <v>63</v>
      </c>
    </row>
    <row r="22" spans="1:5">
      <c r="A22">
        <v>4</v>
      </c>
      <c r="B22">
        <f>COUNTIF('22-23 workshops - Menti'!G:G,4)</f>
        <v>38</v>
      </c>
      <c r="C22">
        <f>COUNTIF('22-23 workshops - Menti'!H:H,4)</f>
        <v>50</v>
      </c>
      <c r="D22">
        <f>COUNTIF('22-23 workshops - Menti'!I:I,4)</f>
        <v>60</v>
      </c>
      <c r="E22">
        <f>COUNTIF('22-23 workshops - Menti'!J:J,4)</f>
        <v>48</v>
      </c>
    </row>
    <row r="23" spans="1:5">
      <c r="A23">
        <v>5</v>
      </c>
      <c r="B23">
        <f>COUNTIF('22-23 workshops - Menti'!G:G,5)</f>
        <v>98</v>
      </c>
      <c r="C23">
        <f>COUNTIF('22-23 workshops - Menti'!H:H,5)</f>
        <v>102</v>
      </c>
      <c r="D23">
        <f>COUNTIF('22-23 workshops - Menti'!I:I,5)</f>
        <v>101</v>
      </c>
      <c r="E23">
        <f>COUNTIF('22-23 workshops - Menti'!J:J,5)</f>
        <v>101</v>
      </c>
    </row>
    <row r="24" spans="1:5">
      <c r="A24">
        <v>6</v>
      </c>
      <c r="B24">
        <f>COUNTIF('22-23 workshops - Menti'!G:G,6)</f>
        <v>54</v>
      </c>
      <c r="C24">
        <f>COUNTIF('22-23 workshops - Menti'!H:H,6)</f>
        <v>67</v>
      </c>
      <c r="D24">
        <f>COUNTIF('22-23 workshops - Menti'!I:I,6)</f>
        <v>68</v>
      </c>
      <c r="E24">
        <f>COUNTIF('22-23 workshops - Menti'!J:J,6)</f>
        <v>70</v>
      </c>
    </row>
    <row r="25" spans="1:5">
      <c r="A25">
        <v>7</v>
      </c>
      <c r="B25">
        <f>COUNTIF('22-23 workshops - Menti'!G:G,7)</f>
        <v>100</v>
      </c>
      <c r="C25">
        <f>COUNTIF('22-23 workshops - Menti'!H:H,7)</f>
        <v>109</v>
      </c>
      <c r="D25">
        <f>COUNTIF('22-23 workshops - Menti'!I:I,7)</f>
        <v>107</v>
      </c>
      <c r="E25">
        <f>COUNTIF('22-23 workshops - Menti'!J:J,7)</f>
        <v>103</v>
      </c>
    </row>
    <row r="26" spans="1:5">
      <c r="A26">
        <v>8</v>
      </c>
      <c r="B26">
        <f>COUNTIF('22-23 workshops - Menti'!G:G,8)</f>
        <v>120</v>
      </c>
      <c r="C26">
        <f>COUNTIF('22-23 workshops - Menti'!H:H,8)</f>
        <v>128</v>
      </c>
      <c r="D26">
        <f>COUNTIF('22-23 workshops - Menti'!I:I,8)</f>
        <v>119</v>
      </c>
      <c r="E26">
        <f>COUNTIF('22-23 workshops - Menti'!J:J,8)</f>
        <v>133</v>
      </c>
    </row>
    <row r="27" spans="1:5">
      <c r="A27">
        <v>9</v>
      </c>
      <c r="B27">
        <f>COUNTIF('22-23 workshops - Menti'!G:G,9)</f>
        <v>82</v>
      </c>
      <c r="C27">
        <f>COUNTIF('22-23 workshops - Menti'!H:H,9)</f>
        <v>67</v>
      </c>
      <c r="D27">
        <f>COUNTIF('22-23 workshops - Menti'!I:I,9)</f>
        <v>62</v>
      </c>
      <c r="E27">
        <f>COUNTIF('22-23 workshops - Menti'!J:J,9)</f>
        <v>68</v>
      </c>
    </row>
    <row r="28" spans="1:5">
      <c r="A28">
        <v>10</v>
      </c>
      <c r="B28">
        <f>COUNTIF('22-23 workshops - Menti'!G:G,10)</f>
        <v>142</v>
      </c>
      <c r="C28">
        <f>COUNTIF('22-23 workshops - Menti'!H:H,10)</f>
        <v>108</v>
      </c>
      <c r="D28">
        <f>COUNTIF('22-23 workshops - Menti'!I:I,10)</f>
        <v>86</v>
      </c>
      <c r="E28">
        <f>COUNTIF('22-23 workshops - Menti'!J:J,10)</f>
        <v>85</v>
      </c>
    </row>
    <row r="32" spans="1:5">
      <c r="A32" t="s">
        <v>65</v>
      </c>
      <c r="B32">
        <f>COUNTIF('22-23 workshops - Menti'!K:K,'Charts - other policies'!A32)</f>
        <v>599</v>
      </c>
    </row>
    <row r="33" spans="1:2">
      <c r="A33" t="s">
        <v>77</v>
      </c>
      <c r="B33">
        <f>COUNTIF('22-23 workshops - Menti'!K:K,'Charts - other policies'!A33)</f>
        <v>350</v>
      </c>
    </row>
    <row r="51" spans="1:3">
      <c r="A51" t="s">
        <v>623</v>
      </c>
      <c r="B51" t="s">
        <v>624</v>
      </c>
      <c r="C51" t="s">
        <v>625</v>
      </c>
    </row>
    <row r="52" spans="1:3">
      <c r="A52">
        <v>1</v>
      </c>
      <c r="B52">
        <f>COUNTIF('22-23 workshops - Menti'!AI:AI,1)</f>
        <v>41</v>
      </c>
      <c r="C52">
        <f>COUNTIF('22-23 workshops - Menti'!AJ:AJ,1)</f>
        <v>56</v>
      </c>
    </row>
    <row r="53" spans="1:3">
      <c r="A53">
        <v>2</v>
      </c>
      <c r="B53">
        <f>COUNTIF('22-23 workshops - Menti'!AI:AI,2)</f>
        <v>27</v>
      </c>
      <c r="C53">
        <f>COUNTIF('22-23 workshops - Menti'!AJ:AJ,2)</f>
        <v>32</v>
      </c>
    </row>
    <row r="54" spans="1:3">
      <c r="A54">
        <v>3</v>
      </c>
      <c r="B54">
        <f>COUNTIF('22-23 workshops - Menti'!AI:AI,3)</f>
        <v>30</v>
      </c>
      <c r="C54">
        <f>COUNTIF('22-23 workshops - Menti'!AJ:AJ,3)</f>
        <v>39</v>
      </c>
    </row>
    <row r="55" spans="1:3">
      <c r="A55">
        <v>4</v>
      </c>
      <c r="B55">
        <f>COUNTIF('22-23 workshops - Menti'!AI:AI,4)</f>
        <v>37</v>
      </c>
      <c r="C55">
        <f>COUNTIF('22-23 workshops - Menti'!AJ:AJ,4)</f>
        <v>32</v>
      </c>
    </row>
    <row r="56" spans="1:3">
      <c r="A56">
        <v>5</v>
      </c>
      <c r="B56">
        <f>COUNTIF('22-23 workshops - Menti'!AI:AI,5)</f>
        <v>84</v>
      </c>
      <c r="C56">
        <f>COUNTIF('22-23 workshops - Menti'!AJ:AJ,5)</f>
        <v>131</v>
      </c>
    </row>
    <row r="57" spans="1:3">
      <c r="A57">
        <v>6</v>
      </c>
      <c r="B57">
        <f>COUNTIF('22-23 workshops - Menti'!AI:AI,6)</f>
        <v>69</v>
      </c>
      <c r="C57">
        <f>COUNTIF('22-23 workshops - Menti'!AJ:AJ,6)</f>
        <v>52</v>
      </c>
    </row>
    <row r="58" spans="1:3">
      <c r="A58">
        <v>7</v>
      </c>
      <c r="B58">
        <f>COUNTIF('22-23 workshops - Menti'!AI:AI,7)</f>
        <v>77</v>
      </c>
      <c r="C58">
        <f>COUNTIF('22-23 workshops - Menti'!AJ:AJ,7)</f>
        <v>53</v>
      </c>
    </row>
    <row r="59" spans="1:3">
      <c r="A59">
        <v>8</v>
      </c>
      <c r="B59">
        <f>COUNTIF('22-23 workshops - Menti'!AI:AI,8)</f>
        <v>78</v>
      </c>
      <c r="C59">
        <f>COUNTIF('22-23 workshops - Menti'!AJ:AJ,8)</f>
        <v>54</v>
      </c>
    </row>
    <row r="60" spans="1:3">
      <c r="A60">
        <v>9</v>
      </c>
      <c r="B60">
        <f>COUNTIF('22-23 workshops - Menti'!AI:AI,9)</f>
        <v>42</v>
      </c>
      <c r="C60">
        <f>COUNTIF('22-23 workshops - Menti'!AJ:AJ,9)</f>
        <v>29</v>
      </c>
    </row>
    <row r="61" spans="1:3">
      <c r="A61">
        <v>10</v>
      </c>
      <c r="B61">
        <f>COUNTIF('22-23 workshops - Menti'!AI:AI,10)</f>
        <v>41</v>
      </c>
      <c r="C61">
        <f>COUNTIF('22-23 workshops - Menti'!AJ:AJ,10)</f>
        <v>37</v>
      </c>
    </row>
    <row r="72" spans="1:2">
      <c r="A72" t="s">
        <v>626</v>
      </c>
    </row>
    <row r="73" spans="1:2">
      <c r="A73" t="s">
        <v>103</v>
      </c>
      <c r="B73">
        <f>COUNTIF('22-23 workshops - Menti'!AK:AK,A73)</f>
        <v>197</v>
      </c>
    </row>
    <row r="74" spans="1:2">
      <c r="A74" s="4" t="s">
        <v>79</v>
      </c>
      <c r="B74">
        <f>COUNTIF('22-23 workshops - Menti'!AK:AK,A74)</f>
        <v>208</v>
      </c>
    </row>
    <row r="75" spans="1:2">
      <c r="A75" t="s">
        <v>88</v>
      </c>
      <c r="B75">
        <f>COUNTIF('22-23 workshops - Menti'!AK:AK,A75)</f>
        <v>250</v>
      </c>
    </row>
    <row r="76" spans="1:2">
      <c r="A76" t="s">
        <v>627</v>
      </c>
      <c r="B76">
        <f>COUNTIF('22-23 workshops - Menti'!AK:AK,A76)</f>
        <v>0</v>
      </c>
    </row>
    <row r="89" spans="1:5">
      <c r="A89" t="s">
        <v>628</v>
      </c>
      <c r="B89" t="s">
        <v>629</v>
      </c>
      <c r="C89" t="s">
        <v>630</v>
      </c>
      <c r="D89" t="s">
        <v>631</v>
      </c>
      <c r="E89" t="s">
        <v>632</v>
      </c>
    </row>
    <row r="90" spans="1:5">
      <c r="A90">
        <v>1</v>
      </c>
      <c r="B90">
        <f>COUNTIF('22-23 workshops - Menti'!AL:AL,$A90)</f>
        <v>9</v>
      </c>
      <c r="C90">
        <f>COUNTIF('22-23 workshops - Menti'!AM:AM,$A90)</f>
        <v>25</v>
      </c>
      <c r="D90">
        <f>COUNTIF('22-23 workshops - Menti'!AN:AN,$A90)</f>
        <v>20</v>
      </c>
      <c r="E90">
        <f>COUNTIF('22-23 workshops - Menti'!AO:AO,$A90)</f>
        <v>96</v>
      </c>
    </row>
    <row r="91" spans="1:5">
      <c r="A91">
        <v>2</v>
      </c>
      <c r="B91">
        <f>COUNTIF('22-23 workshops - Menti'!AL:AL,$A91)</f>
        <v>2</v>
      </c>
      <c r="C91">
        <f>COUNTIF('22-23 workshops - Menti'!AM:AM,$A91)</f>
        <v>8</v>
      </c>
      <c r="D91">
        <f>COUNTIF('22-23 workshops - Menti'!AN:AN,$A91)</f>
        <v>2</v>
      </c>
      <c r="E91">
        <f>COUNTIF('22-23 workshops - Menti'!AO:AO,$A91)</f>
        <v>39</v>
      </c>
    </row>
    <row r="92" spans="1:5">
      <c r="A92">
        <v>3</v>
      </c>
      <c r="B92">
        <f>COUNTIF('22-23 workshops - Menti'!AL:AL,$A92)</f>
        <v>6</v>
      </c>
      <c r="C92">
        <f>COUNTIF('22-23 workshops - Menti'!AM:AM,$A92)</f>
        <v>13</v>
      </c>
      <c r="D92">
        <f>COUNTIF('22-23 workshops - Menti'!AN:AN,$A92)</f>
        <v>3</v>
      </c>
      <c r="E92">
        <f>COUNTIF('22-23 workshops - Menti'!AO:AO,$A92)</f>
        <v>36</v>
      </c>
    </row>
    <row r="93" spans="1:5">
      <c r="A93">
        <v>4</v>
      </c>
      <c r="B93">
        <f>COUNTIF('22-23 workshops - Menti'!AL:AL,$A93)</f>
        <v>5</v>
      </c>
      <c r="C93">
        <f>COUNTIF('22-23 workshops - Menti'!AM:AM,$A93)</f>
        <v>15</v>
      </c>
      <c r="D93">
        <f>COUNTIF('22-23 workshops - Menti'!AN:AN,$A93)</f>
        <v>6</v>
      </c>
      <c r="E93">
        <f>COUNTIF('22-23 workshops - Menti'!AO:AO,$A93)</f>
        <v>35</v>
      </c>
    </row>
    <row r="94" spans="1:5">
      <c r="A94">
        <v>5</v>
      </c>
      <c r="B94">
        <f>COUNTIF('22-23 workshops - Menti'!AL:AL,$A94)</f>
        <v>30</v>
      </c>
      <c r="C94">
        <f>COUNTIF('22-23 workshops - Menti'!AM:AM,$A94)</f>
        <v>144</v>
      </c>
      <c r="D94">
        <f>COUNTIF('22-23 workshops - Menti'!AN:AN,$A94)</f>
        <v>81</v>
      </c>
      <c r="E94">
        <f>COUNTIF('22-23 workshops - Menti'!AO:AO,$A94)</f>
        <v>111</v>
      </c>
    </row>
    <row r="95" spans="1:5">
      <c r="A95">
        <v>6</v>
      </c>
      <c r="B95">
        <f>COUNTIF('22-23 workshops - Menti'!AL:AL,$A95)</f>
        <v>40</v>
      </c>
      <c r="C95">
        <f>COUNTIF('22-23 workshops - Menti'!AM:AM,$A95)</f>
        <v>63</v>
      </c>
      <c r="D95">
        <f>COUNTIF('22-23 workshops - Menti'!AN:AN,$A95)</f>
        <v>68</v>
      </c>
      <c r="E95">
        <f>COUNTIF('22-23 workshops - Menti'!AO:AO,$A95)</f>
        <v>49</v>
      </c>
    </row>
    <row r="96" spans="1:5">
      <c r="A96">
        <v>7</v>
      </c>
      <c r="B96">
        <f>COUNTIF('22-23 workshops - Menti'!AL:AL,$A96)</f>
        <v>75</v>
      </c>
      <c r="C96">
        <f>COUNTIF('22-23 workshops - Menti'!AM:AM,$A96)</f>
        <v>53</v>
      </c>
      <c r="D96">
        <f>COUNTIF('22-23 workshops - Menti'!AN:AN,$A96)</f>
        <v>69</v>
      </c>
      <c r="E96">
        <f>COUNTIF('22-23 workshops - Menti'!AO:AO,$A96)</f>
        <v>26</v>
      </c>
    </row>
    <row r="97" spans="1:5">
      <c r="A97">
        <v>8</v>
      </c>
      <c r="B97">
        <f>COUNTIF('22-23 workshops - Menti'!AL:AL,$A97)</f>
        <v>121</v>
      </c>
      <c r="C97">
        <f>COUNTIF('22-23 workshops - Menti'!AM:AM,$A97)</f>
        <v>58</v>
      </c>
      <c r="D97">
        <f>COUNTIF('22-23 workshops - Menti'!AN:AN,$A97)</f>
        <v>93</v>
      </c>
      <c r="E97">
        <f>COUNTIF('22-23 workshops - Menti'!AO:AO,$A97)</f>
        <v>37</v>
      </c>
    </row>
    <row r="98" spans="1:5">
      <c r="A98">
        <v>9</v>
      </c>
      <c r="B98">
        <f>COUNTIF('22-23 workshops - Menti'!AL:AL,$A98)</f>
        <v>71</v>
      </c>
      <c r="C98">
        <f>COUNTIF('22-23 workshops - Menti'!AM:AM,$A98)</f>
        <v>26</v>
      </c>
      <c r="D98">
        <f>COUNTIF('22-23 workshops - Menti'!AN:AN,$A98)</f>
        <v>46</v>
      </c>
      <c r="E98">
        <f>COUNTIF('22-23 workshops - Menti'!AO:AO,$A98)</f>
        <v>11</v>
      </c>
    </row>
    <row r="99" spans="1:5">
      <c r="A99">
        <v>10</v>
      </c>
      <c r="B99">
        <f>COUNTIF('22-23 workshops - Menti'!AL:AL,$A99)</f>
        <v>141</v>
      </c>
      <c r="C99">
        <f>COUNTIF('22-23 workshops - Menti'!AM:AM,$A99)</f>
        <v>49</v>
      </c>
      <c r="D99">
        <f>COUNTIF('22-23 workshops - Menti'!AN:AN,$A99)</f>
        <v>78</v>
      </c>
      <c r="E99">
        <f>COUNTIF('22-23 workshops - Menti'!AO:AO,$A99)</f>
        <v>24</v>
      </c>
    </row>
    <row r="106" spans="1:5">
      <c r="A106" t="s">
        <v>633</v>
      </c>
    </row>
    <row r="107" spans="1:5">
      <c r="A107" s="4" t="s">
        <v>80</v>
      </c>
      <c r="B107">
        <f>COUNTIF('22-23 workshops - Menti'!AP:AP,$A107)</f>
        <v>121</v>
      </c>
    </row>
    <row r="108" spans="1:5">
      <c r="A108" t="s">
        <v>89</v>
      </c>
      <c r="B108">
        <f>COUNTIF('22-23 workshops - Menti'!AP:AP,$A108)</f>
        <v>336</v>
      </c>
    </row>
    <row r="109" spans="1:5">
      <c r="A109" t="s">
        <v>102</v>
      </c>
      <c r="B109">
        <f>COUNTIF('22-23 workshops - Menti'!AP:AP,$A109)</f>
        <v>126</v>
      </c>
    </row>
    <row r="110" spans="1:5">
      <c r="A110" t="s">
        <v>134</v>
      </c>
      <c r="B110">
        <f>COUNTIF('22-23 workshops - Menti'!AP:AP,$A110)</f>
        <v>6</v>
      </c>
    </row>
  </sheetData>
  <sortState xmlns:xlrd2="http://schemas.microsoft.com/office/spreadsheetml/2017/richdata2" ref="A1:A9">
    <sortCondition ref="A1:A9"/>
  </sortState>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67AE-353A-44F3-9E1F-76F027F23DA2}">
  <sheetPr>
    <tabColor theme="5"/>
  </sheetPr>
  <dimension ref="A2:F67"/>
  <sheetViews>
    <sheetView topLeftCell="A46" zoomScale="70" zoomScaleNormal="70" workbookViewId="0">
      <selection sqref="A1:G1048576"/>
    </sheetView>
  </sheetViews>
  <sheetFormatPr defaultRowHeight="13.8"/>
  <cols>
    <col min="1" max="6" width="0.19921875" style="6" customWidth="1"/>
    <col min="7" max="7" width="0.19921875" customWidth="1"/>
  </cols>
  <sheetData>
    <row r="2" spans="1:2">
      <c r="A2" s="5" t="s">
        <v>70</v>
      </c>
      <c r="B2" s="6">
        <f>COUNTIF('22-23 workshops - Menti'!AR:AT,'Charts - Products'!A2)</f>
        <v>302</v>
      </c>
    </row>
    <row r="3" spans="1:2">
      <c r="A3" s="5" t="s">
        <v>82</v>
      </c>
      <c r="B3" s="6">
        <f>COUNTIF('22-23 workshops - Menti'!AR:AT,'Charts - Products'!A3)</f>
        <v>260</v>
      </c>
    </row>
    <row r="4" spans="1:2">
      <c r="A4" s="5" t="s">
        <v>96</v>
      </c>
      <c r="B4" s="6">
        <f>COUNTIF('22-23 workshops - Menti'!AR:AT,'Charts - Products'!A4)</f>
        <v>262</v>
      </c>
    </row>
    <row r="5" spans="1:2">
      <c r="A5" s="5" t="s">
        <v>97</v>
      </c>
      <c r="B5" s="6">
        <f>COUNTIF('22-23 workshops - Menti'!AR:AT,'Charts - Products'!A5)</f>
        <v>157</v>
      </c>
    </row>
    <row r="6" spans="1:2">
      <c r="A6" s="5" t="s">
        <v>90</v>
      </c>
      <c r="B6" s="6">
        <f>COUNTIF('22-23 workshops - Menti'!AR:AT,'Charts - Products'!A6)</f>
        <v>58</v>
      </c>
    </row>
    <row r="7" spans="1:2">
      <c r="A7" s="5" t="s">
        <v>71</v>
      </c>
      <c r="B7" s="6">
        <f>COUNTIF('22-23 workshops - Menti'!AR:AT,'Charts - Products'!A7)</f>
        <v>261</v>
      </c>
    </row>
    <row r="8" spans="1:2">
      <c r="A8" s="5" t="s">
        <v>125</v>
      </c>
      <c r="B8" s="6">
        <f>COUNTIF('22-23 workshops - Menti'!AR:AT,'Charts - Products'!A8)</f>
        <v>37</v>
      </c>
    </row>
    <row r="9" spans="1:2">
      <c r="A9" s="5" t="s">
        <v>81</v>
      </c>
      <c r="B9" s="6">
        <f>COUNTIF('22-23 workshops - Menti'!AR:AT,'Charts - Products'!A9)</f>
        <v>104</v>
      </c>
    </row>
    <row r="10" spans="1:2">
      <c r="A10" s="5" t="s">
        <v>91</v>
      </c>
      <c r="B10" s="6">
        <f>COUNTIF('22-23 workshops - Menti'!AR:AT,'Charts - Products'!A10)</f>
        <v>238</v>
      </c>
    </row>
    <row r="11" spans="1:2">
      <c r="A11" s="5" t="s">
        <v>69</v>
      </c>
      <c r="B11" s="6">
        <f>COUNTIF('22-23 workshops - Menti'!AR:AT,'Charts - Products'!A11)</f>
        <v>97</v>
      </c>
    </row>
    <row r="12" spans="1:2">
      <c r="A12" s="5" t="s">
        <v>134</v>
      </c>
      <c r="B12" s="6">
        <f>COUNTIF('22-23 workshops - Menti'!AR:AT,'Charts - Products'!A12)</f>
        <v>9</v>
      </c>
    </row>
    <row r="20" spans="1:6">
      <c r="A20" s="6" t="s">
        <v>634</v>
      </c>
      <c r="B20" s="6" t="s">
        <v>635</v>
      </c>
      <c r="C20" s="6" t="s">
        <v>636</v>
      </c>
      <c r="D20" s="6" t="s">
        <v>637</v>
      </c>
      <c r="E20" s="6" t="s">
        <v>638</v>
      </c>
      <c r="F20" s="6" t="s">
        <v>136</v>
      </c>
    </row>
    <row r="21" spans="1:6">
      <c r="A21" s="6">
        <v>1</v>
      </c>
      <c r="B21" s="6">
        <f>COUNTIF('22-23 workshops - Menti'!AU:AU,'Charts - Products'!$A21)</f>
        <v>31</v>
      </c>
      <c r="C21" s="6">
        <f>COUNTIF('22-23 workshops - Menti'!AV:AV,'Charts - Products'!$A21)</f>
        <v>75</v>
      </c>
      <c r="D21" s="6">
        <f>COUNTIF('22-23 workshops - Menti'!AW:AW,'Charts - Products'!$A21)</f>
        <v>25</v>
      </c>
      <c r="E21" s="6">
        <f>COUNTIF('22-23 workshops - Menti'!AX:AX,'Charts - Products'!$A21)</f>
        <v>27</v>
      </c>
      <c r="F21" s="6">
        <f>COUNTIF('22-23 workshops - Menti'!AY:AY,'Charts - Products'!$A21)</f>
        <v>430</v>
      </c>
    </row>
    <row r="22" spans="1:6">
      <c r="A22" s="6">
        <v>2</v>
      </c>
      <c r="B22" s="6">
        <f>COUNTIF('22-23 workshops - Menti'!AU:AU,'Charts - Products'!$A22)</f>
        <v>16</v>
      </c>
      <c r="C22" s="6">
        <f>COUNTIF('22-23 workshops - Menti'!AV:AV,'Charts - Products'!$A22)</f>
        <v>34</v>
      </c>
      <c r="D22" s="6">
        <f>COUNTIF('22-23 workshops - Menti'!AW:AW,'Charts - Products'!$A22)</f>
        <v>4</v>
      </c>
      <c r="E22" s="6">
        <f>COUNTIF('22-23 workshops - Menti'!AX:AX,'Charts - Products'!$A22)</f>
        <v>12</v>
      </c>
      <c r="F22" s="6">
        <f>COUNTIF('22-23 workshops - Menti'!AY:AY,'Charts - Products'!$A22)</f>
        <v>4</v>
      </c>
    </row>
    <row r="23" spans="1:6">
      <c r="A23" s="6">
        <v>3</v>
      </c>
      <c r="B23" s="6">
        <f>COUNTIF('22-23 workshops - Menti'!AU:AU,'Charts - Products'!$A23)</f>
        <v>20</v>
      </c>
      <c r="C23" s="6">
        <f>COUNTIF('22-23 workshops - Menti'!AV:AV,'Charts - Products'!$A23)</f>
        <v>44</v>
      </c>
      <c r="D23" s="6">
        <f>COUNTIF('22-23 workshops - Menti'!AW:AW,'Charts - Products'!$A23)</f>
        <v>12</v>
      </c>
      <c r="E23" s="6">
        <f>COUNTIF('22-23 workshops - Menti'!AX:AX,'Charts - Products'!$A23)</f>
        <v>10</v>
      </c>
      <c r="F23" s="6">
        <f>COUNTIF('22-23 workshops - Menti'!AY:AY,'Charts - Products'!$A23)</f>
        <v>3</v>
      </c>
    </row>
    <row r="24" spans="1:6">
      <c r="A24" s="6">
        <v>4</v>
      </c>
      <c r="B24" s="6">
        <f>COUNTIF('22-23 workshops - Menti'!AU:AU,'Charts - Products'!$A24)</f>
        <v>16</v>
      </c>
      <c r="C24" s="6">
        <f>COUNTIF('22-23 workshops - Menti'!AV:AV,'Charts - Products'!$A24)</f>
        <v>26</v>
      </c>
      <c r="D24" s="6">
        <f>COUNTIF('22-23 workshops - Menti'!AW:AW,'Charts - Products'!$A24)</f>
        <v>11</v>
      </c>
      <c r="E24" s="6">
        <f>COUNTIF('22-23 workshops - Menti'!AX:AX,'Charts - Products'!$A24)</f>
        <v>21</v>
      </c>
      <c r="F24" s="6">
        <f>COUNTIF('22-23 workshops - Menti'!AY:AY,'Charts - Products'!$A24)</f>
        <v>4</v>
      </c>
    </row>
    <row r="25" spans="1:6">
      <c r="A25" s="6">
        <v>5</v>
      </c>
      <c r="B25" s="6">
        <f>COUNTIF('22-23 workshops - Menti'!AU:AU,'Charts - Products'!$A25)</f>
        <v>82</v>
      </c>
      <c r="C25" s="6">
        <f>COUNTIF('22-23 workshops - Menti'!AV:AV,'Charts - Products'!$A25)</f>
        <v>103</v>
      </c>
      <c r="D25" s="6">
        <f>COUNTIF('22-23 workshops - Menti'!AW:AW,'Charts - Products'!$A25)</f>
        <v>33</v>
      </c>
      <c r="E25" s="6">
        <f>COUNTIF('22-23 workshops - Menti'!AX:AX,'Charts - Products'!$A25)</f>
        <v>65</v>
      </c>
      <c r="F25" s="6">
        <f>COUNTIF('22-23 workshops - Menti'!AY:AY,'Charts - Products'!$A25)</f>
        <v>34</v>
      </c>
    </row>
    <row r="26" spans="1:6">
      <c r="A26" s="6">
        <v>6</v>
      </c>
      <c r="B26" s="6">
        <f>COUNTIF('22-23 workshops - Menti'!AU:AU,'Charts - Products'!$A26)</f>
        <v>72</v>
      </c>
      <c r="C26" s="6">
        <f>COUNTIF('22-23 workshops - Menti'!AV:AV,'Charts - Products'!$A26)</f>
        <v>87</v>
      </c>
      <c r="D26" s="6">
        <f>COUNTIF('22-23 workshops - Menti'!AW:AW,'Charts - Products'!$A26)</f>
        <v>55</v>
      </c>
      <c r="E26" s="6">
        <f>COUNTIF('22-23 workshops - Menti'!AX:AX,'Charts - Products'!$A26)</f>
        <v>81</v>
      </c>
      <c r="F26" s="6">
        <f>COUNTIF('22-23 workshops - Menti'!AY:AY,'Charts - Products'!$A26)</f>
        <v>9</v>
      </c>
    </row>
    <row r="27" spans="1:6">
      <c r="A27" s="6">
        <v>7</v>
      </c>
      <c r="B27" s="6">
        <f>COUNTIF('22-23 workshops - Menti'!AU:AU,'Charts - Products'!$A27)</f>
        <v>109</v>
      </c>
      <c r="C27" s="6">
        <f>COUNTIF('22-23 workshops - Menti'!AV:AV,'Charts - Products'!$A27)</f>
        <v>88</v>
      </c>
      <c r="D27" s="6">
        <f>COUNTIF('22-23 workshops - Menti'!AW:AW,'Charts - Products'!$A27)</f>
        <v>116</v>
      </c>
      <c r="E27" s="6">
        <f>COUNTIF('22-23 workshops - Menti'!AX:AX,'Charts - Products'!$A27)</f>
        <v>89</v>
      </c>
      <c r="F27" s="6">
        <f>COUNTIF('22-23 workshops - Menti'!AY:AY,'Charts - Products'!$A27)</f>
        <v>5</v>
      </c>
    </row>
    <row r="28" spans="1:6">
      <c r="A28" s="6">
        <v>8</v>
      </c>
      <c r="B28" s="6">
        <f>COUNTIF('22-23 workshops - Menti'!AU:AU,'Charts - Products'!$A28)</f>
        <v>104</v>
      </c>
      <c r="C28" s="6">
        <f>COUNTIF('22-23 workshops - Menti'!AV:AV,'Charts - Products'!$A28)</f>
        <v>74</v>
      </c>
      <c r="D28" s="6">
        <f>COUNTIF('22-23 workshops - Menti'!AW:AW,'Charts - Products'!$A28)</f>
        <v>150</v>
      </c>
      <c r="E28" s="6">
        <f>COUNTIF('22-23 workshops - Menti'!AX:AX,'Charts - Products'!$A28)</f>
        <v>131</v>
      </c>
      <c r="F28" s="6">
        <f>COUNTIF('22-23 workshops - Menti'!AY:AY,'Charts - Products'!$A28)</f>
        <v>2</v>
      </c>
    </row>
    <row r="29" spans="1:6">
      <c r="A29" s="6">
        <v>9</v>
      </c>
      <c r="B29" s="6">
        <f>COUNTIF('22-23 workshops - Menti'!AU:AU,'Charts - Products'!$A29)</f>
        <v>60</v>
      </c>
      <c r="C29" s="6">
        <f>COUNTIF('22-23 workshops - Menti'!AV:AV,'Charts - Products'!$A29)</f>
        <v>31</v>
      </c>
      <c r="D29" s="6">
        <f>COUNTIF('22-23 workshops - Menti'!AW:AW,'Charts - Products'!$A29)</f>
        <v>81</v>
      </c>
      <c r="E29" s="6">
        <f>COUNTIF('22-23 workshops - Menti'!AX:AX,'Charts - Products'!$A29)</f>
        <v>66</v>
      </c>
      <c r="F29" s="6">
        <f>COUNTIF('22-23 workshops - Menti'!AY:AY,'Charts - Products'!$A29)</f>
        <v>2</v>
      </c>
    </row>
    <row r="30" spans="1:6">
      <c r="A30" s="6">
        <v>10</v>
      </c>
      <c r="B30" s="6">
        <f>COUNTIF('22-23 workshops - Menti'!AU:AU,'Charts - Products'!$A30)</f>
        <v>77</v>
      </c>
      <c r="C30" s="6">
        <f>COUNTIF('22-23 workshops - Menti'!AV:AV,'Charts - Products'!$A30)</f>
        <v>32</v>
      </c>
      <c r="D30" s="6">
        <f>COUNTIF('22-23 workshops - Menti'!AW:AW,'Charts - Products'!$A30)</f>
        <v>117</v>
      </c>
      <c r="E30" s="6">
        <f>COUNTIF('22-23 workshops - Menti'!AX:AX,'Charts - Products'!$A30)</f>
        <v>102</v>
      </c>
      <c r="F30" s="6">
        <f>COUNTIF('22-23 workshops - Menti'!AY:AY,'Charts - Products'!$A30)</f>
        <v>2</v>
      </c>
    </row>
    <row r="38" spans="1:6">
      <c r="A38" s="6" t="s">
        <v>639</v>
      </c>
      <c r="B38" s="6" t="s">
        <v>635</v>
      </c>
      <c r="C38" s="6" t="s">
        <v>636</v>
      </c>
      <c r="D38" s="6" t="s">
        <v>637</v>
      </c>
      <c r="E38" s="6" t="s">
        <v>638</v>
      </c>
      <c r="F38" s="6" t="s">
        <v>136</v>
      </c>
    </row>
    <row r="39" spans="1:6">
      <c r="A39" s="6">
        <v>1</v>
      </c>
      <c r="B39" s="6">
        <f>COUNTIF('22-23 workshops - Menti'!AZ:AZ,'Charts - Products'!$A39)</f>
        <v>41</v>
      </c>
      <c r="C39" s="6">
        <f>COUNTIF('22-23 workshops - Menti'!BA:BA,'Charts - Products'!$A39)</f>
        <v>73</v>
      </c>
      <c r="D39" s="6">
        <f>COUNTIF('22-23 workshops - Menti'!BB:BB,'Charts - Products'!$A39)</f>
        <v>34</v>
      </c>
      <c r="E39" s="6">
        <f>COUNTIF('22-23 workshops - Menti'!BC:BC,'Charts - Products'!$A39)</f>
        <v>34</v>
      </c>
      <c r="F39" s="6">
        <f>COUNTIF('22-23 workshops - Menti'!BD:BD,'Charts - Products'!$A39)</f>
        <v>387</v>
      </c>
    </row>
    <row r="40" spans="1:6">
      <c r="A40" s="6">
        <v>2</v>
      </c>
      <c r="B40" s="6">
        <f>COUNTIF('22-23 workshops - Menti'!AZ:AZ,'Charts - Products'!$A40)</f>
        <v>6</v>
      </c>
      <c r="C40" s="6">
        <f>COUNTIF('22-23 workshops - Menti'!BA:BA,'Charts - Products'!$A40)</f>
        <v>30</v>
      </c>
      <c r="D40" s="6">
        <f>COUNTIF('22-23 workshops - Menti'!BB:BB,'Charts - Products'!$A40)</f>
        <v>3</v>
      </c>
      <c r="E40" s="6">
        <f>COUNTIF('22-23 workshops - Menti'!BC:BC,'Charts - Products'!$A40)</f>
        <v>3</v>
      </c>
      <c r="F40" s="6">
        <f>COUNTIF('22-23 workshops - Menti'!BD:BD,'Charts - Products'!$A40)</f>
        <v>3</v>
      </c>
    </row>
    <row r="41" spans="1:6">
      <c r="A41" s="6">
        <v>3</v>
      </c>
      <c r="B41" s="6">
        <f>COUNTIF('22-23 workshops - Menti'!AZ:AZ,'Charts - Products'!$A41)</f>
        <v>11</v>
      </c>
      <c r="C41" s="6">
        <f>COUNTIF('22-23 workshops - Menti'!BA:BA,'Charts - Products'!$A41)</f>
        <v>32</v>
      </c>
      <c r="D41" s="6">
        <f>COUNTIF('22-23 workshops - Menti'!BB:BB,'Charts - Products'!$A41)</f>
        <v>2</v>
      </c>
      <c r="E41" s="6">
        <f>COUNTIF('22-23 workshops - Menti'!BC:BC,'Charts - Products'!$A41)</f>
        <v>5</v>
      </c>
      <c r="F41" s="6">
        <f>COUNTIF('22-23 workshops - Menti'!BD:BD,'Charts - Products'!$A41)</f>
        <v>3</v>
      </c>
    </row>
    <row r="42" spans="1:6">
      <c r="A42" s="6">
        <v>4</v>
      </c>
      <c r="B42" s="6">
        <f>COUNTIF('22-23 workshops - Menti'!AZ:AZ,'Charts - Products'!$A42)</f>
        <v>6</v>
      </c>
      <c r="C42" s="6">
        <f>COUNTIF('22-23 workshops - Menti'!BA:BA,'Charts - Products'!$A42)</f>
        <v>24</v>
      </c>
      <c r="D42" s="6">
        <f>COUNTIF('22-23 workshops - Menti'!BB:BB,'Charts - Products'!$A42)</f>
        <v>6</v>
      </c>
      <c r="E42" s="6">
        <f>COUNTIF('22-23 workshops - Menti'!BC:BC,'Charts - Products'!$A42)</f>
        <v>8</v>
      </c>
      <c r="F42" s="6">
        <f>COUNTIF('22-23 workshops - Menti'!BD:BD,'Charts - Products'!$A42)</f>
        <v>0</v>
      </c>
    </row>
    <row r="43" spans="1:6">
      <c r="A43" s="6">
        <v>5</v>
      </c>
      <c r="B43" s="6">
        <f>COUNTIF('22-23 workshops - Menti'!AZ:AZ,'Charts - Products'!$A43)</f>
        <v>48</v>
      </c>
      <c r="C43" s="6">
        <f>COUNTIF('22-23 workshops - Menti'!BA:BA,'Charts - Products'!$A43)</f>
        <v>72</v>
      </c>
      <c r="D43" s="6">
        <f>COUNTIF('22-23 workshops - Menti'!BB:BB,'Charts - Products'!$A43)</f>
        <v>30</v>
      </c>
      <c r="E43" s="6">
        <f>COUNTIF('22-23 workshops - Menti'!BC:BC,'Charts - Products'!$A43)</f>
        <v>35</v>
      </c>
      <c r="F43" s="6">
        <f>COUNTIF('22-23 workshops - Menti'!BD:BD,'Charts - Products'!$A43)</f>
        <v>24</v>
      </c>
    </row>
    <row r="44" spans="1:6">
      <c r="A44" s="6">
        <v>6</v>
      </c>
      <c r="B44" s="6">
        <f>COUNTIF('22-23 workshops - Menti'!AZ:AZ,'Charts - Products'!$A44)</f>
        <v>72</v>
      </c>
      <c r="C44" s="6">
        <f>COUNTIF('22-23 workshops - Menti'!BA:BA,'Charts - Products'!$A44)</f>
        <v>76</v>
      </c>
      <c r="D44" s="6">
        <f>COUNTIF('22-23 workshops - Menti'!BB:BB,'Charts - Products'!$A44)</f>
        <v>36</v>
      </c>
      <c r="E44" s="6">
        <f>COUNTIF('22-23 workshops - Menti'!BC:BC,'Charts - Products'!$A44)</f>
        <v>58</v>
      </c>
      <c r="F44" s="6">
        <f>COUNTIF('22-23 workshops - Menti'!BD:BD,'Charts - Products'!$A44)</f>
        <v>2</v>
      </c>
    </row>
    <row r="45" spans="1:6">
      <c r="A45" s="6">
        <v>7</v>
      </c>
      <c r="B45" s="6">
        <f>COUNTIF('22-23 workshops - Menti'!AZ:AZ,'Charts - Products'!$A45)</f>
        <v>90</v>
      </c>
      <c r="C45" s="6">
        <f>COUNTIF('22-23 workshops - Menti'!BA:BA,'Charts - Products'!$A45)</f>
        <v>70</v>
      </c>
      <c r="D45" s="6">
        <f>COUNTIF('22-23 workshops - Menti'!BB:BB,'Charts - Products'!$A45)</f>
        <v>87</v>
      </c>
      <c r="E45" s="6">
        <f>COUNTIF('22-23 workshops - Menti'!BC:BC,'Charts - Products'!$A45)</f>
        <v>84</v>
      </c>
      <c r="F45" s="6">
        <f>COUNTIF('22-23 workshops - Menti'!BD:BD,'Charts - Products'!$A45)</f>
        <v>4</v>
      </c>
    </row>
    <row r="46" spans="1:6">
      <c r="A46" s="6">
        <v>8</v>
      </c>
      <c r="B46" s="6">
        <f>COUNTIF('22-23 workshops - Menti'!AZ:AZ,'Charts - Products'!$A46)</f>
        <v>109</v>
      </c>
      <c r="C46" s="6">
        <f>COUNTIF('22-23 workshops - Menti'!BA:BA,'Charts - Products'!$A46)</f>
        <v>65</v>
      </c>
      <c r="D46" s="6">
        <f>COUNTIF('22-23 workshops - Menti'!BB:BB,'Charts - Products'!$A46)</f>
        <v>116</v>
      </c>
      <c r="E46" s="6">
        <f>COUNTIF('22-23 workshops - Menti'!BC:BC,'Charts - Products'!$A46)</f>
        <v>111</v>
      </c>
      <c r="F46" s="6">
        <f>COUNTIF('22-23 workshops - Menti'!BD:BD,'Charts - Products'!$A46)</f>
        <v>3</v>
      </c>
    </row>
    <row r="47" spans="1:6">
      <c r="A47" s="6">
        <v>9</v>
      </c>
      <c r="B47" s="6">
        <f>COUNTIF('22-23 workshops - Menti'!AZ:AZ,'Charts - Products'!$A47)</f>
        <v>63</v>
      </c>
      <c r="C47" s="6">
        <f>COUNTIF('22-23 workshops - Menti'!BA:BA,'Charts - Products'!$A47)</f>
        <v>37</v>
      </c>
      <c r="D47" s="6">
        <f>COUNTIF('22-23 workshops - Menti'!BB:BB,'Charts - Products'!$A47)</f>
        <v>95</v>
      </c>
      <c r="E47" s="6">
        <f>COUNTIF('22-23 workshops - Menti'!BC:BC,'Charts - Products'!$A47)</f>
        <v>70</v>
      </c>
      <c r="F47" s="6">
        <f>COUNTIF('22-23 workshops - Menti'!BD:BD,'Charts - Products'!$A47)</f>
        <v>1</v>
      </c>
    </row>
    <row r="48" spans="1:6">
      <c r="A48" s="6">
        <v>10</v>
      </c>
      <c r="B48" s="6">
        <f>COUNTIF('22-23 workshops - Menti'!AZ:AZ,'Charts - Products'!$A48)</f>
        <v>71</v>
      </c>
      <c r="C48" s="6">
        <f>COUNTIF('22-23 workshops - Menti'!BA:BA,'Charts - Products'!$A48)</f>
        <v>36</v>
      </c>
      <c r="D48" s="6">
        <f>COUNTIF('22-23 workshops - Menti'!BB:BB,'Charts - Products'!$A48)</f>
        <v>113</v>
      </c>
      <c r="E48" s="6">
        <f>COUNTIF('22-23 workshops - Menti'!BC:BC,'Charts - Products'!$A48)</f>
        <v>118</v>
      </c>
      <c r="F48" s="6">
        <f>COUNTIF('22-23 workshops - Menti'!BD:BD,'Charts - Products'!$A48)</f>
        <v>2</v>
      </c>
    </row>
    <row r="57" spans="1:5">
      <c r="A57" s="6" t="s">
        <v>634</v>
      </c>
      <c r="B57" s="6" t="s">
        <v>640</v>
      </c>
      <c r="C57" s="6" t="s">
        <v>641</v>
      </c>
      <c r="D57" s="6" t="s">
        <v>642</v>
      </c>
      <c r="E57" s="6" t="s">
        <v>623</v>
      </c>
    </row>
    <row r="58" spans="1:5">
      <c r="A58" s="6">
        <v>1</v>
      </c>
      <c r="B58" s="6">
        <f>COUNTIF('22-23 workshops - Menti'!BF:BF,'Charts - Products'!$A58)</f>
        <v>16</v>
      </c>
      <c r="C58" s="6">
        <f>COUNTIF('22-23 workshops - Menti'!BG:BG,'Charts - Products'!$A58)</f>
        <v>9</v>
      </c>
      <c r="D58" s="6">
        <f>COUNTIF('22-23 workshops - Menti'!BH:BH,'Charts - Products'!$A58)</f>
        <v>14</v>
      </c>
      <c r="E58" s="6">
        <f>COUNTIF('22-23 workshops - Menti'!BI:BI,'Charts - Products'!$A58)</f>
        <v>16</v>
      </c>
    </row>
    <row r="59" spans="1:5">
      <c r="A59" s="6">
        <v>2</v>
      </c>
      <c r="B59" s="6">
        <f>COUNTIF('22-23 workshops - Menti'!BF:BF,'Charts - Products'!$A59)</f>
        <v>13</v>
      </c>
      <c r="C59" s="6">
        <f>COUNTIF('22-23 workshops - Menti'!BG:BG,'Charts - Products'!$A59)</f>
        <v>1</v>
      </c>
      <c r="D59" s="6">
        <f>COUNTIF('22-23 workshops - Menti'!BH:BH,'Charts - Products'!$A59)</f>
        <v>1</v>
      </c>
      <c r="E59" s="6">
        <f>COUNTIF('22-23 workshops - Menti'!BI:BI,'Charts - Products'!$A59)</f>
        <v>5</v>
      </c>
    </row>
    <row r="60" spans="1:5">
      <c r="A60" s="6">
        <v>3</v>
      </c>
      <c r="B60" s="6">
        <f>COUNTIF('22-23 workshops - Menti'!BF:BF,'Charts - Products'!$A60)</f>
        <v>18</v>
      </c>
      <c r="C60" s="6">
        <f>COUNTIF('22-23 workshops - Menti'!BG:BG,'Charts - Products'!$A60)</f>
        <v>7</v>
      </c>
      <c r="D60" s="6">
        <f>COUNTIF('22-23 workshops - Menti'!BH:BH,'Charts - Products'!$A60)</f>
        <v>6</v>
      </c>
      <c r="E60" s="6">
        <f>COUNTIF('22-23 workshops - Menti'!BI:BI,'Charts - Products'!$A60)</f>
        <v>20</v>
      </c>
    </row>
    <row r="61" spans="1:5">
      <c r="A61" s="6">
        <v>4</v>
      </c>
      <c r="B61" s="6">
        <f>COUNTIF('22-23 workshops - Menti'!BF:BF,'Charts - Products'!$A61)</f>
        <v>18</v>
      </c>
      <c r="C61" s="6">
        <f>COUNTIF('22-23 workshops - Menti'!BG:BG,'Charts - Products'!$A61)</f>
        <v>7</v>
      </c>
      <c r="D61" s="6">
        <f>COUNTIF('22-23 workshops - Menti'!BH:BH,'Charts - Products'!$A61)</f>
        <v>5</v>
      </c>
      <c r="E61" s="6">
        <f>COUNTIF('22-23 workshops - Menti'!BI:BI,'Charts - Products'!$A61)</f>
        <v>11</v>
      </c>
    </row>
    <row r="62" spans="1:5">
      <c r="A62" s="6">
        <v>5</v>
      </c>
      <c r="B62" s="6">
        <f>COUNTIF('22-23 workshops - Menti'!BF:BF,'Charts - Products'!$A62)</f>
        <v>48</v>
      </c>
      <c r="C62" s="6">
        <f>COUNTIF('22-23 workshops - Menti'!BG:BG,'Charts - Products'!$A62)</f>
        <v>14</v>
      </c>
      <c r="D62" s="6">
        <f>COUNTIF('22-23 workshops - Menti'!BH:BH,'Charts - Products'!$A62)</f>
        <v>35</v>
      </c>
      <c r="E62" s="6">
        <f>COUNTIF('22-23 workshops - Menti'!BI:BI,'Charts - Products'!$A62)</f>
        <v>41</v>
      </c>
    </row>
    <row r="63" spans="1:5">
      <c r="A63" s="6">
        <v>6</v>
      </c>
      <c r="B63" s="6">
        <f>COUNTIF('22-23 workshops - Menti'!BF:BF,'Charts - Products'!$A63)</f>
        <v>48</v>
      </c>
      <c r="C63" s="6">
        <f>COUNTIF('22-23 workshops - Menti'!BG:BG,'Charts - Products'!$A63)</f>
        <v>40</v>
      </c>
      <c r="D63" s="6">
        <f>COUNTIF('22-23 workshops - Menti'!BH:BH,'Charts - Products'!$A63)</f>
        <v>52</v>
      </c>
      <c r="E63" s="6">
        <f>COUNTIF('22-23 workshops - Menti'!BI:BI,'Charts - Products'!$A63)</f>
        <v>66</v>
      </c>
    </row>
    <row r="64" spans="1:5">
      <c r="A64" s="6">
        <v>7</v>
      </c>
      <c r="B64" s="6">
        <f>COUNTIF('22-23 workshops - Menti'!BF:BF,'Charts - Products'!$A64)</f>
        <v>113</v>
      </c>
      <c r="C64" s="6">
        <f>COUNTIF('22-23 workshops - Menti'!BG:BG,'Charts - Products'!$A64)</f>
        <v>64</v>
      </c>
      <c r="D64" s="6">
        <f>COUNTIF('22-23 workshops - Menti'!BH:BH,'Charts - Products'!$A64)</f>
        <v>85</v>
      </c>
      <c r="E64" s="6">
        <f>COUNTIF('22-23 workshops - Menti'!BI:BI,'Charts - Products'!$A64)</f>
        <v>85</v>
      </c>
    </row>
    <row r="65" spans="1:5">
      <c r="A65" s="6">
        <v>8</v>
      </c>
      <c r="B65" s="6">
        <f>COUNTIF('22-23 workshops - Menti'!BF:BF,'Charts - Products'!$A65)</f>
        <v>128</v>
      </c>
      <c r="C65" s="6">
        <f>COUNTIF('22-23 workshops - Menti'!BG:BG,'Charts - Products'!$A65)</f>
        <v>161</v>
      </c>
      <c r="D65" s="6">
        <f>COUNTIF('22-23 workshops - Menti'!BH:BH,'Charts - Products'!$A65)</f>
        <v>168</v>
      </c>
      <c r="E65" s="6">
        <f>COUNTIF('22-23 workshops - Menti'!BI:BI,'Charts - Products'!$A65)</f>
        <v>135</v>
      </c>
    </row>
    <row r="66" spans="1:5">
      <c r="A66" s="6">
        <v>9</v>
      </c>
      <c r="B66" s="6">
        <f>COUNTIF('22-23 workshops - Menti'!BF:BF,'Charts - Products'!$A66)</f>
        <v>72</v>
      </c>
      <c r="C66" s="6">
        <f>COUNTIF('22-23 workshops - Menti'!BG:BG,'Charts - Products'!$A66)</f>
        <v>123</v>
      </c>
      <c r="D66" s="6">
        <f>COUNTIF('22-23 workshops - Menti'!BH:BH,'Charts - Products'!$A66)</f>
        <v>101</v>
      </c>
      <c r="E66" s="6">
        <f>COUNTIF('22-23 workshops - Menti'!BI:BI,'Charts - Products'!$A66)</f>
        <v>92</v>
      </c>
    </row>
    <row r="67" spans="1:5">
      <c r="A67" s="6">
        <v>10</v>
      </c>
      <c r="B67" s="6">
        <f>COUNTIF('22-23 workshops - Menti'!BF:BF,'Charts - Products'!$A67)</f>
        <v>103</v>
      </c>
      <c r="C67" s="6">
        <f>COUNTIF('22-23 workshops - Menti'!BG:BG,'Charts - Products'!$A67)</f>
        <v>151</v>
      </c>
      <c r="D67" s="6">
        <f>COUNTIF('22-23 workshops - Menti'!BH:BH,'Charts - Products'!$A67)</f>
        <v>108</v>
      </c>
      <c r="E67" s="6">
        <f>COUNTIF('22-23 workshops - Menti'!BI:BI,'Charts - Products'!$A67)</f>
        <v>106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DF3EB-3661-4B14-8DCF-9C1EB5A8C14A}">
  <sheetPr>
    <tabColor theme="9"/>
  </sheetPr>
  <dimension ref="A1:CN55"/>
  <sheetViews>
    <sheetView workbookViewId="0"/>
  </sheetViews>
  <sheetFormatPr defaultColWidth="8" defaultRowHeight="14.4"/>
  <cols>
    <col min="1" max="19" width="27.59765625" style="17" customWidth="1"/>
    <col min="20" max="20" width="48.5" style="17" customWidth="1"/>
    <col min="21" max="65" width="27.59765625" style="17" customWidth="1"/>
    <col min="66" max="66" width="77.3984375" style="17" customWidth="1"/>
    <col min="67" max="71" width="27.59765625" style="17" customWidth="1"/>
    <col min="72" max="72" width="74.296875" style="17" customWidth="1"/>
    <col min="73" max="75" width="27.59765625" style="17" customWidth="1"/>
    <col min="76" max="76" width="61.796875" style="17" customWidth="1"/>
    <col min="77" max="92" width="27.59765625" style="17" customWidth="1"/>
    <col min="93" max="16384" width="8" style="17"/>
  </cols>
  <sheetData>
    <row r="1" spans="1:92" s="16" customFormat="1" ht="129.6">
      <c r="A1" s="16" t="s">
        <v>1574</v>
      </c>
      <c r="B1" s="16" t="s">
        <v>1575</v>
      </c>
      <c r="C1" s="16" t="s">
        <v>1576</v>
      </c>
      <c r="D1" s="16" t="s">
        <v>1577</v>
      </c>
      <c r="E1" s="16" t="s">
        <v>1578</v>
      </c>
      <c r="F1" s="16" t="s">
        <v>1579</v>
      </c>
      <c r="G1" s="16" t="s">
        <v>1580</v>
      </c>
      <c r="H1" s="16" t="s">
        <v>1581</v>
      </c>
      <c r="I1" s="16" t="s">
        <v>1582</v>
      </c>
      <c r="J1" s="16" t="s">
        <v>1583</v>
      </c>
      <c r="K1" s="16" t="s">
        <v>1584</v>
      </c>
      <c r="L1" s="16" t="s">
        <v>1585</v>
      </c>
      <c r="M1" s="16" t="s">
        <v>1586</v>
      </c>
      <c r="N1" s="16" t="s">
        <v>1587</v>
      </c>
      <c r="O1" s="16" t="s">
        <v>1588</v>
      </c>
      <c r="P1" s="16" t="s">
        <v>1589</v>
      </c>
      <c r="Q1" s="16" t="s">
        <v>1590</v>
      </c>
      <c r="R1" s="16" t="s">
        <v>1591</v>
      </c>
      <c r="S1" s="16" t="s">
        <v>1592</v>
      </c>
      <c r="T1" s="16" t="s">
        <v>1593</v>
      </c>
      <c r="U1" s="16" t="s">
        <v>1594</v>
      </c>
      <c r="V1" s="16" t="s">
        <v>1595</v>
      </c>
      <c r="W1" s="16" t="s">
        <v>1596</v>
      </c>
      <c r="X1" s="16" t="s">
        <v>1597</v>
      </c>
      <c r="Y1" s="16" t="s">
        <v>1598</v>
      </c>
      <c r="Z1" s="16" t="s">
        <v>1599</v>
      </c>
      <c r="AA1" s="16" t="s">
        <v>1600</v>
      </c>
      <c r="AB1" s="16" t="s">
        <v>1601</v>
      </c>
      <c r="AC1" s="16" t="s">
        <v>1602</v>
      </c>
      <c r="AD1" s="16" t="s">
        <v>1603</v>
      </c>
      <c r="AE1" s="16" t="s">
        <v>1604</v>
      </c>
      <c r="AF1" s="16" t="s">
        <v>1605</v>
      </c>
      <c r="AG1" s="16" t="s">
        <v>1606</v>
      </c>
      <c r="AH1" s="16" t="s">
        <v>1607</v>
      </c>
      <c r="AI1" s="16" t="s">
        <v>1608</v>
      </c>
      <c r="AJ1" s="16" t="s">
        <v>1609</v>
      </c>
      <c r="AK1" s="16" t="s">
        <v>1610</v>
      </c>
      <c r="AL1" s="16" t="s">
        <v>1611</v>
      </c>
      <c r="AM1" s="16" t="s">
        <v>1612</v>
      </c>
      <c r="AN1" s="16" t="s">
        <v>1613</v>
      </c>
      <c r="AO1" s="16" t="s">
        <v>1614</v>
      </c>
      <c r="AP1" s="16" t="s">
        <v>1615</v>
      </c>
      <c r="AQ1" s="16" t="s">
        <v>1616</v>
      </c>
      <c r="AR1" s="16" t="s">
        <v>1617</v>
      </c>
      <c r="AS1" s="16" t="s">
        <v>1618</v>
      </c>
      <c r="AT1" s="16" t="s">
        <v>1619</v>
      </c>
      <c r="AU1" s="16" t="s">
        <v>1620</v>
      </c>
      <c r="AV1" s="16" t="s">
        <v>1621</v>
      </c>
      <c r="AW1" s="16" t="s">
        <v>1622</v>
      </c>
      <c r="AX1" s="16" t="s">
        <v>1623</v>
      </c>
      <c r="AY1" s="16" t="s">
        <v>1624</v>
      </c>
      <c r="AZ1" s="16" t="s">
        <v>1625</v>
      </c>
      <c r="BA1" s="16" t="s">
        <v>1626</v>
      </c>
      <c r="BB1" s="16" t="s">
        <v>1627</v>
      </c>
      <c r="BC1" s="16" t="s">
        <v>1628</v>
      </c>
      <c r="BD1" s="16" t="s">
        <v>1629</v>
      </c>
      <c r="BE1" s="16" t="s">
        <v>1630</v>
      </c>
      <c r="BF1" s="16" t="s">
        <v>1631</v>
      </c>
      <c r="BG1" s="16" t="s">
        <v>1632</v>
      </c>
      <c r="BH1" s="16" t="s">
        <v>1633</v>
      </c>
      <c r="BI1" s="16" t="s">
        <v>1634</v>
      </c>
      <c r="BJ1" s="16" t="s">
        <v>1635</v>
      </c>
      <c r="BK1" s="16" t="s">
        <v>1636</v>
      </c>
      <c r="BL1" s="16" t="s">
        <v>1637</v>
      </c>
      <c r="BM1" s="16" t="s">
        <v>1638</v>
      </c>
      <c r="BN1" s="16" t="s">
        <v>1639</v>
      </c>
      <c r="BO1" s="16" t="s">
        <v>1640</v>
      </c>
      <c r="BP1" s="16" t="s">
        <v>1641</v>
      </c>
      <c r="BQ1" s="16" t="s">
        <v>1642</v>
      </c>
      <c r="BR1" s="16" t="s">
        <v>1643</v>
      </c>
      <c r="BS1" s="16" t="s">
        <v>1644</v>
      </c>
      <c r="BT1" s="16" t="s">
        <v>1645</v>
      </c>
      <c r="BU1" s="16" t="s">
        <v>1646</v>
      </c>
      <c r="BV1" s="16" t="s">
        <v>1647</v>
      </c>
      <c r="BW1" s="16" t="s">
        <v>1648</v>
      </c>
      <c r="BX1" s="16" t="s">
        <v>1649</v>
      </c>
      <c r="BY1" s="16" t="s">
        <v>1650</v>
      </c>
      <c r="BZ1" s="16" t="s">
        <v>1651</v>
      </c>
      <c r="CA1" s="16" t="s">
        <v>1652</v>
      </c>
      <c r="CB1" s="16" t="s">
        <v>1653</v>
      </c>
      <c r="CC1" s="16" t="s">
        <v>1654</v>
      </c>
      <c r="CD1" s="16" t="s">
        <v>1655</v>
      </c>
      <c r="CE1" s="16" t="s">
        <v>1656</v>
      </c>
      <c r="CF1" s="16" t="s">
        <v>1657</v>
      </c>
      <c r="CG1" s="16" t="s">
        <v>1658</v>
      </c>
      <c r="CH1" s="16" t="s">
        <v>1659</v>
      </c>
      <c r="CI1" s="16" t="s">
        <v>1660</v>
      </c>
      <c r="CJ1" s="16" t="s">
        <v>1661</v>
      </c>
      <c r="CK1" s="16" t="s">
        <v>1662</v>
      </c>
      <c r="CL1" s="16" t="s">
        <v>1663</v>
      </c>
      <c r="CM1" s="16" t="s">
        <v>1664</v>
      </c>
      <c r="CN1" s="16" t="s">
        <v>1665</v>
      </c>
    </row>
    <row r="2" spans="1:92" ht="244.8">
      <c r="A2" s="17" t="s">
        <v>1666</v>
      </c>
      <c r="B2" s="17" t="s">
        <v>305</v>
      </c>
      <c r="D2" s="17" t="s">
        <v>1667</v>
      </c>
      <c r="E2" s="17" t="s">
        <v>1668</v>
      </c>
      <c r="F2" s="17" t="s">
        <v>1668</v>
      </c>
      <c r="G2" s="17" t="s">
        <v>1668</v>
      </c>
      <c r="I2" s="17" t="s">
        <v>1669</v>
      </c>
      <c r="K2" s="17" t="s">
        <v>1670</v>
      </c>
      <c r="L2" s="17" t="s">
        <v>1670</v>
      </c>
      <c r="M2" s="17" t="s">
        <v>1670</v>
      </c>
      <c r="N2" s="17" t="s">
        <v>1670</v>
      </c>
      <c r="O2" s="17" t="s">
        <v>1667</v>
      </c>
      <c r="P2" s="17" t="s">
        <v>1667</v>
      </c>
      <c r="R2" s="17" t="s">
        <v>1671</v>
      </c>
      <c r="S2" s="17" t="s">
        <v>66</v>
      </c>
      <c r="T2" s="17" t="s">
        <v>1672</v>
      </c>
      <c r="U2" s="17" t="s">
        <v>1670</v>
      </c>
      <c r="V2" s="17" t="s">
        <v>1673</v>
      </c>
      <c r="W2" s="17" t="s">
        <v>1667</v>
      </c>
      <c r="X2" s="17" t="s">
        <v>1670</v>
      </c>
      <c r="Z2" s="17" t="s">
        <v>1670</v>
      </c>
      <c r="AA2" s="17" t="s">
        <v>1670</v>
      </c>
      <c r="AB2" s="17" t="s">
        <v>1673</v>
      </c>
      <c r="AD2" s="17" t="s">
        <v>1674</v>
      </c>
      <c r="AG2" s="17" t="s">
        <v>1670</v>
      </c>
      <c r="AH2" s="17" t="s">
        <v>1675</v>
      </c>
      <c r="AI2" s="17" t="s">
        <v>1667</v>
      </c>
      <c r="AJ2" s="17" t="s">
        <v>1675</v>
      </c>
      <c r="AK2" s="17" t="s">
        <v>1667</v>
      </c>
      <c r="AM2" s="17" t="s">
        <v>1676</v>
      </c>
      <c r="AP2" s="17" t="s">
        <v>1677</v>
      </c>
      <c r="AQ2" s="17" t="s">
        <v>1677</v>
      </c>
      <c r="AR2" s="17" t="s">
        <v>1677</v>
      </c>
      <c r="AS2" s="17" t="s">
        <v>1677</v>
      </c>
      <c r="AU2" s="17" t="s">
        <v>1677</v>
      </c>
      <c r="AV2" s="17" t="s">
        <v>1677</v>
      </c>
      <c r="AW2" s="17" t="s">
        <v>1677</v>
      </c>
      <c r="AX2" s="17" t="s">
        <v>1677</v>
      </c>
      <c r="BJ2" s="17" t="s">
        <v>136</v>
      </c>
      <c r="BK2" s="17" t="s">
        <v>1678</v>
      </c>
      <c r="BM2" s="17" t="s">
        <v>1667</v>
      </c>
      <c r="BN2" s="17" t="s">
        <v>1679</v>
      </c>
      <c r="BO2" s="17" t="s">
        <v>1667</v>
      </c>
      <c r="BP2" s="17" t="s">
        <v>1680</v>
      </c>
      <c r="BR2" s="17" t="s">
        <v>1681</v>
      </c>
      <c r="BU2" s="17" t="s">
        <v>1671</v>
      </c>
      <c r="BW2" s="17" t="s">
        <v>1671</v>
      </c>
      <c r="BY2" s="17" t="s">
        <v>1671</v>
      </c>
      <c r="CB2" s="17" t="s">
        <v>1682</v>
      </c>
      <c r="CF2" s="17" t="s">
        <v>641</v>
      </c>
      <c r="CJ2" s="17" t="s">
        <v>1683</v>
      </c>
      <c r="CM2" s="17" t="s">
        <v>1684</v>
      </c>
    </row>
    <row r="3" spans="1:92" ht="201.6">
      <c r="A3" s="17" t="s">
        <v>1685</v>
      </c>
      <c r="B3" s="17" t="s">
        <v>85</v>
      </c>
      <c r="D3" s="17" t="s">
        <v>1670</v>
      </c>
      <c r="E3" s="17" t="s">
        <v>1670</v>
      </c>
      <c r="F3" s="17" t="s">
        <v>1670</v>
      </c>
      <c r="G3" s="17" t="s">
        <v>1670</v>
      </c>
      <c r="H3" s="17" t="s">
        <v>1686</v>
      </c>
      <c r="I3" s="17" t="s">
        <v>1687</v>
      </c>
      <c r="J3" s="17" t="s">
        <v>1688</v>
      </c>
      <c r="K3" s="17" t="s">
        <v>1670</v>
      </c>
      <c r="L3" s="17" t="s">
        <v>1673</v>
      </c>
      <c r="M3" s="17" t="s">
        <v>1670</v>
      </c>
      <c r="N3" s="17" t="s">
        <v>1673</v>
      </c>
      <c r="O3" s="17" t="s">
        <v>1667</v>
      </c>
      <c r="P3" s="17" t="s">
        <v>1670</v>
      </c>
      <c r="Q3" s="17" t="s">
        <v>1689</v>
      </c>
      <c r="R3" s="17" t="s">
        <v>1670</v>
      </c>
      <c r="S3" s="17" t="s">
        <v>66</v>
      </c>
      <c r="U3" s="17" t="s">
        <v>1670</v>
      </c>
      <c r="V3" s="17" t="s">
        <v>1670</v>
      </c>
      <c r="W3" s="17" t="s">
        <v>1667</v>
      </c>
      <c r="X3" s="17" t="s">
        <v>1670</v>
      </c>
      <c r="Z3" s="17" t="s">
        <v>1673</v>
      </c>
      <c r="AA3" s="17" t="s">
        <v>1670</v>
      </c>
      <c r="AB3" s="17" t="s">
        <v>1670</v>
      </c>
      <c r="AC3" s="17" t="s">
        <v>1690</v>
      </c>
      <c r="AD3" s="17" t="s">
        <v>1691</v>
      </c>
      <c r="AG3" s="17" t="s">
        <v>1670</v>
      </c>
      <c r="AH3" s="17" t="s">
        <v>1673</v>
      </c>
      <c r="AI3" s="17" t="s">
        <v>1673</v>
      </c>
      <c r="AJ3" s="17" t="s">
        <v>1673</v>
      </c>
      <c r="AK3" s="17" t="s">
        <v>1673</v>
      </c>
      <c r="AL3" s="17" t="s">
        <v>1692</v>
      </c>
      <c r="AM3" s="17" t="s">
        <v>1693</v>
      </c>
      <c r="AO3" s="17" t="s">
        <v>1694</v>
      </c>
      <c r="AP3" s="17" t="s">
        <v>1695</v>
      </c>
      <c r="AQ3" s="17" t="s">
        <v>1696</v>
      </c>
      <c r="AR3" s="17" t="s">
        <v>1697</v>
      </c>
      <c r="AS3" s="17" t="s">
        <v>1696</v>
      </c>
      <c r="AT3" s="17" t="s">
        <v>1698</v>
      </c>
      <c r="AU3" s="17" t="s">
        <v>1695</v>
      </c>
      <c r="AV3" s="17" t="s">
        <v>1696</v>
      </c>
      <c r="AW3" s="17" t="s">
        <v>1677</v>
      </c>
      <c r="AX3" s="17" t="s">
        <v>1696</v>
      </c>
      <c r="AZ3" s="17" t="s">
        <v>1699</v>
      </c>
      <c r="BA3" s="17" t="s">
        <v>1700</v>
      </c>
      <c r="BL3" s="17" t="s">
        <v>1701</v>
      </c>
      <c r="BM3" s="17" t="s">
        <v>1667</v>
      </c>
      <c r="BO3" s="17" t="s">
        <v>1675</v>
      </c>
      <c r="BP3" s="17" t="s">
        <v>1702</v>
      </c>
      <c r="BR3" s="17" t="s">
        <v>1703</v>
      </c>
      <c r="BU3" s="17" t="s">
        <v>1667</v>
      </c>
      <c r="BW3" s="17" t="s">
        <v>1667</v>
      </c>
      <c r="BY3" s="17" t="s">
        <v>1670</v>
      </c>
      <c r="CA3" s="17" t="s">
        <v>1704</v>
      </c>
      <c r="CB3" s="17" t="s">
        <v>89</v>
      </c>
      <c r="CE3" s="17" t="s">
        <v>1705</v>
      </c>
      <c r="CF3" s="17" t="s">
        <v>640</v>
      </c>
      <c r="CJ3" s="17" t="s">
        <v>1683</v>
      </c>
      <c r="CM3" s="17" t="s">
        <v>1682</v>
      </c>
      <c r="CN3" s="17" t="s">
        <v>1682</v>
      </c>
    </row>
    <row r="4" spans="1:92" ht="409.6">
      <c r="A4" s="17" t="s">
        <v>822</v>
      </c>
      <c r="B4" s="17" t="s">
        <v>85</v>
      </c>
      <c r="D4" s="17" t="s">
        <v>1667</v>
      </c>
      <c r="E4" s="17" t="s">
        <v>1670</v>
      </c>
      <c r="F4" s="17" t="s">
        <v>1670</v>
      </c>
      <c r="G4" s="17" t="s">
        <v>1670</v>
      </c>
      <c r="H4" s="17" t="s">
        <v>1706</v>
      </c>
      <c r="I4" s="17" t="s">
        <v>1669</v>
      </c>
      <c r="J4" s="17" t="s">
        <v>1707</v>
      </c>
      <c r="K4" s="17" t="s">
        <v>1670</v>
      </c>
      <c r="L4" s="17" t="s">
        <v>1667</v>
      </c>
      <c r="M4" s="17" t="s">
        <v>1670</v>
      </c>
      <c r="N4" s="17" t="s">
        <v>1670</v>
      </c>
      <c r="O4" s="17" t="s">
        <v>1670</v>
      </c>
      <c r="P4" s="17" t="s">
        <v>1670</v>
      </c>
      <c r="Q4" s="17" t="s">
        <v>1708</v>
      </c>
      <c r="R4" s="17" t="s">
        <v>1682</v>
      </c>
      <c r="S4" s="17" t="s">
        <v>66</v>
      </c>
      <c r="T4" s="17" t="s">
        <v>1709</v>
      </c>
      <c r="U4" s="17" t="s">
        <v>1670</v>
      </c>
      <c r="V4" s="17" t="s">
        <v>1670</v>
      </c>
      <c r="W4" s="17" t="s">
        <v>1670</v>
      </c>
      <c r="X4" s="17" t="s">
        <v>1670</v>
      </c>
      <c r="Y4" s="17" t="s">
        <v>1710</v>
      </c>
      <c r="Z4" s="17" t="s">
        <v>1673</v>
      </c>
      <c r="AA4" s="17" t="s">
        <v>1675</v>
      </c>
      <c r="AB4" s="17" t="s">
        <v>1668</v>
      </c>
      <c r="AC4" s="17" t="s">
        <v>1711</v>
      </c>
      <c r="AD4" s="17" t="s">
        <v>1691</v>
      </c>
      <c r="AF4" s="17" t="s">
        <v>1712</v>
      </c>
      <c r="AG4" s="17" t="s">
        <v>1675</v>
      </c>
      <c r="AH4" s="17" t="s">
        <v>1673</v>
      </c>
      <c r="AI4" s="17" t="s">
        <v>1667</v>
      </c>
      <c r="AJ4" s="17" t="s">
        <v>1667</v>
      </c>
      <c r="AK4" s="17" t="s">
        <v>1671</v>
      </c>
      <c r="AL4" s="17" t="s">
        <v>1713</v>
      </c>
      <c r="AM4" s="17" t="s">
        <v>1693</v>
      </c>
      <c r="AO4" s="17" t="s">
        <v>1714</v>
      </c>
      <c r="AP4" s="17" t="s">
        <v>1695</v>
      </c>
      <c r="AQ4" s="17" t="s">
        <v>1677</v>
      </c>
      <c r="AR4" s="17" t="s">
        <v>1696</v>
      </c>
      <c r="AS4" s="17" t="s">
        <v>1677</v>
      </c>
      <c r="AT4" s="17" t="s">
        <v>1715</v>
      </c>
      <c r="AU4" s="17" t="s">
        <v>1695</v>
      </c>
      <c r="AV4" s="17" t="s">
        <v>1695</v>
      </c>
      <c r="AW4" s="17" t="s">
        <v>1696</v>
      </c>
      <c r="AX4" s="17" t="s">
        <v>1695</v>
      </c>
      <c r="AZ4" s="17" t="s">
        <v>1699</v>
      </c>
      <c r="BB4" s="17" t="s">
        <v>1716</v>
      </c>
      <c r="BM4" s="17" t="s">
        <v>1667</v>
      </c>
      <c r="BN4" s="17" t="s">
        <v>1717</v>
      </c>
      <c r="BO4" s="17" t="s">
        <v>1671</v>
      </c>
      <c r="BP4" s="17" t="s">
        <v>1718</v>
      </c>
      <c r="BR4" s="17" t="s">
        <v>1719</v>
      </c>
      <c r="BT4" s="17" t="s">
        <v>1720</v>
      </c>
      <c r="BU4" s="17" t="s">
        <v>1675</v>
      </c>
      <c r="BV4" s="17" t="s">
        <v>1721</v>
      </c>
      <c r="BW4" s="17" t="s">
        <v>1673</v>
      </c>
      <c r="BX4" s="17" t="s">
        <v>1722</v>
      </c>
      <c r="BY4" s="17" t="s">
        <v>1670</v>
      </c>
      <c r="BZ4" s="17" t="s">
        <v>1723</v>
      </c>
      <c r="CB4" s="17" t="s">
        <v>1682</v>
      </c>
      <c r="CF4" s="17" t="s">
        <v>642</v>
      </c>
      <c r="CH4" s="17" t="s">
        <v>1724</v>
      </c>
      <c r="CJ4" s="17" t="s">
        <v>1725</v>
      </c>
      <c r="CK4" s="17" t="s">
        <v>1726</v>
      </c>
      <c r="CL4" s="17" t="s">
        <v>1727</v>
      </c>
      <c r="CM4" s="17" t="s">
        <v>1682</v>
      </c>
      <c r="CN4" s="17" t="s">
        <v>1682</v>
      </c>
    </row>
    <row r="5" spans="1:92" ht="72">
      <c r="A5" s="17" t="s">
        <v>1728</v>
      </c>
      <c r="B5" s="17" t="s">
        <v>136</v>
      </c>
      <c r="C5" s="17" t="s">
        <v>1729</v>
      </c>
      <c r="D5" s="17" t="s">
        <v>1668</v>
      </c>
      <c r="E5" s="17" t="s">
        <v>1670</v>
      </c>
      <c r="F5" s="17" t="s">
        <v>1668</v>
      </c>
      <c r="G5" s="17" t="s">
        <v>1670</v>
      </c>
      <c r="H5" s="17" t="s">
        <v>1730</v>
      </c>
      <c r="I5" s="17" t="s">
        <v>1687</v>
      </c>
      <c r="J5" s="17" t="s">
        <v>1731</v>
      </c>
      <c r="K5" s="17" t="s">
        <v>1668</v>
      </c>
      <c r="L5" s="17" t="s">
        <v>1670</v>
      </c>
      <c r="M5" s="17" t="s">
        <v>1670</v>
      </c>
      <c r="N5" s="17" t="s">
        <v>1670</v>
      </c>
      <c r="O5" s="17" t="s">
        <v>1671</v>
      </c>
      <c r="P5" s="17" t="s">
        <v>1673</v>
      </c>
      <c r="R5" s="17" t="s">
        <v>1671</v>
      </c>
      <c r="S5" s="17" t="s">
        <v>66</v>
      </c>
      <c r="U5" s="17" t="s">
        <v>1668</v>
      </c>
      <c r="V5" s="17" t="s">
        <v>1670</v>
      </c>
      <c r="W5" s="17" t="s">
        <v>1667</v>
      </c>
      <c r="X5" s="17" t="s">
        <v>1670</v>
      </c>
      <c r="Z5" s="17" t="s">
        <v>1667</v>
      </c>
      <c r="AA5" s="17" t="s">
        <v>1670</v>
      </c>
      <c r="AB5" s="17" t="s">
        <v>1670</v>
      </c>
      <c r="AD5" s="17" t="s">
        <v>1691</v>
      </c>
      <c r="AG5" s="17" t="s">
        <v>1675</v>
      </c>
      <c r="AH5" s="17" t="s">
        <v>1675</v>
      </c>
      <c r="AI5" s="17" t="s">
        <v>1673</v>
      </c>
      <c r="AJ5" s="17" t="s">
        <v>1675</v>
      </c>
      <c r="AK5" s="17" t="s">
        <v>1673</v>
      </c>
      <c r="AM5" s="17" t="s">
        <v>1693</v>
      </c>
      <c r="AP5" s="17" t="s">
        <v>1697</v>
      </c>
      <c r="AQ5" s="17" t="s">
        <v>1697</v>
      </c>
      <c r="AR5" s="17" t="s">
        <v>1697</v>
      </c>
      <c r="AS5" s="17" t="s">
        <v>1697</v>
      </c>
      <c r="AU5" s="17" t="s">
        <v>1697</v>
      </c>
      <c r="AV5" s="17" t="s">
        <v>1695</v>
      </c>
      <c r="AW5" s="17" t="s">
        <v>1695</v>
      </c>
      <c r="AX5" s="17" t="s">
        <v>1695</v>
      </c>
      <c r="AZ5" s="17" t="s">
        <v>1699</v>
      </c>
      <c r="BB5" s="17" t="s">
        <v>1716</v>
      </c>
      <c r="BH5" s="17" t="s">
        <v>91</v>
      </c>
      <c r="BM5" s="17" t="s">
        <v>1667</v>
      </c>
      <c r="BO5" s="17" t="s">
        <v>1671</v>
      </c>
      <c r="BQ5" s="17" t="s">
        <v>1732</v>
      </c>
      <c r="BR5" s="17" t="s">
        <v>1719</v>
      </c>
      <c r="BT5" s="17" t="s">
        <v>1733</v>
      </c>
      <c r="BU5" s="17" t="s">
        <v>1670</v>
      </c>
      <c r="BW5" s="17" t="s">
        <v>1670</v>
      </c>
      <c r="BY5" s="17" t="s">
        <v>1668</v>
      </c>
      <c r="CA5" s="17" t="s">
        <v>1734</v>
      </c>
      <c r="CB5" s="17" t="s">
        <v>102</v>
      </c>
      <c r="CF5" s="17" t="s">
        <v>640</v>
      </c>
      <c r="CH5" s="17" t="s">
        <v>1735</v>
      </c>
      <c r="CI5" s="17" t="s">
        <v>1736</v>
      </c>
      <c r="CJ5" s="17" t="s">
        <v>1737</v>
      </c>
      <c r="CK5" s="17" t="s">
        <v>350</v>
      </c>
      <c r="CL5" s="17" t="s">
        <v>1738</v>
      </c>
    </row>
    <row r="6" spans="1:92" ht="316.8">
      <c r="A6" s="17" t="s">
        <v>1739</v>
      </c>
      <c r="B6" s="17" t="s">
        <v>305</v>
      </c>
      <c r="D6" s="17" t="s">
        <v>1668</v>
      </c>
      <c r="E6" s="17" t="s">
        <v>1668</v>
      </c>
      <c r="F6" s="17" t="s">
        <v>1670</v>
      </c>
      <c r="G6" s="17" t="s">
        <v>1670</v>
      </c>
      <c r="H6" s="17" t="s">
        <v>1740</v>
      </c>
      <c r="I6" s="17" t="s">
        <v>1669</v>
      </c>
      <c r="J6" s="17" t="s">
        <v>1741</v>
      </c>
      <c r="K6" s="17" t="s">
        <v>1670</v>
      </c>
      <c r="L6" s="17" t="s">
        <v>1675</v>
      </c>
      <c r="M6" s="17" t="s">
        <v>1675</v>
      </c>
      <c r="N6" s="17" t="s">
        <v>1671</v>
      </c>
      <c r="O6" s="17" t="s">
        <v>1670</v>
      </c>
      <c r="P6" s="17" t="s">
        <v>1675</v>
      </c>
      <c r="Q6" s="17" t="s">
        <v>1742</v>
      </c>
      <c r="R6" s="17" t="s">
        <v>1670</v>
      </c>
      <c r="S6" s="17" t="s">
        <v>66</v>
      </c>
      <c r="T6" s="17" t="s">
        <v>1743</v>
      </c>
      <c r="U6" s="17" t="s">
        <v>1668</v>
      </c>
      <c r="V6" s="17" t="s">
        <v>1670</v>
      </c>
      <c r="W6" s="17" t="s">
        <v>1670</v>
      </c>
      <c r="X6" s="17" t="s">
        <v>1668</v>
      </c>
      <c r="Y6" s="17" t="s">
        <v>1744</v>
      </c>
      <c r="Z6" s="17" t="s">
        <v>1671</v>
      </c>
      <c r="AA6" s="17" t="s">
        <v>1671</v>
      </c>
      <c r="AB6" s="17" t="s">
        <v>1671</v>
      </c>
      <c r="AC6" s="17" t="s">
        <v>1745</v>
      </c>
      <c r="AD6" s="17" t="s">
        <v>136</v>
      </c>
      <c r="AE6" s="17" t="s">
        <v>995</v>
      </c>
      <c r="AF6" s="17" t="s">
        <v>1745</v>
      </c>
      <c r="AG6" s="17" t="s">
        <v>1675</v>
      </c>
      <c r="AH6" s="17" t="s">
        <v>1673</v>
      </c>
      <c r="AI6" s="17" t="s">
        <v>1671</v>
      </c>
      <c r="AJ6" s="17" t="s">
        <v>1670</v>
      </c>
      <c r="AK6" s="17" t="s">
        <v>1675</v>
      </c>
      <c r="AL6" s="17" t="s">
        <v>1746</v>
      </c>
      <c r="AM6" s="17" t="s">
        <v>1693</v>
      </c>
      <c r="AO6" s="17" t="s">
        <v>1747</v>
      </c>
      <c r="AP6" s="17" t="s">
        <v>1697</v>
      </c>
      <c r="AQ6" s="17" t="s">
        <v>1697</v>
      </c>
      <c r="AR6" s="17" t="s">
        <v>1697</v>
      </c>
      <c r="AS6" s="17" t="s">
        <v>1697</v>
      </c>
      <c r="AT6" s="17" t="s">
        <v>1748</v>
      </c>
      <c r="AU6" s="17" t="s">
        <v>1697</v>
      </c>
      <c r="AV6" s="17" t="s">
        <v>1697</v>
      </c>
      <c r="AW6" s="17" t="s">
        <v>1697</v>
      </c>
      <c r="AX6" s="17" t="s">
        <v>1697</v>
      </c>
      <c r="AY6" s="17" t="s">
        <v>1748</v>
      </c>
      <c r="BJ6" s="17" t="s">
        <v>136</v>
      </c>
      <c r="BK6" s="17" t="s">
        <v>1749</v>
      </c>
      <c r="BL6" s="17" t="s">
        <v>1750</v>
      </c>
      <c r="BM6" s="17" t="s">
        <v>1673</v>
      </c>
      <c r="BN6" s="17" t="s">
        <v>1751</v>
      </c>
      <c r="BO6" s="17" t="s">
        <v>1675</v>
      </c>
      <c r="BP6" s="17" t="s">
        <v>1752</v>
      </c>
      <c r="BR6" s="17" t="s">
        <v>136</v>
      </c>
      <c r="BS6" s="17" t="s">
        <v>1753</v>
      </c>
      <c r="BT6" s="17" t="s">
        <v>1754</v>
      </c>
      <c r="BU6" s="17" t="s">
        <v>1667</v>
      </c>
      <c r="BV6" s="17" t="s">
        <v>1755</v>
      </c>
      <c r="BW6" s="17" t="s">
        <v>1671</v>
      </c>
      <c r="BX6" s="17" t="s">
        <v>1756</v>
      </c>
      <c r="BY6" s="17" t="s">
        <v>1671</v>
      </c>
      <c r="BZ6" s="17" t="s">
        <v>1756</v>
      </c>
      <c r="CA6" s="17" t="s">
        <v>1757</v>
      </c>
      <c r="CB6" s="17" t="s">
        <v>136</v>
      </c>
      <c r="CC6" s="17" t="s">
        <v>1758</v>
      </c>
      <c r="CD6" s="17" t="s">
        <v>1759</v>
      </c>
      <c r="CE6" s="17" t="s">
        <v>1760</v>
      </c>
      <c r="CF6" s="17" t="s">
        <v>641</v>
      </c>
      <c r="CH6" s="17" t="s">
        <v>1761</v>
      </c>
      <c r="CI6" s="17" t="s">
        <v>1762</v>
      </c>
      <c r="CJ6" s="17" t="s">
        <v>1683</v>
      </c>
      <c r="CL6" s="17" t="s">
        <v>1763</v>
      </c>
      <c r="CM6" s="17" t="s">
        <v>1764</v>
      </c>
      <c r="CN6" s="17" t="s">
        <v>1765</v>
      </c>
    </row>
    <row r="7" spans="1:92" ht="72">
      <c r="A7" s="17" t="s">
        <v>1222</v>
      </c>
      <c r="B7" s="17" t="s">
        <v>85</v>
      </c>
      <c r="D7" s="17" t="s">
        <v>1670</v>
      </c>
      <c r="E7" s="17" t="s">
        <v>1668</v>
      </c>
      <c r="F7" s="17" t="s">
        <v>1668</v>
      </c>
      <c r="G7" s="17" t="s">
        <v>1668</v>
      </c>
      <c r="H7" s="17" t="s">
        <v>1766</v>
      </c>
      <c r="I7" s="17" t="s">
        <v>1687</v>
      </c>
      <c r="J7" s="17" t="s">
        <v>1767</v>
      </c>
      <c r="K7" s="17" t="s">
        <v>1668</v>
      </c>
      <c r="L7" s="17" t="s">
        <v>1670</v>
      </c>
      <c r="M7" s="17" t="s">
        <v>1668</v>
      </c>
      <c r="N7" s="17" t="s">
        <v>1668</v>
      </c>
      <c r="O7" s="17" t="s">
        <v>1673</v>
      </c>
      <c r="P7" s="17" t="s">
        <v>1675</v>
      </c>
      <c r="Q7" s="17" t="s">
        <v>1768</v>
      </c>
      <c r="R7" s="17" t="s">
        <v>1673</v>
      </c>
      <c r="S7" s="17" t="s">
        <v>66</v>
      </c>
      <c r="U7" s="17" t="s">
        <v>1668</v>
      </c>
      <c r="V7" s="17" t="s">
        <v>1670</v>
      </c>
      <c r="W7" s="17" t="s">
        <v>1667</v>
      </c>
      <c r="X7" s="17" t="s">
        <v>1668</v>
      </c>
      <c r="Y7" s="17" t="s">
        <v>1769</v>
      </c>
      <c r="Z7" s="17" t="s">
        <v>1668</v>
      </c>
      <c r="AA7" s="17" t="s">
        <v>1673</v>
      </c>
      <c r="AB7" s="17" t="s">
        <v>1673</v>
      </c>
      <c r="AC7" s="17" t="s">
        <v>1770</v>
      </c>
      <c r="AD7" s="17" t="s">
        <v>1771</v>
      </c>
      <c r="AF7" s="17" t="s">
        <v>1772</v>
      </c>
      <c r="AG7" s="17" t="s">
        <v>1675</v>
      </c>
      <c r="AH7" s="17" t="s">
        <v>1668</v>
      </c>
      <c r="AI7" s="17" t="s">
        <v>1673</v>
      </c>
      <c r="AJ7" s="17" t="s">
        <v>1673</v>
      </c>
      <c r="AK7" s="17" t="s">
        <v>1673</v>
      </c>
      <c r="AL7" s="17" t="s">
        <v>1773</v>
      </c>
      <c r="AM7" s="17" t="s">
        <v>1693</v>
      </c>
      <c r="AP7" s="17" t="s">
        <v>1696</v>
      </c>
      <c r="AQ7" s="17" t="s">
        <v>1677</v>
      </c>
      <c r="AR7" s="17" t="s">
        <v>1696</v>
      </c>
      <c r="AS7" s="17" t="s">
        <v>1696</v>
      </c>
      <c r="AT7" s="17" t="s">
        <v>1774</v>
      </c>
      <c r="AU7" s="17" t="s">
        <v>1696</v>
      </c>
      <c r="AV7" s="17" t="s">
        <v>1677</v>
      </c>
      <c r="AW7" s="17" t="s">
        <v>1695</v>
      </c>
      <c r="AX7" s="17" t="s">
        <v>1696</v>
      </c>
      <c r="AY7" s="17" t="s">
        <v>1775</v>
      </c>
      <c r="BA7" s="17" t="s">
        <v>1700</v>
      </c>
      <c r="BB7" s="17" t="s">
        <v>1716</v>
      </c>
      <c r="BC7" s="17" t="s">
        <v>97</v>
      </c>
      <c r="BD7" s="17" t="s">
        <v>1776</v>
      </c>
      <c r="BE7" s="17" t="s">
        <v>71</v>
      </c>
      <c r="BH7" s="17" t="s">
        <v>91</v>
      </c>
      <c r="BM7" s="17" t="s">
        <v>1675</v>
      </c>
      <c r="BN7" s="17" t="s">
        <v>1777</v>
      </c>
      <c r="BO7" s="17" t="s">
        <v>1673</v>
      </c>
      <c r="BP7" s="17" t="s">
        <v>1778</v>
      </c>
      <c r="BR7" s="17" t="s">
        <v>136</v>
      </c>
      <c r="BS7" s="17" t="s">
        <v>1779</v>
      </c>
      <c r="BT7" s="17" t="s">
        <v>1780</v>
      </c>
      <c r="BU7" s="17" t="s">
        <v>1673</v>
      </c>
      <c r="BV7" s="17" t="s">
        <v>1781</v>
      </c>
      <c r="BW7" s="17" t="s">
        <v>1668</v>
      </c>
      <c r="BY7" s="17" t="s">
        <v>1667</v>
      </c>
      <c r="CA7" s="17" t="s">
        <v>1782</v>
      </c>
      <c r="CB7" s="17" t="s">
        <v>89</v>
      </c>
      <c r="CE7" s="17" t="s">
        <v>1783</v>
      </c>
      <c r="CF7" s="17" t="s">
        <v>641</v>
      </c>
      <c r="CI7" s="17" t="s">
        <v>1784</v>
      </c>
      <c r="CJ7" s="17" t="s">
        <v>1671</v>
      </c>
    </row>
    <row r="8" spans="1:92" ht="409.6">
      <c r="A8" s="17" t="s">
        <v>1460</v>
      </c>
      <c r="B8" s="17" t="s">
        <v>85</v>
      </c>
      <c r="D8" s="17" t="s">
        <v>1668</v>
      </c>
      <c r="E8" s="17" t="s">
        <v>1670</v>
      </c>
      <c r="F8" s="17" t="s">
        <v>1670</v>
      </c>
      <c r="G8" s="17" t="s">
        <v>1670</v>
      </c>
      <c r="H8" s="17" t="s">
        <v>1785</v>
      </c>
      <c r="I8" s="17" t="s">
        <v>1687</v>
      </c>
      <c r="J8" s="17" t="s">
        <v>1786</v>
      </c>
      <c r="K8" s="17" t="s">
        <v>1667</v>
      </c>
      <c r="L8" s="17" t="s">
        <v>1675</v>
      </c>
      <c r="M8" s="17" t="s">
        <v>1670</v>
      </c>
      <c r="N8" s="17" t="s">
        <v>1670</v>
      </c>
      <c r="O8" s="17" t="s">
        <v>1675</v>
      </c>
      <c r="P8" s="17" t="s">
        <v>1675</v>
      </c>
      <c r="Q8" s="17" t="s">
        <v>1787</v>
      </c>
      <c r="R8" s="17" t="s">
        <v>1670</v>
      </c>
      <c r="S8" s="17" t="s">
        <v>66</v>
      </c>
      <c r="T8" s="17" t="s">
        <v>1788</v>
      </c>
      <c r="U8" s="17" t="s">
        <v>1668</v>
      </c>
      <c r="V8" s="17" t="s">
        <v>1668</v>
      </c>
      <c r="W8" s="17" t="s">
        <v>1668</v>
      </c>
      <c r="X8" s="17" t="s">
        <v>1668</v>
      </c>
      <c r="Y8" s="17" t="s">
        <v>1789</v>
      </c>
      <c r="Z8" s="17" t="s">
        <v>1670</v>
      </c>
      <c r="AA8" s="17" t="s">
        <v>1670</v>
      </c>
      <c r="AB8" s="17" t="s">
        <v>1670</v>
      </c>
      <c r="AC8" s="17" t="s">
        <v>1790</v>
      </c>
      <c r="AD8" s="17" t="s">
        <v>1691</v>
      </c>
      <c r="AF8" s="17" t="s">
        <v>1791</v>
      </c>
      <c r="AG8" s="17" t="s">
        <v>1675</v>
      </c>
      <c r="AH8" s="17" t="s">
        <v>1675</v>
      </c>
      <c r="AI8" s="17" t="s">
        <v>1675</v>
      </c>
      <c r="AJ8" s="17" t="s">
        <v>1675</v>
      </c>
      <c r="AK8" s="17" t="s">
        <v>1670</v>
      </c>
      <c r="AL8" s="17" t="s">
        <v>1792</v>
      </c>
      <c r="AM8" s="17" t="s">
        <v>1693</v>
      </c>
      <c r="AO8" s="17" t="s">
        <v>1793</v>
      </c>
      <c r="AP8" s="17" t="s">
        <v>1695</v>
      </c>
      <c r="AQ8" s="17" t="s">
        <v>1695</v>
      </c>
      <c r="AR8" s="17" t="s">
        <v>1695</v>
      </c>
      <c r="AS8" s="17" t="s">
        <v>1695</v>
      </c>
      <c r="AT8" s="17" t="s">
        <v>1794</v>
      </c>
      <c r="AU8" s="17" t="s">
        <v>1695</v>
      </c>
      <c r="AV8" s="17" t="s">
        <v>1695</v>
      </c>
      <c r="AW8" s="17" t="s">
        <v>1695</v>
      </c>
      <c r="AX8" s="17" t="s">
        <v>1695</v>
      </c>
      <c r="BE8" s="17" t="s">
        <v>71</v>
      </c>
      <c r="BL8" s="17" t="s">
        <v>1795</v>
      </c>
      <c r="BM8" s="17" t="s">
        <v>1675</v>
      </c>
      <c r="BN8" s="17" t="s">
        <v>1796</v>
      </c>
      <c r="BO8" s="17" t="s">
        <v>1667</v>
      </c>
      <c r="BP8" s="17" t="s">
        <v>1797</v>
      </c>
      <c r="BR8" s="17" t="s">
        <v>1703</v>
      </c>
      <c r="BT8" s="17" t="s">
        <v>1798</v>
      </c>
      <c r="BU8" s="17" t="s">
        <v>1667</v>
      </c>
      <c r="BV8" s="17" t="s">
        <v>1799</v>
      </c>
      <c r="BW8" s="17" t="s">
        <v>1670</v>
      </c>
      <c r="BX8" s="17" t="s">
        <v>1800</v>
      </c>
      <c r="BY8" s="17" t="s">
        <v>1670</v>
      </c>
      <c r="BZ8" s="17" t="s">
        <v>1801</v>
      </c>
      <c r="CB8" s="17" t="s">
        <v>1682</v>
      </c>
      <c r="CF8" s="17" t="s">
        <v>136</v>
      </c>
      <c r="CG8" s="17" t="s">
        <v>1802</v>
      </c>
      <c r="CH8" s="17" t="s">
        <v>1803</v>
      </c>
      <c r="CI8" s="17" t="s">
        <v>1804</v>
      </c>
      <c r="CJ8" s="17" t="s">
        <v>1683</v>
      </c>
      <c r="CL8" s="17" t="s">
        <v>1805</v>
      </c>
    </row>
    <row r="9" spans="1:92" ht="86.4">
      <c r="A9" s="17" t="s">
        <v>1806</v>
      </c>
      <c r="B9" s="17" t="s">
        <v>1807</v>
      </c>
      <c r="D9" s="17" t="s">
        <v>1670</v>
      </c>
      <c r="E9" s="17" t="s">
        <v>1673</v>
      </c>
      <c r="F9" s="17" t="s">
        <v>1673</v>
      </c>
      <c r="G9" s="17" t="s">
        <v>1675</v>
      </c>
      <c r="H9" s="17" t="s">
        <v>1808</v>
      </c>
      <c r="I9" s="17" t="s">
        <v>1669</v>
      </c>
      <c r="J9" s="17" t="s">
        <v>1809</v>
      </c>
      <c r="K9" s="17" t="s">
        <v>1670</v>
      </c>
      <c r="L9" s="17" t="s">
        <v>1670</v>
      </c>
      <c r="M9" s="17" t="s">
        <v>1673</v>
      </c>
      <c r="N9" s="17" t="s">
        <v>1671</v>
      </c>
      <c r="O9" s="17" t="s">
        <v>1673</v>
      </c>
      <c r="P9" s="17" t="s">
        <v>1675</v>
      </c>
      <c r="Q9" s="17" t="s">
        <v>1810</v>
      </c>
      <c r="R9" s="17" t="s">
        <v>1675</v>
      </c>
      <c r="S9" s="17" t="s">
        <v>66</v>
      </c>
      <c r="T9" s="17" t="s">
        <v>1811</v>
      </c>
      <c r="U9" s="17" t="s">
        <v>1668</v>
      </c>
      <c r="V9" s="17" t="s">
        <v>1673</v>
      </c>
      <c r="W9" s="17" t="s">
        <v>1671</v>
      </c>
      <c r="X9" s="17" t="s">
        <v>1670</v>
      </c>
      <c r="Z9" s="17" t="s">
        <v>1675</v>
      </c>
      <c r="AA9" s="17" t="s">
        <v>1668</v>
      </c>
      <c r="AB9" s="17" t="s">
        <v>1668</v>
      </c>
      <c r="AC9" s="17" t="s">
        <v>1812</v>
      </c>
      <c r="AD9" s="17" t="s">
        <v>1813</v>
      </c>
      <c r="AF9" s="17" t="s">
        <v>1814</v>
      </c>
      <c r="AG9" s="17" t="s">
        <v>1668</v>
      </c>
      <c r="AH9" s="17" t="s">
        <v>1668</v>
      </c>
      <c r="AI9" s="17" t="s">
        <v>1671</v>
      </c>
      <c r="AJ9" s="17" t="s">
        <v>1668</v>
      </c>
      <c r="AK9" s="17" t="s">
        <v>1671</v>
      </c>
      <c r="AL9" s="17" t="s">
        <v>1815</v>
      </c>
      <c r="AM9" s="17" t="s">
        <v>1676</v>
      </c>
      <c r="AO9" s="17" t="s">
        <v>1816</v>
      </c>
      <c r="AP9" s="17" t="s">
        <v>1696</v>
      </c>
      <c r="AQ9" s="17" t="s">
        <v>1697</v>
      </c>
      <c r="AR9" s="17" t="s">
        <v>1697</v>
      </c>
      <c r="AS9" s="17" t="s">
        <v>1695</v>
      </c>
      <c r="AT9" s="17" t="s">
        <v>1817</v>
      </c>
      <c r="AU9" s="17" t="s">
        <v>1696</v>
      </c>
      <c r="AV9" s="17" t="s">
        <v>1695</v>
      </c>
      <c r="AW9" s="17" t="s">
        <v>1697</v>
      </c>
      <c r="AX9" s="17" t="s">
        <v>1695</v>
      </c>
      <c r="AY9" s="17" t="s">
        <v>1818</v>
      </c>
      <c r="BG9" s="17" t="s">
        <v>81</v>
      </c>
      <c r="BH9" s="17" t="s">
        <v>91</v>
      </c>
      <c r="BL9" s="17" t="s">
        <v>1819</v>
      </c>
      <c r="BM9" s="17" t="s">
        <v>1668</v>
      </c>
      <c r="BN9" s="17" t="s">
        <v>1820</v>
      </c>
      <c r="BO9" s="17" t="s">
        <v>1673</v>
      </c>
      <c r="BP9" s="17" t="s">
        <v>1821</v>
      </c>
      <c r="BQ9" s="17" t="s">
        <v>1822</v>
      </c>
      <c r="BR9" s="17" t="s">
        <v>1719</v>
      </c>
      <c r="BT9" s="17" t="s">
        <v>1823</v>
      </c>
      <c r="BU9" s="17" t="s">
        <v>1671</v>
      </c>
      <c r="BV9" s="17" t="s">
        <v>1824</v>
      </c>
      <c r="BW9" s="17" t="s">
        <v>1671</v>
      </c>
      <c r="BX9" s="17" t="s">
        <v>1825</v>
      </c>
      <c r="BY9" s="17" t="s">
        <v>1668</v>
      </c>
      <c r="BZ9" s="17" t="s">
        <v>1826</v>
      </c>
      <c r="CA9" s="17" t="s">
        <v>1827</v>
      </c>
      <c r="CB9" s="17" t="s">
        <v>80</v>
      </c>
      <c r="CD9" s="17" t="s">
        <v>1828</v>
      </c>
      <c r="CE9" s="17" t="s">
        <v>1829</v>
      </c>
      <c r="CF9" s="17" t="s">
        <v>641</v>
      </c>
      <c r="CH9" s="17" t="s">
        <v>1830</v>
      </c>
      <c r="CI9" s="17" t="s">
        <v>1831</v>
      </c>
      <c r="CJ9" s="17" t="s">
        <v>1683</v>
      </c>
      <c r="CK9" s="17" t="s">
        <v>1329</v>
      </c>
      <c r="CL9" s="17" t="s">
        <v>1832</v>
      </c>
      <c r="CM9" s="17" t="s">
        <v>1329</v>
      </c>
      <c r="CN9" s="17" t="s">
        <v>1329</v>
      </c>
    </row>
    <row r="10" spans="1:92" ht="86.4">
      <c r="A10" s="17" t="s">
        <v>1833</v>
      </c>
      <c r="B10" s="17" t="s">
        <v>85</v>
      </c>
      <c r="D10" s="17" t="s">
        <v>1670</v>
      </c>
      <c r="E10" s="17" t="s">
        <v>1670</v>
      </c>
      <c r="F10" s="17" t="s">
        <v>1670</v>
      </c>
      <c r="G10" s="17" t="s">
        <v>1670</v>
      </c>
      <c r="I10" s="17" t="s">
        <v>1669</v>
      </c>
      <c r="K10" s="17" t="s">
        <v>1670</v>
      </c>
      <c r="L10" s="17" t="s">
        <v>1670</v>
      </c>
      <c r="M10" s="17" t="s">
        <v>1670</v>
      </c>
      <c r="N10" s="17" t="s">
        <v>1670</v>
      </c>
      <c r="O10" s="17" t="s">
        <v>1667</v>
      </c>
      <c r="P10" s="17" t="s">
        <v>1670</v>
      </c>
      <c r="R10" s="17" t="s">
        <v>1670</v>
      </c>
      <c r="S10" s="17" t="s">
        <v>66</v>
      </c>
      <c r="U10" s="17" t="s">
        <v>1670</v>
      </c>
      <c r="V10" s="17" t="s">
        <v>1670</v>
      </c>
      <c r="W10" s="17" t="s">
        <v>1670</v>
      </c>
      <c r="X10" s="17" t="s">
        <v>1670</v>
      </c>
      <c r="Z10" s="17" t="s">
        <v>1667</v>
      </c>
      <c r="AA10" s="17" t="s">
        <v>1670</v>
      </c>
      <c r="AB10" s="17" t="s">
        <v>1670</v>
      </c>
      <c r="AD10" s="17" t="s">
        <v>1691</v>
      </c>
      <c r="AG10" s="17" t="s">
        <v>1670</v>
      </c>
      <c r="AH10" s="17" t="s">
        <v>1667</v>
      </c>
      <c r="AI10" s="17" t="s">
        <v>1667</v>
      </c>
      <c r="AJ10" s="17" t="s">
        <v>1670</v>
      </c>
      <c r="AK10" s="17" t="s">
        <v>1667</v>
      </c>
      <c r="AM10" s="17" t="s">
        <v>1693</v>
      </c>
      <c r="AP10" s="17" t="s">
        <v>1697</v>
      </c>
      <c r="AQ10" s="17" t="s">
        <v>1695</v>
      </c>
      <c r="AR10" s="17" t="s">
        <v>1695</v>
      </c>
      <c r="AS10" s="17" t="s">
        <v>1696</v>
      </c>
      <c r="AU10" s="17" t="s">
        <v>1697</v>
      </c>
      <c r="AV10" s="17" t="s">
        <v>1695</v>
      </c>
      <c r="AW10" s="17" t="s">
        <v>1695</v>
      </c>
      <c r="AX10" s="17" t="s">
        <v>1696</v>
      </c>
      <c r="BM10" s="17" t="s">
        <v>1668</v>
      </c>
      <c r="BO10" s="17" t="s">
        <v>1670</v>
      </c>
      <c r="BR10" s="17" t="s">
        <v>1681</v>
      </c>
      <c r="BU10" s="17" t="s">
        <v>1671</v>
      </c>
      <c r="BW10" s="17" t="s">
        <v>1671</v>
      </c>
      <c r="BY10" s="17" t="s">
        <v>1670</v>
      </c>
      <c r="CB10" s="17" t="s">
        <v>1682</v>
      </c>
      <c r="CF10" s="17" t="s">
        <v>641</v>
      </c>
      <c r="CJ10" s="17" t="s">
        <v>1682</v>
      </c>
      <c r="CK10" s="17" t="s">
        <v>1682</v>
      </c>
      <c r="CL10" s="17" t="s">
        <v>1682</v>
      </c>
    </row>
    <row r="11" spans="1:92" ht="172.8">
      <c r="A11" s="17" t="s">
        <v>1382</v>
      </c>
      <c r="B11" s="17" t="s">
        <v>153</v>
      </c>
      <c r="D11" s="17" t="s">
        <v>1667</v>
      </c>
      <c r="E11" s="17" t="s">
        <v>1670</v>
      </c>
      <c r="F11" s="17" t="s">
        <v>1673</v>
      </c>
      <c r="G11" s="17" t="s">
        <v>1667</v>
      </c>
      <c r="H11" s="17" t="s">
        <v>1834</v>
      </c>
      <c r="I11" s="17" t="s">
        <v>1669</v>
      </c>
      <c r="J11" s="17" t="s">
        <v>1835</v>
      </c>
      <c r="K11" s="17" t="s">
        <v>1670</v>
      </c>
      <c r="L11" s="17" t="s">
        <v>1670</v>
      </c>
      <c r="M11" s="17" t="s">
        <v>1667</v>
      </c>
      <c r="N11" s="17" t="s">
        <v>1667</v>
      </c>
      <c r="O11" s="17" t="s">
        <v>1670</v>
      </c>
      <c r="P11" s="17" t="s">
        <v>1670</v>
      </c>
      <c r="Q11" s="17" t="s">
        <v>1836</v>
      </c>
      <c r="R11" s="17" t="s">
        <v>1668</v>
      </c>
      <c r="S11" s="17" t="s">
        <v>66</v>
      </c>
      <c r="U11" s="17" t="s">
        <v>1670</v>
      </c>
      <c r="V11" s="17" t="s">
        <v>1667</v>
      </c>
      <c r="W11" s="17" t="s">
        <v>1667</v>
      </c>
      <c r="X11" s="17" t="s">
        <v>1670</v>
      </c>
      <c r="Z11" s="17" t="s">
        <v>1675</v>
      </c>
      <c r="AA11" s="17" t="s">
        <v>1670</v>
      </c>
      <c r="AB11" s="17" t="s">
        <v>1668</v>
      </c>
      <c r="AD11" s="17" t="s">
        <v>1691</v>
      </c>
      <c r="AG11" s="17" t="s">
        <v>1673</v>
      </c>
      <c r="AH11" s="17" t="s">
        <v>1673</v>
      </c>
      <c r="AI11" s="17" t="s">
        <v>1670</v>
      </c>
      <c r="AJ11" s="17" t="s">
        <v>1670</v>
      </c>
      <c r="AK11" s="17" t="s">
        <v>1667</v>
      </c>
      <c r="AL11" s="17" t="s">
        <v>1837</v>
      </c>
      <c r="AM11" s="17" t="s">
        <v>1693</v>
      </c>
      <c r="AP11" s="17" t="s">
        <v>1697</v>
      </c>
      <c r="AQ11" s="17" t="s">
        <v>1697</v>
      </c>
      <c r="AR11" s="17" t="s">
        <v>1697</v>
      </c>
      <c r="AS11" s="17" t="s">
        <v>1697</v>
      </c>
      <c r="AU11" s="17" t="s">
        <v>1697</v>
      </c>
      <c r="AV11" s="17" t="s">
        <v>1697</v>
      </c>
      <c r="AW11" s="17" t="s">
        <v>1697</v>
      </c>
      <c r="AX11" s="17" t="s">
        <v>1697</v>
      </c>
      <c r="BI11" s="17" t="s">
        <v>1838</v>
      </c>
      <c r="BM11" s="17" t="s">
        <v>1668</v>
      </c>
      <c r="BN11" s="17" t="s">
        <v>1839</v>
      </c>
      <c r="BO11" s="17" t="s">
        <v>1673</v>
      </c>
      <c r="BP11" s="17" t="s">
        <v>1840</v>
      </c>
      <c r="BQ11" s="17" t="s">
        <v>1841</v>
      </c>
      <c r="BR11" s="17" t="s">
        <v>1719</v>
      </c>
      <c r="BU11" s="17" t="s">
        <v>1673</v>
      </c>
      <c r="BW11" s="17" t="s">
        <v>1671</v>
      </c>
      <c r="BY11" s="17" t="s">
        <v>1668</v>
      </c>
      <c r="CA11" s="17" t="s">
        <v>1842</v>
      </c>
      <c r="CB11" s="17" t="s">
        <v>102</v>
      </c>
      <c r="CD11" s="17" t="s">
        <v>1843</v>
      </c>
      <c r="CE11" s="17" t="s">
        <v>1844</v>
      </c>
      <c r="CF11" s="17" t="s">
        <v>641</v>
      </c>
      <c r="CH11" s="17" t="s">
        <v>1845</v>
      </c>
      <c r="CI11" s="17" t="s">
        <v>1846</v>
      </c>
      <c r="CJ11" s="17" t="s">
        <v>1683</v>
      </c>
      <c r="CM11" s="17" t="s">
        <v>1847</v>
      </c>
      <c r="CN11" s="17" t="s">
        <v>1848</v>
      </c>
    </row>
    <row r="12" spans="1:92" ht="86.4">
      <c r="A12" s="17" t="s">
        <v>1849</v>
      </c>
      <c r="B12" s="17" t="s">
        <v>85</v>
      </c>
      <c r="D12" s="17" t="s">
        <v>1668</v>
      </c>
      <c r="E12" s="17" t="s">
        <v>1670</v>
      </c>
      <c r="F12" s="17" t="s">
        <v>1670</v>
      </c>
      <c r="G12" s="17" t="s">
        <v>1670</v>
      </c>
      <c r="H12" s="17" t="s">
        <v>1850</v>
      </c>
      <c r="I12" s="17" t="s">
        <v>1669</v>
      </c>
      <c r="K12" s="17" t="s">
        <v>1670</v>
      </c>
      <c r="L12" s="17" t="s">
        <v>1667</v>
      </c>
      <c r="M12" s="17" t="s">
        <v>1670</v>
      </c>
      <c r="N12" s="17" t="s">
        <v>1670</v>
      </c>
      <c r="O12" s="17" t="s">
        <v>1671</v>
      </c>
      <c r="P12" s="17" t="s">
        <v>1670</v>
      </c>
      <c r="R12" s="17" t="s">
        <v>1670</v>
      </c>
      <c r="S12" s="17" t="s">
        <v>66</v>
      </c>
      <c r="T12" s="17" t="s">
        <v>1851</v>
      </c>
      <c r="U12" s="17" t="s">
        <v>1670</v>
      </c>
      <c r="V12" s="17" t="s">
        <v>1670</v>
      </c>
      <c r="W12" s="17" t="s">
        <v>1670</v>
      </c>
      <c r="X12" s="17" t="s">
        <v>1670</v>
      </c>
      <c r="Y12" s="17" t="s">
        <v>1852</v>
      </c>
      <c r="Z12" s="17" t="s">
        <v>1670</v>
      </c>
      <c r="AA12" s="17" t="s">
        <v>1668</v>
      </c>
      <c r="AB12" s="17" t="s">
        <v>1668</v>
      </c>
      <c r="AD12" s="17" t="s">
        <v>1691</v>
      </c>
      <c r="AF12" s="17" t="s">
        <v>1853</v>
      </c>
      <c r="AG12" s="17" t="s">
        <v>1673</v>
      </c>
      <c r="AH12" s="17" t="s">
        <v>1670</v>
      </c>
      <c r="AI12" s="17" t="s">
        <v>1670</v>
      </c>
      <c r="AJ12" s="17" t="s">
        <v>1670</v>
      </c>
      <c r="AK12" s="17" t="s">
        <v>1670</v>
      </c>
      <c r="AL12" s="17" t="s">
        <v>1854</v>
      </c>
      <c r="AM12" s="17" t="s">
        <v>1676</v>
      </c>
      <c r="AP12" s="17" t="s">
        <v>1697</v>
      </c>
      <c r="AQ12" s="17" t="s">
        <v>1697</v>
      </c>
      <c r="AR12" s="17" t="s">
        <v>1697</v>
      </c>
      <c r="AS12" s="17" t="s">
        <v>1697</v>
      </c>
      <c r="AT12" s="17" t="s">
        <v>1855</v>
      </c>
      <c r="AU12" s="17" t="s">
        <v>1697</v>
      </c>
      <c r="AV12" s="17" t="s">
        <v>1697</v>
      </c>
      <c r="AW12" s="17" t="s">
        <v>1697</v>
      </c>
      <c r="AX12" s="17" t="s">
        <v>1697</v>
      </c>
      <c r="AZ12" s="17" t="s">
        <v>1699</v>
      </c>
      <c r="BB12" s="17" t="s">
        <v>1716</v>
      </c>
      <c r="BE12" s="17" t="s">
        <v>71</v>
      </c>
      <c r="BM12" s="17" t="s">
        <v>1668</v>
      </c>
      <c r="BO12" s="17" t="s">
        <v>1673</v>
      </c>
      <c r="BP12" s="17" t="s">
        <v>1856</v>
      </c>
      <c r="BR12" s="17" t="s">
        <v>1719</v>
      </c>
      <c r="BU12" s="17" t="s">
        <v>1670</v>
      </c>
      <c r="BW12" s="17" t="s">
        <v>1671</v>
      </c>
      <c r="BY12" s="17" t="s">
        <v>1670</v>
      </c>
      <c r="BZ12" s="17" t="s">
        <v>1857</v>
      </c>
      <c r="CB12" s="17" t="s">
        <v>80</v>
      </c>
      <c r="CF12" s="17" t="s">
        <v>640</v>
      </c>
      <c r="CH12" s="17" t="s">
        <v>1858</v>
      </c>
      <c r="CJ12" s="17" t="s">
        <v>1737</v>
      </c>
    </row>
    <row r="13" spans="1:92" ht="86.4">
      <c r="A13" s="17" t="s">
        <v>1034</v>
      </c>
      <c r="B13" s="17" t="s">
        <v>791</v>
      </c>
      <c r="C13" s="17" t="s">
        <v>1859</v>
      </c>
      <c r="D13" s="17" t="s">
        <v>1670</v>
      </c>
      <c r="E13" s="17" t="s">
        <v>1668</v>
      </c>
      <c r="F13" s="17" t="s">
        <v>1668</v>
      </c>
      <c r="G13" s="17" t="s">
        <v>1668</v>
      </c>
      <c r="H13" s="17" t="s">
        <v>1860</v>
      </c>
      <c r="I13" s="17" t="s">
        <v>1669</v>
      </c>
      <c r="J13" s="17" t="s">
        <v>1861</v>
      </c>
      <c r="K13" s="17" t="s">
        <v>1668</v>
      </c>
      <c r="L13" s="17" t="s">
        <v>1668</v>
      </c>
      <c r="M13" s="17" t="s">
        <v>1668</v>
      </c>
      <c r="N13" s="17" t="s">
        <v>1670</v>
      </c>
      <c r="O13" s="17" t="s">
        <v>1671</v>
      </c>
      <c r="P13" s="17" t="s">
        <v>1668</v>
      </c>
      <c r="Q13" s="17" t="s">
        <v>1862</v>
      </c>
      <c r="R13" s="17" t="s">
        <v>1668</v>
      </c>
      <c r="S13" s="17" t="s">
        <v>66</v>
      </c>
      <c r="T13" s="17" t="s">
        <v>1863</v>
      </c>
      <c r="U13" s="17" t="s">
        <v>1668</v>
      </c>
      <c r="V13" s="17" t="s">
        <v>1673</v>
      </c>
      <c r="W13" s="17" t="s">
        <v>1675</v>
      </c>
      <c r="X13" s="17" t="s">
        <v>1668</v>
      </c>
      <c r="Z13" s="17" t="s">
        <v>1670</v>
      </c>
      <c r="AA13" s="17" t="s">
        <v>1670</v>
      </c>
      <c r="AB13" s="17" t="s">
        <v>1668</v>
      </c>
      <c r="AD13" s="17" t="s">
        <v>136</v>
      </c>
      <c r="AE13" s="17" t="s">
        <v>1864</v>
      </c>
      <c r="AG13" s="17" t="s">
        <v>1675</v>
      </c>
      <c r="AH13" s="17" t="s">
        <v>1668</v>
      </c>
      <c r="AI13" s="17" t="s">
        <v>1667</v>
      </c>
      <c r="AJ13" s="17" t="s">
        <v>1668</v>
      </c>
      <c r="AK13" s="17" t="s">
        <v>1673</v>
      </c>
      <c r="AL13" s="17" t="s">
        <v>1865</v>
      </c>
      <c r="AM13" s="17" t="s">
        <v>1676</v>
      </c>
      <c r="AP13" s="17" t="s">
        <v>1677</v>
      </c>
      <c r="AQ13" s="17" t="s">
        <v>1677</v>
      </c>
      <c r="AR13" s="17" t="s">
        <v>1677</v>
      </c>
      <c r="AS13" s="17" t="s">
        <v>1677</v>
      </c>
      <c r="AT13" s="17" t="s">
        <v>1866</v>
      </c>
      <c r="AU13" s="17" t="s">
        <v>1695</v>
      </c>
      <c r="AV13" s="17" t="s">
        <v>1695</v>
      </c>
      <c r="AW13" s="17" t="s">
        <v>1695</v>
      </c>
      <c r="AX13" s="17" t="s">
        <v>1695</v>
      </c>
      <c r="AY13" s="17" t="s">
        <v>1867</v>
      </c>
      <c r="AZ13" s="17" t="s">
        <v>1699</v>
      </c>
      <c r="BA13" s="17" t="s">
        <v>1700</v>
      </c>
      <c r="BC13" s="17" t="s">
        <v>97</v>
      </c>
      <c r="BD13" s="17" t="s">
        <v>1776</v>
      </c>
      <c r="BL13" s="17" t="s">
        <v>1868</v>
      </c>
      <c r="BM13" s="17" t="s">
        <v>1668</v>
      </c>
      <c r="BO13" s="17" t="s">
        <v>1675</v>
      </c>
      <c r="BP13" s="17" t="s">
        <v>1869</v>
      </c>
      <c r="BR13" s="17" t="s">
        <v>1719</v>
      </c>
      <c r="BU13" s="17" t="s">
        <v>1667</v>
      </c>
      <c r="BW13" s="17" t="s">
        <v>1667</v>
      </c>
      <c r="BY13" s="17" t="s">
        <v>1673</v>
      </c>
      <c r="BZ13" s="17" t="s">
        <v>1870</v>
      </c>
      <c r="CA13" s="17" t="s">
        <v>1871</v>
      </c>
      <c r="CB13" s="17" t="s">
        <v>89</v>
      </c>
      <c r="CD13" s="17" t="s">
        <v>1872</v>
      </c>
      <c r="CE13" s="17" t="s">
        <v>1873</v>
      </c>
      <c r="CF13" s="17" t="s">
        <v>640</v>
      </c>
      <c r="CI13" s="17" t="s">
        <v>1874</v>
      </c>
      <c r="CJ13" s="17" t="s">
        <v>1683</v>
      </c>
      <c r="CM13" s="17" t="s">
        <v>1875</v>
      </c>
      <c r="CN13" s="17" t="s">
        <v>1876</v>
      </c>
    </row>
    <row r="14" spans="1:92" ht="86.4">
      <c r="A14" s="17" t="s">
        <v>404</v>
      </c>
      <c r="B14" s="17" t="s">
        <v>1807</v>
      </c>
      <c r="D14" s="17" t="s">
        <v>1670</v>
      </c>
      <c r="E14" s="17" t="s">
        <v>1670</v>
      </c>
      <c r="F14" s="17" t="s">
        <v>1673</v>
      </c>
      <c r="G14" s="17" t="s">
        <v>1670</v>
      </c>
      <c r="I14" s="17" t="s">
        <v>1669</v>
      </c>
      <c r="K14" s="17" t="s">
        <v>1670</v>
      </c>
      <c r="L14" s="17" t="s">
        <v>1670</v>
      </c>
      <c r="M14" s="17" t="s">
        <v>1670</v>
      </c>
      <c r="N14" s="17" t="s">
        <v>1670</v>
      </c>
      <c r="O14" s="17" t="s">
        <v>1670</v>
      </c>
      <c r="P14" s="17" t="s">
        <v>1670</v>
      </c>
      <c r="R14" s="17" t="s">
        <v>1670</v>
      </c>
      <c r="S14" s="17" t="s">
        <v>66</v>
      </c>
      <c r="U14" s="17" t="s">
        <v>1668</v>
      </c>
      <c r="V14" s="17" t="s">
        <v>1670</v>
      </c>
      <c r="W14" s="17" t="s">
        <v>1670</v>
      </c>
      <c r="X14" s="17" t="s">
        <v>1670</v>
      </c>
      <c r="Z14" s="17" t="s">
        <v>1670</v>
      </c>
      <c r="AA14" s="17" t="s">
        <v>1670</v>
      </c>
      <c r="AB14" s="17" t="s">
        <v>1667</v>
      </c>
      <c r="AD14" s="17" t="s">
        <v>1691</v>
      </c>
      <c r="AG14" s="17" t="s">
        <v>1670</v>
      </c>
      <c r="AH14" s="17" t="s">
        <v>1670</v>
      </c>
      <c r="AI14" s="17" t="s">
        <v>1673</v>
      </c>
      <c r="AJ14" s="17" t="s">
        <v>1673</v>
      </c>
      <c r="AK14" s="17" t="s">
        <v>1673</v>
      </c>
      <c r="AM14" s="17" t="s">
        <v>1676</v>
      </c>
      <c r="AP14" s="17" t="s">
        <v>1697</v>
      </c>
      <c r="AQ14" s="17" t="s">
        <v>1677</v>
      </c>
      <c r="AR14" s="17" t="s">
        <v>1696</v>
      </c>
      <c r="AS14" s="17" t="s">
        <v>1695</v>
      </c>
      <c r="AU14" s="17" t="s">
        <v>1697</v>
      </c>
      <c r="AV14" s="17" t="s">
        <v>1677</v>
      </c>
      <c r="AW14" s="17" t="s">
        <v>1696</v>
      </c>
      <c r="AX14" s="17" t="s">
        <v>1695</v>
      </c>
      <c r="AZ14" s="17" t="s">
        <v>1699</v>
      </c>
      <c r="BC14" s="17" t="s">
        <v>97</v>
      </c>
      <c r="BH14" s="17" t="s">
        <v>91</v>
      </c>
      <c r="BI14" s="17" t="s">
        <v>1838</v>
      </c>
      <c r="BM14" s="17" t="s">
        <v>1668</v>
      </c>
      <c r="BO14" s="17" t="s">
        <v>1670</v>
      </c>
      <c r="BR14" s="17" t="s">
        <v>1681</v>
      </c>
      <c r="BU14" s="17" t="s">
        <v>1670</v>
      </c>
      <c r="BW14" s="17" t="s">
        <v>1667</v>
      </c>
      <c r="BY14" s="17" t="s">
        <v>1670</v>
      </c>
      <c r="CB14" s="17" t="s">
        <v>89</v>
      </c>
      <c r="CF14" s="17" t="s">
        <v>641</v>
      </c>
      <c r="CJ14" s="17" t="s">
        <v>1683</v>
      </c>
    </row>
    <row r="15" spans="1:92" ht="388.8">
      <c r="A15" s="17" t="s">
        <v>202</v>
      </c>
      <c r="B15" s="17" t="s">
        <v>85</v>
      </c>
      <c r="D15" s="17" t="s">
        <v>1670</v>
      </c>
      <c r="E15" s="17" t="s">
        <v>1668</v>
      </c>
      <c r="F15" s="17" t="s">
        <v>1668</v>
      </c>
      <c r="G15" s="17" t="s">
        <v>1668</v>
      </c>
      <c r="H15" s="17" t="s">
        <v>1877</v>
      </c>
      <c r="I15" s="17" t="s">
        <v>1669</v>
      </c>
      <c r="K15" s="17" t="s">
        <v>1675</v>
      </c>
      <c r="L15" s="17" t="s">
        <v>1670</v>
      </c>
      <c r="M15" s="17" t="s">
        <v>1673</v>
      </c>
      <c r="N15" s="17" t="s">
        <v>1675</v>
      </c>
      <c r="O15" s="17" t="s">
        <v>1668</v>
      </c>
      <c r="P15" s="17" t="s">
        <v>1668</v>
      </c>
      <c r="Q15" s="17" t="s">
        <v>1878</v>
      </c>
      <c r="R15" s="17" t="s">
        <v>1670</v>
      </c>
      <c r="S15" s="17" t="s">
        <v>66</v>
      </c>
      <c r="U15" s="17" t="s">
        <v>1670</v>
      </c>
      <c r="V15" s="17" t="s">
        <v>1670</v>
      </c>
      <c r="W15" s="17" t="s">
        <v>1670</v>
      </c>
      <c r="X15" s="17" t="s">
        <v>1670</v>
      </c>
      <c r="Z15" s="17" t="s">
        <v>1675</v>
      </c>
      <c r="AA15" s="17" t="s">
        <v>1675</v>
      </c>
      <c r="AB15" s="17" t="s">
        <v>1668</v>
      </c>
      <c r="AC15" s="17" t="s">
        <v>1879</v>
      </c>
      <c r="AD15" s="17" t="s">
        <v>1691</v>
      </c>
      <c r="AG15" s="17" t="s">
        <v>1675</v>
      </c>
      <c r="AH15" s="17" t="s">
        <v>1675</v>
      </c>
      <c r="AI15" s="17" t="s">
        <v>1670</v>
      </c>
      <c r="AJ15" s="17" t="s">
        <v>1675</v>
      </c>
      <c r="AK15" s="17" t="s">
        <v>1667</v>
      </c>
      <c r="AL15" s="17" t="s">
        <v>1880</v>
      </c>
      <c r="AM15" s="17" t="s">
        <v>1693</v>
      </c>
      <c r="AP15" s="17" t="s">
        <v>1695</v>
      </c>
      <c r="AQ15" s="17" t="s">
        <v>1697</v>
      </c>
      <c r="AR15" s="17" t="s">
        <v>1695</v>
      </c>
      <c r="AS15" s="17" t="s">
        <v>1695</v>
      </c>
      <c r="AU15" s="17" t="s">
        <v>1695</v>
      </c>
      <c r="AV15" s="17" t="s">
        <v>1697</v>
      </c>
      <c r="AW15" s="17" t="s">
        <v>1695</v>
      </c>
      <c r="AX15" s="17" t="s">
        <v>1695</v>
      </c>
      <c r="AZ15" s="17" t="s">
        <v>1699</v>
      </c>
      <c r="BB15" s="17" t="s">
        <v>1716</v>
      </c>
      <c r="BC15" s="17" t="s">
        <v>97</v>
      </c>
      <c r="BM15" s="17" t="s">
        <v>1668</v>
      </c>
      <c r="BO15" s="17" t="s">
        <v>1670</v>
      </c>
      <c r="BR15" s="17" t="s">
        <v>1703</v>
      </c>
      <c r="BU15" s="17" t="s">
        <v>1667</v>
      </c>
      <c r="BV15" s="17" t="s">
        <v>1881</v>
      </c>
      <c r="BW15" s="17" t="s">
        <v>1667</v>
      </c>
      <c r="BY15" s="17" t="s">
        <v>1670</v>
      </c>
      <c r="BZ15" s="17" t="s">
        <v>1882</v>
      </c>
      <c r="CA15" s="17" t="s">
        <v>1883</v>
      </c>
      <c r="CB15" s="17" t="s">
        <v>89</v>
      </c>
      <c r="CE15" s="17" t="s">
        <v>1884</v>
      </c>
      <c r="CF15" s="17" t="s">
        <v>623</v>
      </c>
      <c r="CI15" s="17" t="s">
        <v>1885</v>
      </c>
      <c r="CJ15" s="17" t="s">
        <v>1886</v>
      </c>
      <c r="CK15" s="17" t="s">
        <v>1887</v>
      </c>
      <c r="CL15" s="17" t="s">
        <v>1888</v>
      </c>
      <c r="CM15" s="17" t="s">
        <v>1889</v>
      </c>
    </row>
    <row r="16" spans="1:92" ht="345.6">
      <c r="A16" s="17" t="s">
        <v>1274</v>
      </c>
      <c r="B16" s="17" t="s">
        <v>85</v>
      </c>
      <c r="D16" s="17" t="s">
        <v>1670</v>
      </c>
      <c r="E16" s="17" t="s">
        <v>1670</v>
      </c>
      <c r="F16" s="17" t="s">
        <v>1673</v>
      </c>
      <c r="G16" s="17" t="s">
        <v>1673</v>
      </c>
      <c r="H16" s="17" t="s">
        <v>1890</v>
      </c>
      <c r="I16" s="17" t="s">
        <v>1669</v>
      </c>
      <c r="J16" s="17" t="s">
        <v>1891</v>
      </c>
      <c r="K16" s="17" t="s">
        <v>1670</v>
      </c>
      <c r="L16" s="17" t="s">
        <v>1670</v>
      </c>
      <c r="M16" s="17" t="s">
        <v>1670</v>
      </c>
      <c r="N16" s="17" t="s">
        <v>1670</v>
      </c>
      <c r="O16" s="17" t="s">
        <v>1668</v>
      </c>
      <c r="P16" s="17" t="s">
        <v>1668</v>
      </c>
      <c r="R16" s="17" t="s">
        <v>1670</v>
      </c>
      <c r="S16" s="17" t="s">
        <v>66</v>
      </c>
      <c r="T16" s="17" t="s">
        <v>1892</v>
      </c>
      <c r="U16" s="17" t="s">
        <v>1668</v>
      </c>
      <c r="V16" s="17" t="s">
        <v>1670</v>
      </c>
      <c r="W16" s="17" t="s">
        <v>1670</v>
      </c>
      <c r="X16" s="17" t="s">
        <v>1668</v>
      </c>
      <c r="Y16" s="17" t="s">
        <v>1893</v>
      </c>
      <c r="Z16" s="17" t="s">
        <v>1667</v>
      </c>
      <c r="AA16" s="17" t="s">
        <v>1670</v>
      </c>
      <c r="AB16" s="17" t="s">
        <v>1668</v>
      </c>
      <c r="AC16" s="17" t="s">
        <v>1894</v>
      </c>
      <c r="AD16" s="17" t="s">
        <v>1691</v>
      </c>
      <c r="AF16" s="17" t="s">
        <v>1895</v>
      </c>
      <c r="AG16" s="17" t="s">
        <v>1667</v>
      </c>
      <c r="AH16" s="17" t="s">
        <v>1670</v>
      </c>
      <c r="AI16" s="17" t="s">
        <v>1670</v>
      </c>
      <c r="AJ16" s="17" t="s">
        <v>1667</v>
      </c>
      <c r="AL16" s="17" t="s">
        <v>1896</v>
      </c>
      <c r="AM16" s="17" t="s">
        <v>1693</v>
      </c>
      <c r="AP16" s="17" t="s">
        <v>1677</v>
      </c>
      <c r="AQ16" s="17" t="s">
        <v>1695</v>
      </c>
      <c r="AR16" s="17" t="s">
        <v>1695</v>
      </c>
      <c r="AS16" s="17" t="s">
        <v>1697</v>
      </c>
      <c r="AT16" s="17" t="s">
        <v>1897</v>
      </c>
      <c r="AU16" s="17" t="s">
        <v>1696</v>
      </c>
      <c r="AV16" s="17" t="s">
        <v>1695</v>
      </c>
      <c r="AW16" s="17" t="s">
        <v>1696</v>
      </c>
      <c r="AX16" s="17" t="s">
        <v>1695</v>
      </c>
      <c r="AY16" s="17" t="s">
        <v>1898</v>
      </c>
      <c r="AZ16" s="17" t="s">
        <v>1699</v>
      </c>
      <c r="BB16" s="17" t="s">
        <v>1716</v>
      </c>
      <c r="BH16" s="17" t="s">
        <v>91</v>
      </c>
      <c r="BI16" s="17" t="s">
        <v>1838</v>
      </c>
      <c r="BL16" s="17" t="s">
        <v>1899</v>
      </c>
      <c r="BM16" s="17" t="s">
        <v>1668</v>
      </c>
      <c r="BN16" s="17" t="s">
        <v>1900</v>
      </c>
      <c r="BO16" s="17" t="s">
        <v>1682</v>
      </c>
      <c r="BP16" s="17" t="s">
        <v>1901</v>
      </c>
      <c r="BR16" s="17" t="s">
        <v>1719</v>
      </c>
      <c r="BT16" s="17" t="s">
        <v>1902</v>
      </c>
      <c r="BU16" s="17" t="s">
        <v>1670</v>
      </c>
      <c r="BW16" s="17" t="s">
        <v>1682</v>
      </c>
      <c r="BX16" s="17" t="s">
        <v>1903</v>
      </c>
      <c r="BY16" s="17" t="s">
        <v>1670</v>
      </c>
      <c r="BZ16" s="17" t="s">
        <v>1904</v>
      </c>
      <c r="CB16" s="17" t="s">
        <v>102</v>
      </c>
      <c r="CD16" s="17" t="s">
        <v>1905</v>
      </c>
      <c r="CF16" s="17" t="s">
        <v>641</v>
      </c>
      <c r="CI16" s="17" t="s">
        <v>1906</v>
      </c>
      <c r="CJ16" s="17" t="s">
        <v>1683</v>
      </c>
      <c r="CM16" s="17" t="s">
        <v>1907</v>
      </c>
      <c r="CN16" s="17" t="s">
        <v>1908</v>
      </c>
    </row>
    <row r="17" spans="1:92" ht="86.4">
      <c r="A17" s="17" t="s">
        <v>1222</v>
      </c>
      <c r="B17" s="17" t="s">
        <v>85</v>
      </c>
      <c r="D17" s="17" t="s">
        <v>1668</v>
      </c>
      <c r="E17" s="17" t="s">
        <v>1670</v>
      </c>
      <c r="F17" s="17" t="s">
        <v>1670</v>
      </c>
      <c r="G17" s="17" t="s">
        <v>1670</v>
      </c>
      <c r="H17" s="17" t="s">
        <v>1909</v>
      </c>
      <c r="I17" s="17" t="s">
        <v>1687</v>
      </c>
      <c r="K17" s="17" t="s">
        <v>1668</v>
      </c>
      <c r="L17" s="17" t="s">
        <v>1670</v>
      </c>
      <c r="M17" s="17" t="s">
        <v>1670</v>
      </c>
      <c r="N17" s="17" t="s">
        <v>1668</v>
      </c>
      <c r="O17" s="17" t="s">
        <v>1675</v>
      </c>
      <c r="P17" s="17" t="s">
        <v>1675</v>
      </c>
      <c r="Q17" s="17" t="s">
        <v>1910</v>
      </c>
      <c r="R17" s="17" t="s">
        <v>1673</v>
      </c>
      <c r="S17" s="17" t="s">
        <v>66</v>
      </c>
      <c r="T17" s="17" t="s">
        <v>1911</v>
      </c>
      <c r="U17" s="17" t="s">
        <v>1668</v>
      </c>
      <c r="V17" s="17" t="s">
        <v>1668</v>
      </c>
      <c r="W17" s="17" t="s">
        <v>1673</v>
      </c>
      <c r="X17" s="17" t="s">
        <v>1668</v>
      </c>
      <c r="Y17" s="17" t="s">
        <v>1912</v>
      </c>
      <c r="Z17" s="17" t="s">
        <v>1668</v>
      </c>
      <c r="AA17" s="17" t="s">
        <v>1673</v>
      </c>
      <c r="AB17" s="17" t="s">
        <v>1668</v>
      </c>
      <c r="AC17" s="17" t="s">
        <v>1913</v>
      </c>
      <c r="AD17" s="17" t="s">
        <v>1813</v>
      </c>
      <c r="AG17" s="17" t="s">
        <v>1675</v>
      </c>
      <c r="AH17" s="17" t="s">
        <v>1675</v>
      </c>
      <c r="AI17" s="17" t="s">
        <v>1673</v>
      </c>
      <c r="AJ17" s="17" t="s">
        <v>1673</v>
      </c>
      <c r="AK17" s="17" t="s">
        <v>1670</v>
      </c>
      <c r="AL17" s="17" t="s">
        <v>1914</v>
      </c>
      <c r="AM17" s="17" t="s">
        <v>101</v>
      </c>
      <c r="AO17" s="17" t="s">
        <v>1915</v>
      </c>
      <c r="AP17" s="17" t="s">
        <v>1695</v>
      </c>
      <c r="AQ17" s="17" t="s">
        <v>1677</v>
      </c>
      <c r="AR17" s="17" t="s">
        <v>1696</v>
      </c>
      <c r="AS17" s="17" t="s">
        <v>1695</v>
      </c>
      <c r="AU17" s="17" t="s">
        <v>1695</v>
      </c>
      <c r="AV17" s="17" t="s">
        <v>1677</v>
      </c>
      <c r="AW17" s="17" t="s">
        <v>1696</v>
      </c>
      <c r="AX17" s="17" t="s">
        <v>1696</v>
      </c>
      <c r="AY17" s="17" t="s">
        <v>1916</v>
      </c>
      <c r="AZ17" s="17" t="s">
        <v>1699</v>
      </c>
      <c r="BA17" s="17" t="s">
        <v>1700</v>
      </c>
      <c r="BC17" s="17" t="s">
        <v>97</v>
      </c>
      <c r="BE17" s="17" t="s">
        <v>71</v>
      </c>
      <c r="BH17" s="17" t="s">
        <v>91</v>
      </c>
      <c r="BL17" s="17" t="s">
        <v>1917</v>
      </c>
      <c r="BM17" s="17" t="s">
        <v>1668</v>
      </c>
      <c r="BN17" s="17" t="s">
        <v>1918</v>
      </c>
      <c r="BO17" s="17" t="s">
        <v>1673</v>
      </c>
      <c r="BP17" s="17" t="s">
        <v>1919</v>
      </c>
      <c r="BR17" s="17" t="s">
        <v>1703</v>
      </c>
      <c r="BU17" s="17" t="s">
        <v>1670</v>
      </c>
      <c r="BW17" s="17" t="s">
        <v>1668</v>
      </c>
      <c r="BX17" s="17" t="s">
        <v>1920</v>
      </c>
      <c r="BY17" s="17" t="s">
        <v>1668</v>
      </c>
      <c r="BZ17" s="17" t="s">
        <v>1921</v>
      </c>
      <c r="CA17" s="17" t="s">
        <v>1922</v>
      </c>
      <c r="CB17" s="17" t="s">
        <v>89</v>
      </c>
      <c r="CE17" s="17" t="s">
        <v>1923</v>
      </c>
      <c r="CF17" s="17" t="s">
        <v>642</v>
      </c>
      <c r="CH17" s="17" t="s">
        <v>1924</v>
      </c>
      <c r="CI17" s="17" t="s">
        <v>1925</v>
      </c>
      <c r="CJ17" s="17" t="s">
        <v>1683</v>
      </c>
      <c r="CK17" s="17" t="s">
        <v>350</v>
      </c>
      <c r="CM17" s="17" t="s">
        <v>1926</v>
      </c>
      <c r="CN17" s="17" t="s">
        <v>1927</v>
      </c>
    </row>
    <row r="18" spans="1:92" ht="388.8">
      <c r="A18" s="17" t="s">
        <v>399</v>
      </c>
      <c r="B18" s="17" t="s">
        <v>85</v>
      </c>
      <c r="D18" s="17" t="s">
        <v>1668</v>
      </c>
      <c r="E18" s="17" t="s">
        <v>1668</v>
      </c>
      <c r="F18" s="17" t="s">
        <v>1670</v>
      </c>
      <c r="G18" s="17" t="s">
        <v>1670</v>
      </c>
      <c r="H18" s="17" t="s">
        <v>1928</v>
      </c>
      <c r="I18" s="17" t="s">
        <v>1669</v>
      </c>
      <c r="J18" s="17" t="s">
        <v>1929</v>
      </c>
      <c r="K18" s="17" t="s">
        <v>1670</v>
      </c>
      <c r="L18" s="17" t="s">
        <v>1670</v>
      </c>
      <c r="M18" s="17" t="s">
        <v>1670</v>
      </c>
      <c r="N18" s="17" t="s">
        <v>1670</v>
      </c>
      <c r="O18" s="17" t="s">
        <v>1668</v>
      </c>
      <c r="P18" s="17" t="s">
        <v>1673</v>
      </c>
      <c r="Q18" s="17" t="s">
        <v>1930</v>
      </c>
      <c r="R18" s="17" t="s">
        <v>1670</v>
      </c>
      <c r="S18" s="17" t="s">
        <v>66</v>
      </c>
      <c r="T18" s="17" t="s">
        <v>1931</v>
      </c>
      <c r="U18" s="17" t="s">
        <v>1668</v>
      </c>
      <c r="V18" s="17" t="s">
        <v>1670</v>
      </c>
      <c r="W18" s="17" t="s">
        <v>1670</v>
      </c>
      <c r="X18" s="17" t="s">
        <v>1670</v>
      </c>
      <c r="Y18" s="17" t="s">
        <v>1932</v>
      </c>
      <c r="Z18" s="17" t="s">
        <v>1670</v>
      </c>
      <c r="AA18" s="17" t="s">
        <v>1673</v>
      </c>
      <c r="AB18" s="17" t="s">
        <v>1668</v>
      </c>
      <c r="AC18" s="17" t="s">
        <v>1933</v>
      </c>
      <c r="AD18" s="17" t="s">
        <v>1674</v>
      </c>
      <c r="AF18" s="17" t="s">
        <v>1934</v>
      </c>
      <c r="AG18" s="17" t="s">
        <v>1673</v>
      </c>
      <c r="AH18" s="17" t="s">
        <v>1667</v>
      </c>
      <c r="AI18" s="17" t="s">
        <v>1667</v>
      </c>
      <c r="AJ18" s="17" t="s">
        <v>1675</v>
      </c>
      <c r="AK18" s="17" t="s">
        <v>1673</v>
      </c>
      <c r="AL18" s="17" t="s">
        <v>1935</v>
      </c>
      <c r="AM18" s="17" t="s">
        <v>1693</v>
      </c>
      <c r="AO18" s="17" t="s">
        <v>1936</v>
      </c>
      <c r="AP18" s="17" t="s">
        <v>1695</v>
      </c>
      <c r="AQ18" s="17" t="s">
        <v>1677</v>
      </c>
      <c r="AR18" s="17" t="s">
        <v>1695</v>
      </c>
      <c r="AS18" s="17" t="s">
        <v>1677</v>
      </c>
      <c r="AT18" s="17" t="s">
        <v>1937</v>
      </c>
      <c r="AU18" s="17" t="s">
        <v>1695</v>
      </c>
      <c r="AV18" s="17" t="s">
        <v>1695</v>
      </c>
      <c r="AW18" s="17" t="s">
        <v>1695</v>
      </c>
      <c r="AX18" s="17" t="s">
        <v>1695</v>
      </c>
      <c r="AY18" s="17" t="s">
        <v>1938</v>
      </c>
      <c r="AZ18" s="17" t="s">
        <v>1699</v>
      </c>
      <c r="BA18" s="17" t="s">
        <v>1700</v>
      </c>
      <c r="BB18" s="17" t="s">
        <v>1716</v>
      </c>
      <c r="BE18" s="17" t="s">
        <v>71</v>
      </c>
      <c r="BG18" s="17" t="s">
        <v>81</v>
      </c>
      <c r="BI18" s="17" t="s">
        <v>1838</v>
      </c>
      <c r="BL18" s="17" t="s">
        <v>1939</v>
      </c>
      <c r="BM18" s="17" t="s">
        <v>1668</v>
      </c>
      <c r="BN18" s="17" t="s">
        <v>1940</v>
      </c>
      <c r="BO18" s="17" t="s">
        <v>1667</v>
      </c>
      <c r="BP18" s="17" t="s">
        <v>1941</v>
      </c>
      <c r="BQ18" s="17" t="s">
        <v>1942</v>
      </c>
      <c r="BR18" s="17" t="s">
        <v>1681</v>
      </c>
      <c r="BT18" s="17" t="s">
        <v>1943</v>
      </c>
      <c r="BU18" s="17" t="s">
        <v>1670</v>
      </c>
      <c r="BV18" s="17" t="s">
        <v>1944</v>
      </c>
      <c r="BW18" s="17" t="s">
        <v>1668</v>
      </c>
      <c r="BX18" s="17" t="s">
        <v>1945</v>
      </c>
      <c r="BY18" s="17" t="s">
        <v>1668</v>
      </c>
      <c r="BZ18" s="17" t="s">
        <v>1946</v>
      </c>
      <c r="CA18" s="17" t="s">
        <v>1947</v>
      </c>
      <c r="CB18" s="17" t="s">
        <v>80</v>
      </c>
      <c r="CD18" s="17" t="s">
        <v>1942</v>
      </c>
      <c r="CE18" s="17" t="s">
        <v>1947</v>
      </c>
      <c r="CF18" s="17" t="s">
        <v>640</v>
      </c>
      <c r="CH18" s="17" t="s">
        <v>1948</v>
      </c>
      <c r="CI18" s="17" t="s">
        <v>1949</v>
      </c>
      <c r="CJ18" s="17" t="s">
        <v>1683</v>
      </c>
      <c r="CK18" s="17" t="s">
        <v>1950</v>
      </c>
      <c r="CL18" s="17" t="s">
        <v>1951</v>
      </c>
      <c r="CM18" s="17" t="s">
        <v>1952</v>
      </c>
      <c r="CN18" s="17" t="s">
        <v>1953</v>
      </c>
    </row>
    <row r="19" spans="1:92" ht="409.6">
      <c r="A19" s="17" t="s">
        <v>1954</v>
      </c>
      <c r="B19" s="17" t="s">
        <v>85</v>
      </c>
      <c r="D19" s="17" t="s">
        <v>1670</v>
      </c>
      <c r="E19" s="17" t="s">
        <v>1670</v>
      </c>
      <c r="F19" s="17" t="s">
        <v>1670</v>
      </c>
      <c r="G19" s="17" t="s">
        <v>1670</v>
      </c>
      <c r="H19" s="17" t="s">
        <v>1955</v>
      </c>
      <c r="I19" s="17" t="s">
        <v>1669</v>
      </c>
      <c r="J19" s="17" t="s">
        <v>1956</v>
      </c>
      <c r="K19" s="17" t="s">
        <v>1670</v>
      </c>
      <c r="L19" s="17" t="s">
        <v>1671</v>
      </c>
      <c r="M19" s="17" t="s">
        <v>1670</v>
      </c>
      <c r="N19" s="17" t="s">
        <v>1670</v>
      </c>
      <c r="O19" s="17" t="s">
        <v>1670</v>
      </c>
      <c r="P19" s="17" t="s">
        <v>1670</v>
      </c>
      <c r="Q19" s="17" t="s">
        <v>1957</v>
      </c>
      <c r="R19" s="17" t="s">
        <v>1670</v>
      </c>
      <c r="S19" s="17" t="s">
        <v>66</v>
      </c>
      <c r="T19" s="17" t="s">
        <v>1958</v>
      </c>
      <c r="U19" s="17" t="s">
        <v>1670</v>
      </c>
      <c r="V19" s="17" t="s">
        <v>1670</v>
      </c>
      <c r="W19" s="17" t="s">
        <v>1670</v>
      </c>
      <c r="X19" s="17" t="s">
        <v>1670</v>
      </c>
      <c r="Y19" s="17" t="s">
        <v>1959</v>
      </c>
      <c r="Z19" s="17" t="s">
        <v>1675</v>
      </c>
      <c r="AA19" s="17" t="s">
        <v>1670</v>
      </c>
      <c r="AB19" s="17" t="s">
        <v>1670</v>
      </c>
      <c r="AC19" s="17" t="s">
        <v>1960</v>
      </c>
      <c r="AD19" s="17" t="s">
        <v>1691</v>
      </c>
      <c r="AF19" s="17" t="s">
        <v>1961</v>
      </c>
      <c r="AG19" s="17" t="s">
        <v>1670</v>
      </c>
      <c r="AH19" s="17" t="s">
        <v>1670</v>
      </c>
      <c r="AI19" s="17" t="s">
        <v>1670</v>
      </c>
      <c r="AJ19" s="17" t="s">
        <v>1670</v>
      </c>
      <c r="AK19" s="17" t="s">
        <v>1670</v>
      </c>
      <c r="AL19" s="17" t="s">
        <v>1962</v>
      </c>
      <c r="AM19" s="17" t="s">
        <v>1676</v>
      </c>
      <c r="AO19" s="17" t="s">
        <v>1963</v>
      </c>
      <c r="AP19" s="17" t="s">
        <v>1695</v>
      </c>
      <c r="AQ19" s="17" t="s">
        <v>1677</v>
      </c>
      <c r="AR19" s="17" t="s">
        <v>1695</v>
      </c>
      <c r="AS19" s="17" t="s">
        <v>1695</v>
      </c>
      <c r="AT19" s="17" t="s">
        <v>1964</v>
      </c>
      <c r="AU19" s="17" t="s">
        <v>1695</v>
      </c>
      <c r="AV19" s="17" t="s">
        <v>1697</v>
      </c>
      <c r="AW19" s="17" t="s">
        <v>1697</v>
      </c>
      <c r="AX19" s="17" t="s">
        <v>1696</v>
      </c>
      <c r="AY19" s="17" t="s">
        <v>1965</v>
      </c>
      <c r="AZ19" s="17" t="s">
        <v>1699</v>
      </c>
      <c r="BA19" s="17" t="s">
        <v>1700</v>
      </c>
      <c r="BB19" s="17" t="s">
        <v>1716</v>
      </c>
      <c r="BC19" s="17" t="s">
        <v>97</v>
      </c>
      <c r="BH19" s="17" t="s">
        <v>91</v>
      </c>
      <c r="BI19" s="17" t="s">
        <v>1838</v>
      </c>
      <c r="BL19" s="17" t="s">
        <v>1966</v>
      </c>
      <c r="BM19" s="17" t="s">
        <v>1668</v>
      </c>
      <c r="BN19" s="17" t="s">
        <v>1967</v>
      </c>
      <c r="BO19" s="17" t="s">
        <v>1671</v>
      </c>
      <c r="BP19" s="17" t="s">
        <v>1968</v>
      </c>
      <c r="BQ19" s="17" t="s">
        <v>1950</v>
      </c>
      <c r="BR19" s="17" t="s">
        <v>1719</v>
      </c>
      <c r="BT19" s="17" t="s">
        <v>1969</v>
      </c>
      <c r="BU19" s="17" t="s">
        <v>1670</v>
      </c>
      <c r="BV19" s="17" t="s">
        <v>1970</v>
      </c>
      <c r="BW19" s="17" t="s">
        <v>1668</v>
      </c>
      <c r="BX19" s="17" t="s">
        <v>1971</v>
      </c>
      <c r="BY19" s="17" t="s">
        <v>1668</v>
      </c>
      <c r="BZ19" s="17" t="s">
        <v>1972</v>
      </c>
      <c r="CA19" s="17" t="s">
        <v>1973</v>
      </c>
      <c r="CB19" s="17" t="s">
        <v>136</v>
      </c>
      <c r="CC19" s="17" t="s">
        <v>1973</v>
      </c>
      <c r="CD19" s="17" t="s">
        <v>1973</v>
      </c>
      <c r="CE19" s="17" t="s">
        <v>1973</v>
      </c>
      <c r="CF19" s="17" t="s">
        <v>623</v>
      </c>
      <c r="CH19" s="17" t="s">
        <v>1974</v>
      </c>
      <c r="CI19" s="17" t="s">
        <v>1975</v>
      </c>
      <c r="CJ19" s="17" t="s">
        <v>1671</v>
      </c>
      <c r="CK19" s="17" t="s">
        <v>1976</v>
      </c>
      <c r="CL19" s="17" t="s">
        <v>1976</v>
      </c>
      <c r="CM19" s="17" t="s">
        <v>1950</v>
      </c>
      <c r="CN19" s="17" t="s">
        <v>1950</v>
      </c>
    </row>
    <row r="20" spans="1:92" ht="409.6">
      <c r="A20" s="17" t="s">
        <v>523</v>
      </c>
      <c r="B20" s="17" t="s">
        <v>136</v>
      </c>
      <c r="C20" s="17" t="s">
        <v>1977</v>
      </c>
      <c r="D20" s="17" t="s">
        <v>1670</v>
      </c>
      <c r="E20" s="17" t="s">
        <v>1673</v>
      </c>
      <c r="F20" s="17" t="s">
        <v>1675</v>
      </c>
      <c r="G20" s="17" t="s">
        <v>1673</v>
      </c>
      <c r="H20" s="17" t="s">
        <v>1978</v>
      </c>
      <c r="I20" s="17" t="s">
        <v>1669</v>
      </c>
      <c r="J20" s="17" t="s">
        <v>1979</v>
      </c>
      <c r="K20" s="17" t="s">
        <v>1673</v>
      </c>
      <c r="L20" s="17" t="s">
        <v>1673</v>
      </c>
      <c r="M20" s="17" t="s">
        <v>1673</v>
      </c>
      <c r="N20" s="17" t="s">
        <v>1673</v>
      </c>
      <c r="O20" s="17" t="s">
        <v>1671</v>
      </c>
      <c r="P20" s="17" t="s">
        <v>1670</v>
      </c>
      <c r="Q20" s="17" t="s">
        <v>1980</v>
      </c>
      <c r="R20" s="17" t="s">
        <v>1668</v>
      </c>
      <c r="S20" s="17" t="s">
        <v>66</v>
      </c>
      <c r="T20" s="17" t="s">
        <v>1981</v>
      </c>
      <c r="U20" s="17" t="s">
        <v>1675</v>
      </c>
      <c r="V20" s="17" t="s">
        <v>1673</v>
      </c>
      <c r="W20" s="17" t="s">
        <v>1673</v>
      </c>
      <c r="X20" s="17" t="s">
        <v>1673</v>
      </c>
      <c r="Y20" s="17" t="s">
        <v>1982</v>
      </c>
      <c r="Z20" s="17" t="s">
        <v>1673</v>
      </c>
      <c r="AA20" s="17" t="s">
        <v>1670</v>
      </c>
      <c r="AB20" s="17" t="s">
        <v>1668</v>
      </c>
      <c r="AC20" s="17" t="s">
        <v>1983</v>
      </c>
      <c r="AD20" s="17" t="s">
        <v>1682</v>
      </c>
      <c r="AG20" s="17" t="s">
        <v>1673</v>
      </c>
      <c r="AH20" s="17" t="s">
        <v>1673</v>
      </c>
      <c r="AI20" s="17" t="s">
        <v>1668</v>
      </c>
      <c r="AJ20" s="17" t="s">
        <v>1668</v>
      </c>
      <c r="AK20" s="17" t="s">
        <v>1671</v>
      </c>
      <c r="AL20" s="17" t="s">
        <v>1984</v>
      </c>
      <c r="AM20" s="17" t="s">
        <v>1682</v>
      </c>
      <c r="AP20" s="17" t="s">
        <v>1695</v>
      </c>
      <c r="AR20" s="17" t="s">
        <v>1696</v>
      </c>
      <c r="AS20" s="17" t="s">
        <v>1696</v>
      </c>
      <c r="AT20" s="17" t="s">
        <v>1985</v>
      </c>
      <c r="AU20" s="17" t="s">
        <v>1695</v>
      </c>
      <c r="AW20" s="17" t="s">
        <v>1696</v>
      </c>
      <c r="BA20" s="17" t="s">
        <v>1700</v>
      </c>
      <c r="BB20" s="17" t="s">
        <v>1716</v>
      </c>
      <c r="BC20" s="17" t="s">
        <v>97</v>
      </c>
      <c r="BD20" s="17" t="s">
        <v>1776</v>
      </c>
      <c r="BE20" s="17" t="s">
        <v>71</v>
      </c>
      <c r="BF20" s="17" t="s">
        <v>125</v>
      </c>
      <c r="BG20" s="17" t="s">
        <v>81</v>
      </c>
      <c r="BH20" s="17" t="s">
        <v>91</v>
      </c>
      <c r="BI20" s="17" t="s">
        <v>1838</v>
      </c>
      <c r="BM20" s="17" t="s">
        <v>1668</v>
      </c>
      <c r="BO20" s="17" t="s">
        <v>1670</v>
      </c>
      <c r="BQ20" s="17" t="s">
        <v>1986</v>
      </c>
      <c r="BR20" s="17" t="s">
        <v>1719</v>
      </c>
      <c r="BU20" s="17" t="s">
        <v>1668</v>
      </c>
      <c r="BV20" s="17" t="s">
        <v>1987</v>
      </c>
      <c r="BW20" s="17" t="s">
        <v>1670</v>
      </c>
      <c r="BX20" s="17" t="s">
        <v>1988</v>
      </c>
      <c r="BY20" s="17" t="s">
        <v>1668</v>
      </c>
      <c r="BZ20" s="17" t="s">
        <v>1989</v>
      </c>
      <c r="CB20" s="17" t="s">
        <v>1682</v>
      </c>
      <c r="CF20" s="17" t="s">
        <v>642</v>
      </c>
      <c r="CH20" s="17" t="s">
        <v>1990</v>
      </c>
      <c r="CI20" s="17" t="s">
        <v>1991</v>
      </c>
      <c r="CJ20" s="17" t="s">
        <v>1671</v>
      </c>
      <c r="CM20" s="17" t="s">
        <v>1992</v>
      </c>
      <c r="CN20" s="17" t="s">
        <v>1993</v>
      </c>
    </row>
    <row r="21" spans="1:92" ht="86.4">
      <c r="A21" s="17" t="s">
        <v>1994</v>
      </c>
      <c r="B21" s="17" t="s">
        <v>1807</v>
      </c>
      <c r="D21" s="17" t="s">
        <v>1670</v>
      </c>
      <c r="E21" s="17" t="s">
        <v>1673</v>
      </c>
      <c r="F21" s="17" t="s">
        <v>1675</v>
      </c>
      <c r="G21" s="17" t="s">
        <v>1670</v>
      </c>
      <c r="I21" s="17" t="s">
        <v>1669</v>
      </c>
      <c r="K21" s="17" t="s">
        <v>1670</v>
      </c>
      <c r="L21" s="17" t="s">
        <v>1667</v>
      </c>
      <c r="M21" s="17" t="s">
        <v>1673</v>
      </c>
      <c r="N21" s="17" t="s">
        <v>1670</v>
      </c>
      <c r="O21" s="17" t="s">
        <v>1667</v>
      </c>
      <c r="P21" s="17" t="s">
        <v>1673</v>
      </c>
      <c r="R21" s="17" t="s">
        <v>1670</v>
      </c>
      <c r="S21" s="17" t="s">
        <v>66</v>
      </c>
      <c r="U21" s="17" t="s">
        <v>1670</v>
      </c>
      <c r="V21" s="17" t="s">
        <v>1670</v>
      </c>
      <c r="W21" s="17" t="s">
        <v>1670</v>
      </c>
      <c r="X21" s="17" t="s">
        <v>1667</v>
      </c>
      <c r="Z21" s="17" t="s">
        <v>1667</v>
      </c>
      <c r="AA21" s="17" t="s">
        <v>1670</v>
      </c>
      <c r="AB21" s="17" t="s">
        <v>1667</v>
      </c>
      <c r="AD21" s="17" t="s">
        <v>1674</v>
      </c>
      <c r="AG21" s="17" t="s">
        <v>1670</v>
      </c>
      <c r="AH21" s="17" t="s">
        <v>1668</v>
      </c>
      <c r="AI21" s="17" t="s">
        <v>1667</v>
      </c>
      <c r="AJ21" s="17" t="s">
        <v>1670</v>
      </c>
      <c r="AK21" s="17" t="s">
        <v>1670</v>
      </c>
      <c r="AM21" s="17" t="s">
        <v>1676</v>
      </c>
      <c r="AP21" s="17" t="s">
        <v>1695</v>
      </c>
      <c r="AQ21" s="17" t="s">
        <v>1695</v>
      </c>
      <c r="AR21" s="17" t="s">
        <v>1696</v>
      </c>
      <c r="AS21" s="17" t="s">
        <v>1696</v>
      </c>
      <c r="AU21" s="17" t="s">
        <v>1695</v>
      </c>
      <c r="AV21" s="17" t="s">
        <v>1696</v>
      </c>
      <c r="AW21" s="17" t="s">
        <v>1696</v>
      </c>
      <c r="AX21" s="17" t="s">
        <v>1696</v>
      </c>
      <c r="AZ21" s="17" t="s">
        <v>1699</v>
      </c>
      <c r="BE21" s="17" t="s">
        <v>71</v>
      </c>
      <c r="BH21" s="17" t="s">
        <v>91</v>
      </c>
      <c r="BM21" s="17" t="s">
        <v>1670</v>
      </c>
      <c r="BO21" s="17" t="s">
        <v>1667</v>
      </c>
      <c r="BR21" s="17" t="s">
        <v>1703</v>
      </c>
      <c r="BU21" s="17" t="s">
        <v>1667</v>
      </c>
      <c r="BW21" s="17" t="s">
        <v>1667</v>
      </c>
      <c r="BY21" s="17" t="s">
        <v>1670</v>
      </c>
      <c r="CA21" s="17" t="s">
        <v>1995</v>
      </c>
      <c r="CB21" s="17" t="s">
        <v>89</v>
      </c>
      <c r="CE21" s="17" t="s">
        <v>1996</v>
      </c>
      <c r="CF21" s="17" t="s">
        <v>641</v>
      </c>
      <c r="CI21" s="17" t="s">
        <v>1997</v>
      </c>
      <c r="CJ21" s="17" t="s">
        <v>1737</v>
      </c>
    </row>
    <row r="22" spans="1:92" ht="172.8">
      <c r="A22" s="17" t="s">
        <v>1998</v>
      </c>
      <c r="B22" s="17" t="s">
        <v>85</v>
      </c>
      <c r="D22" s="17" t="s">
        <v>1667</v>
      </c>
      <c r="E22" s="17" t="s">
        <v>1670</v>
      </c>
      <c r="F22" s="17" t="s">
        <v>1670</v>
      </c>
      <c r="G22" s="17" t="s">
        <v>1667</v>
      </c>
      <c r="H22" s="17" t="s">
        <v>1999</v>
      </c>
      <c r="I22" s="17" t="s">
        <v>1669</v>
      </c>
      <c r="J22" s="17" t="s">
        <v>2000</v>
      </c>
      <c r="K22" s="17" t="s">
        <v>1670</v>
      </c>
      <c r="L22" s="17" t="s">
        <v>1670</v>
      </c>
      <c r="M22" s="17" t="s">
        <v>1670</v>
      </c>
      <c r="N22" s="17" t="s">
        <v>1670</v>
      </c>
      <c r="O22" s="17" t="s">
        <v>1668</v>
      </c>
      <c r="P22" s="17" t="s">
        <v>1668</v>
      </c>
      <c r="Q22" s="17" t="s">
        <v>2001</v>
      </c>
      <c r="R22" s="17" t="s">
        <v>1668</v>
      </c>
      <c r="S22" s="17" t="s">
        <v>66</v>
      </c>
      <c r="T22" s="17" t="s">
        <v>2002</v>
      </c>
      <c r="U22" s="17" t="s">
        <v>1670</v>
      </c>
      <c r="V22" s="17" t="s">
        <v>1670</v>
      </c>
      <c r="W22" s="17" t="s">
        <v>1670</v>
      </c>
      <c r="X22" s="17" t="s">
        <v>1670</v>
      </c>
      <c r="Y22" s="17" t="s">
        <v>2003</v>
      </c>
      <c r="Z22" s="17" t="s">
        <v>1673</v>
      </c>
      <c r="AA22" s="17" t="s">
        <v>1670</v>
      </c>
      <c r="AB22" s="17" t="s">
        <v>1670</v>
      </c>
      <c r="AC22" s="17" t="s">
        <v>2004</v>
      </c>
      <c r="AD22" s="17" t="s">
        <v>1674</v>
      </c>
      <c r="AF22" s="17" t="s">
        <v>2005</v>
      </c>
      <c r="AG22" s="17" t="s">
        <v>1670</v>
      </c>
      <c r="AH22" s="17" t="s">
        <v>1667</v>
      </c>
      <c r="AI22" s="17" t="s">
        <v>1670</v>
      </c>
      <c r="AJ22" s="17" t="s">
        <v>1673</v>
      </c>
      <c r="AK22" s="17" t="s">
        <v>1670</v>
      </c>
      <c r="AL22" s="17" t="s">
        <v>2006</v>
      </c>
      <c r="AM22" s="17" t="s">
        <v>1676</v>
      </c>
      <c r="AO22" s="17" t="s">
        <v>2007</v>
      </c>
      <c r="AP22" s="17" t="s">
        <v>1696</v>
      </c>
      <c r="AQ22" s="17" t="s">
        <v>1677</v>
      </c>
      <c r="AR22" s="17" t="s">
        <v>1696</v>
      </c>
      <c r="AS22" s="17" t="s">
        <v>1695</v>
      </c>
      <c r="AT22" s="17" t="s">
        <v>2008</v>
      </c>
      <c r="AU22" s="17" t="s">
        <v>1696</v>
      </c>
      <c r="AV22" s="17" t="s">
        <v>1677</v>
      </c>
      <c r="AW22" s="17" t="s">
        <v>1696</v>
      </c>
      <c r="AX22" s="17" t="s">
        <v>1695</v>
      </c>
      <c r="AY22" s="17" t="s">
        <v>2008</v>
      </c>
      <c r="AZ22" s="17" t="s">
        <v>1699</v>
      </c>
      <c r="BA22" s="17" t="s">
        <v>1700</v>
      </c>
      <c r="BB22" s="17" t="s">
        <v>1716</v>
      </c>
      <c r="BD22" s="17" t="s">
        <v>1776</v>
      </c>
      <c r="BH22" s="17" t="s">
        <v>91</v>
      </c>
      <c r="BL22" s="17" t="s">
        <v>2009</v>
      </c>
      <c r="BM22" s="17" t="s">
        <v>1670</v>
      </c>
      <c r="BN22" s="17" t="s">
        <v>2010</v>
      </c>
      <c r="BO22" s="17" t="s">
        <v>1670</v>
      </c>
      <c r="BP22" s="17" t="s">
        <v>2011</v>
      </c>
      <c r="BR22" s="17" t="s">
        <v>1681</v>
      </c>
      <c r="BT22" s="17" t="s">
        <v>2012</v>
      </c>
      <c r="BU22" s="17" t="s">
        <v>1668</v>
      </c>
      <c r="BV22" s="17" t="s">
        <v>2013</v>
      </c>
      <c r="BW22" s="17" t="s">
        <v>1667</v>
      </c>
      <c r="BX22" s="17" t="s">
        <v>2014</v>
      </c>
      <c r="BY22" s="17" t="s">
        <v>1668</v>
      </c>
      <c r="BZ22" s="17" t="s">
        <v>2015</v>
      </c>
      <c r="CA22" s="17" t="s">
        <v>995</v>
      </c>
      <c r="CB22" s="17" t="s">
        <v>1682</v>
      </c>
      <c r="CD22" s="17" t="s">
        <v>995</v>
      </c>
      <c r="CE22" s="17" t="s">
        <v>995</v>
      </c>
      <c r="CF22" s="17" t="s">
        <v>640</v>
      </c>
      <c r="CH22" s="17" t="s">
        <v>2016</v>
      </c>
      <c r="CI22" s="17" t="s">
        <v>2017</v>
      </c>
      <c r="CJ22" s="17" t="s">
        <v>1683</v>
      </c>
      <c r="CK22" s="17" t="s">
        <v>350</v>
      </c>
      <c r="CL22" s="17" t="s">
        <v>2018</v>
      </c>
      <c r="CM22" s="17" t="s">
        <v>2019</v>
      </c>
      <c r="CN22" s="17" t="s">
        <v>2020</v>
      </c>
    </row>
    <row r="23" spans="1:92" ht="409.6">
      <c r="A23" s="17" t="s">
        <v>2021</v>
      </c>
      <c r="B23" s="17" t="s">
        <v>115</v>
      </c>
      <c r="D23" s="17" t="s">
        <v>1670</v>
      </c>
      <c r="E23" s="17" t="s">
        <v>1670</v>
      </c>
      <c r="F23" s="17" t="s">
        <v>1667</v>
      </c>
      <c r="G23" s="17" t="s">
        <v>1667</v>
      </c>
      <c r="H23" s="17" t="s">
        <v>2022</v>
      </c>
      <c r="I23" s="17" t="s">
        <v>1669</v>
      </c>
      <c r="J23" s="17" t="s">
        <v>2023</v>
      </c>
      <c r="K23" s="17" t="s">
        <v>1670</v>
      </c>
      <c r="L23" s="17" t="s">
        <v>1670</v>
      </c>
      <c r="M23" s="17" t="s">
        <v>1670</v>
      </c>
      <c r="N23" s="17" t="s">
        <v>1667</v>
      </c>
      <c r="O23" s="17" t="s">
        <v>1670</v>
      </c>
      <c r="P23" s="17" t="s">
        <v>1675</v>
      </c>
      <c r="Q23" s="17" t="s">
        <v>2024</v>
      </c>
      <c r="R23" s="17" t="s">
        <v>1667</v>
      </c>
      <c r="S23" s="17" t="s">
        <v>66</v>
      </c>
      <c r="U23" s="17" t="s">
        <v>1668</v>
      </c>
      <c r="V23" s="17" t="s">
        <v>1667</v>
      </c>
      <c r="W23" s="17" t="s">
        <v>1675</v>
      </c>
      <c r="X23" s="17" t="s">
        <v>1668</v>
      </c>
      <c r="Y23" s="17" t="s">
        <v>2025</v>
      </c>
      <c r="Z23" s="17" t="s">
        <v>1673</v>
      </c>
      <c r="AA23" s="17" t="s">
        <v>1667</v>
      </c>
      <c r="AB23" s="17" t="s">
        <v>1668</v>
      </c>
      <c r="AC23" s="17" t="s">
        <v>2026</v>
      </c>
      <c r="AD23" s="17" t="s">
        <v>1691</v>
      </c>
      <c r="AF23" s="17" t="s">
        <v>2027</v>
      </c>
      <c r="AG23" s="17" t="s">
        <v>1673</v>
      </c>
      <c r="AH23" s="17" t="s">
        <v>1675</v>
      </c>
      <c r="AI23" s="17" t="s">
        <v>1675</v>
      </c>
      <c r="AJ23" s="17" t="s">
        <v>1675</v>
      </c>
      <c r="AK23" s="17" t="s">
        <v>1670</v>
      </c>
      <c r="AL23" s="17" t="s">
        <v>2028</v>
      </c>
      <c r="AM23" s="17" t="s">
        <v>1676</v>
      </c>
      <c r="AP23" s="17" t="s">
        <v>1695</v>
      </c>
      <c r="AQ23" s="17" t="s">
        <v>1695</v>
      </c>
      <c r="AR23" s="17" t="s">
        <v>1695</v>
      </c>
      <c r="AS23" s="17" t="s">
        <v>1695</v>
      </c>
      <c r="AT23" s="17" t="s">
        <v>2029</v>
      </c>
      <c r="AU23" s="17" t="s">
        <v>1695</v>
      </c>
      <c r="AV23" s="17" t="s">
        <v>1695</v>
      </c>
      <c r="AW23" s="17" t="s">
        <v>1695</v>
      </c>
      <c r="AX23" s="17" t="s">
        <v>1695</v>
      </c>
      <c r="BA23" s="17" t="s">
        <v>1700</v>
      </c>
      <c r="BG23" s="17" t="s">
        <v>81</v>
      </c>
      <c r="BI23" s="17" t="s">
        <v>1838</v>
      </c>
      <c r="BM23" s="17" t="s">
        <v>1670</v>
      </c>
      <c r="BO23" s="17" t="s">
        <v>1667</v>
      </c>
      <c r="BR23" s="17" t="s">
        <v>1719</v>
      </c>
      <c r="BU23" s="17" t="s">
        <v>1682</v>
      </c>
      <c r="BV23" s="17" t="s">
        <v>2030</v>
      </c>
      <c r="BW23" s="17" t="s">
        <v>1667</v>
      </c>
      <c r="BY23" s="17" t="s">
        <v>1668</v>
      </c>
      <c r="BZ23" s="17" t="s">
        <v>2031</v>
      </c>
      <c r="CB23" s="17" t="s">
        <v>89</v>
      </c>
      <c r="CF23" s="17" t="s">
        <v>641</v>
      </c>
      <c r="CJ23" s="17" t="s">
        <v>1682</v>
      </c>
      <c r="CK23" s="17" t="s">
        <v>1682</v>
      </c>
      <c r="CL23" s="17" t="s">
        <v>1682</v>
      </c>
    </row>
    <row r="24" spans="1:92" ht="201.6">
      <c r="A24" s="17" t="s">
        <v>2032</v>
      </c>
      <c r="B24" s="17" t="s">
        <v>115</v>
      </c>
      <c r="D24" s="17" t="s">
        <v>1667</v>
      </c>
      <c r="E24" s="17" t="s">
        <v>1668</v>
      </c>
      <c r="F24" s="17" t="s">
        <v>1668</v>
      </c>
      <c r="G24" s="17" t="s">
        <v>1670</v>
      </c>
      <c r="H24" s="17" t="s">
        <v>2033</v>
      </c>
      <c r="I24" s="17" t="s">
        <v>1669</v>
      </c>
      <c r="J24" s="17" t="s">
        <v>2034</v>
      </c>
      <c r="K24" s="17" t="s">
        <v>1668</v>
      </c>
      <c r="L24" s="17" t="s">
        <v>1671</v>
      </c>
      <c r="M24" s="17" t="s">
        <v>1667</v>
      </c>
      <c r="N24" s="17" t="s">
        <v>1667</v>
      </c>
      <c r="O24" s="17" t="s">
        <v>1673</v>
      </c>
      <c r="P24" s="17" t="s">
        <v>1668</v>
      </c>
      <c r="R24" s="17" t="s">
        <v>1670</v>
      </c>
      <c r="S24" s="17" t="s">
        <v>66</v>
      </c>
      <c r="U24" s="17" t="s">
        <v>1668</v>
      </c>
      <c r="V24" s="17" t="s">
        <v>1670</v>
      </c>
      <c r="W24" s="17" t="s">
        <v>1670</v>
      </c>
      <c r="X24" s="17" t="s">
        <v>1668</v>
      </c>
      <c r="Z24" s="17" t="s">
        <v>1675</v>
      </c>
      <c r="AA24" s="17" t="s">
        <v>1673</v>
      </c>
      <c r="AB24" s="17" t="s">
        <v>1668</v>
      </c>
      <c r="AC24" s="17" t="s">
        <v>2035</v>
      </c>
      <c r="AD24" s="17" t="s">
        <v>1691</v>
      </c>
      <c r="AF24" s="17" t="s">
        <v>2036</v>
      </c>
      <c r="AG24" s="17" t="s">
        <v>1675</v>
      </c>
      <c r="AH24" s="17" t="s">
        <v>1673</v>
      </c>
      <c r="AI24" s="17" t="s">
        <v>1667</v>
      </c>
      <c r="AJ24" s="17" t="s">
        <v>1667</v>
      </c>
      <c r="AK24" s="17" t="s">
        <v>1671</v>
      </c>
      <c r="AL24" s="17" t="s">
        <v>2037</v>
      </c>
      <c r="AM24" s="17" t="s">
        <v>1693</v>
      </c>
      <c r="AP24" s="17" t="s">
        <v>1677</v>
      </c>
      <c r="AQ24" s="17" t="s">
        <v>1677</v>
      </c>
      <c r="AR24" s="17" t="s">
        <v>1696</v>
      </c>
      <c r="AS24" s="17" t="s">
        <v>1696</v>
      </c>
      <c r="AT24" s="17" t="s">
        <v>2038</v>
      </c>
      <c r="AU24" s="17" t="s">
        <v>1695</v>
      </c>
      <c r="AV24" s="17" t="s">
        <v>1695</v>
      </c>
      <c r="AW24" s="17" t="s">
        <v>1696</v>
      </c>
      <c r="AX24" s="17" t="s">
        <v>1696</v>
      </c>
      <c r="AY24" s="17" t="s">
        <v>2039</v>
      </c>
      <c r="BA24" s="17" t="s">
        <v>1700</v>
      </c>
      <c r="BB24" s="17" t="s">
        <v>1716</v>
      </c>
      <c r="BG24" s="17" t="s">
        <v>81</v>
      </c>
      <c r="BM24" s="17" t="s">
        <v>1670</v>
      </c>
      <c r="BO24" s="17" t="s">
        <v>1670</v>
      </c>
      <c r="BP24" s="17" t="s">
        <v>2040</v>
      </c>
      <c r="BR24" s="17" t="s">
        <v>1703</v>
      </c>
      <c r="BU24" s="17" t="s">
        <v>1668</v>
      </c>
      <c r="BV24" s="17" t="s">
        <v>2041</v>
      </c>
      <c r="BW24" s="17" t="s">
        <v>1670</v>
      </c>
      <c r="BY24" s="17" t="s">
        <v>1670</v>
      </c>
      <c r="BZ24" s="17" t="s">
        <v>2042</v>
      </c>
      <c r="CB24" s="17" t="s">
        <v>1682</v>
      </c>
      <c r="CF24" s="17" t="s">
        <v>641</v>
      </c>
      <c r="CH24" s="17" t="s">
        <v>2043</v>
      </c>
      <c r="CJ24" s="17" t="s">
        <v>1671</v>
      </c>
      <c r="CM24" s="17" t="s">
        <v>1682</v>
      </c>
      <c r="CN24" s="17" t="s">
        <v>1682</v>
      </c>
    </row>
    <row r="25" spans="1:92" ht="409.6">
      <c r="A25" s="17" t="s">
        <v>2044</v>
      </c>
      <c r="B25" s="17" t="s">
        <v>153</v>
      </c>
      <c r="D25" s="17" t="s">
        <v>1673</v>
      </c>
      <c r="E25" s="17" t="s">
        <v>1667</v>
      </c>
      <c r="F25" s="17" t="s">
        <v>1673</v>
      </c>
      <c r="G25" s="17" t="s">
        <v>1670</v>
      </c>
      <c r="H25" s="17" t="s">
        <v>2045</v>
      </c>
      <c r="I25" s="17" t="s">
        <v>1669</v>
      </c>
      <c r="J25" s="17" t="s">
        <v>2046</v>
      </c>
      <c r="K25" s="17" t="s">
        <v>1675</v>
      </c>
      <c r="L25" s="17" t="s">
        <v>1671</v>
      </c>
      <c r="M25" s="17" t="s">
        <v>1675</v>
      </c>
      <c r="N25" s="17" t="s">
        <v>1671</v>
      </c>
      <c r="O25" s="17" t="s">
        <v>1668</v>
      </c>
      <c r="P25" s="17" t="s">
        <v>1670</v>
      </c>
      <c r="Q25" s="17" t="s">
        <v>2047</v>
      </c>
      <c r="R25" s="17" t="s">
        <v>1670</v>
      </c>
      <c r="S25" s="17" t="s">
        <v>95</v>
      </c>
      <c r="T25" s="17" t="s">
        <v>2048</v>
      </c>
      <c r="U25" s="17" t="s">
        <v>1668</v>
      </c>
      <c r="V25" s="17" t="s">
        <v>1667</v>
      </c>
      <c r="W25" s="17" t="s">
        <v>1667</v>
      </c>
      <c r="X25" s="17" t="s">
        <v>1670</v>
      </c>
      <c r="Y25" s="17" t="s">
        <v>2049</v>
      </c>
      <c r="Z25" s="17" t="s">
        <v>1671</v>
      </c>
      <c r="AA25" s="17" t="s">
        <v>1671</v>
      </c>
      <c r="AB25" s="17" t="s">
        <v>1671</v>
      </c>
      <c r="AC25" s="17" t="s">
        <v>995</v>
      </c>
      <c r="AD25" s="17" t="s">
        <v>136</v>
      </c>
      <c r="AE25" s="17" t="s">
        <v>995</v>
      </c>
      <c r="AF25" s="17" t="s">
        <v>995</v>
      </c>
      <c r="AG25" s="17" t="s">
        <v>1675</v>
      </c>
      <c r="AH25" s="17" t="s">
        <v>1675</v>
      </c>
      <c r="AI25" s="17" t="s">
        <v>1675</v>
      </c>
      <c r="AJ25" s="17" t="s">
        <v>1675</v>
      </c>
      <c r="AK25" s="17" t="s">
        <v>1675</v>
      </c>
      <c r="AL25" s="17" t="s">
        <v>2050</v>
      </c>
      <c r="AM25" s="17" t="s">
        <v>136</v>
      </c>
      <c r="AN25" s="17" t="s">
        <v>995</v>
      </c>
      <c r="AO25" s="17" t="s">
        <v>995</v>
      </c>
      <c r="AP25" s="17" t="s">
        <v>1677</v>
      </c>
      <c r="AQ25" s="17" t="s">
        <v>1677</v>
      </c>
      <c r="AR25" s="17" t="s">
        <v>1677</v>
      </c>
      <c r="AS25" s="17" t="s">
        <v>1677</v>
      </c>
      <c r="AT25" s="17" t="s">
        <v>2051</v>
      </c>
      <c r="AU25" s="17" t="s">
        <v>1677</v>
      </c>
      <c r="AV25" s="17" t="s">
        <v>1677</v>
      </c>
      <c r="AW25" s="17" t="s">
        <v>1677</v>
      </c>
      <c r="AX25" s="17" t="s">
        <v>1677</v>
      </c>
      <c r="AY25" s="17" t="s">
        <v>2052</v>
      </c>
      <c r="BE25" s="17" t="s">
        <v>71</v>
      </c>
      <c r="BM25" s="17" t="s">
        <v>1667</v>
      </c>
      <c r="BN25" s="17" t="s">
        <v>2053</v>
      </c>
      <c r="BO25" s="17" t="s">
        <v>1675</v>
      </c>
      <c r="BP25" s="17" t="s">
        <v>2054</v>
      </c>
      <c r="BQ25" s="17" t="s">
        <v>995</v>
      </c>
      <c r="BR25" s="17" t="s">
        <v>1719</v>
      </c>
      <c r="BT25" s="17" t="s">
        <v>2055</v>
      </c>
      <c r="BU25" s="17" t="s">
        <v>1675</v>
      </c>
      <c r="BV25" s="17" t="s">
        <v>2056</v>
      </c>
      <c r="BW25" s="17" t="s">
        <v>1671</v>
      </c>
      <c r="BY25" s="17" t="s">
        <v>1671</v>
      </c>
      <c r="CA25" s="17" t="s">
        <v>995</v>
      </c>
      <c r="CB25" s="17" t="s">
        <v>136</v>
      </c>
      <c r="CC25" s="17" t="s">
        <v>995</v>
      </c>
      <c r="CD25" s="17" t="s">
        <v>995</v>
      </c>
      <c r="CE25" s="17" t="s">
        <v>995</v>
      </c>
      <c r="CF25" s="17" t="s">
        <v>136</v>
      </c>
      <c r="CG25" s="17" t="s">
        <v>2057</v>
      </c>
      <c r="CH25" s="17" t="s">
        <v>2057</v>
      </c>
      <c r="CI25" s="17" t="s">
        <v>995</v>
      </c>
      <c r="CJ25" s="17" t="s">
        <v>1671</v>
      </c>
      <c r="CM25" s="17" t="s">
        <v>995</v>
      </c>
      <c r="CN25" s="17" t="s">
        <v>995</v>
      </c>
    </row>
    <row r="26" spans="1:92" ht="100.8">
      <c r="A26" s="17" t="s">
        <v>818</v>
      </c>
      <c r="B26" s="17" t="s">
        <v>2058</v>
      </c>
      <c r="D26" s="17" t="s">
        <v>1667</v>
      </c>
      <c r="E26" s="17" t="s">
        <v>1673</v>
      </c>
      <c r="F26" s="17" t="s">
        <v>1673</v>
      </c>
      <c r="G26" s="17" t="s">
        <v>1673</v>
      </c>
      <c r="H26" s="17" t="s">
        <v>2059</v>
      </c>
      <c r="I26" s="17" t="s">
        <v>1687</v>
      </c>
      <c r="J26" s="17" t="s">
        <v>2060</v>
      </c>
      <c r="K26" s="17" t="s">
        <v>1670</v>
      </c>
      <c r="L26" s="17" t="s">
        <v>1670</v>
      </c>
      <c r="M26" s="17" t="s">
        <v>1667</v>
      </c>
      <c r="N26" s="17" t="s">
        <v>1667</v>
      </c>
      <c r="O26" s="17" t="s">
        <v>1667</v>
      </c>
      <c r="P26" s="17" t="s">
        <v>1670</v>
      </c>
      <c r="Q26" s="17" t="s">
        <v>2061</v>
      </c>
      <c r="R26" s="17" t="s">
        <v>1670</v>
      </c>
      <c r="S26" s="17" t="s">
        <v>95</v>
      </c>
      <c r="U26" s="17" t="s">
        <v>1668</v>
      </c>
      <c r="V26" s="17" t="s">
        <v>1670</v>
      </c>
      <c r="W26" s="17" t="s">
        <v>1670</v>
      </c>
      <c r="X26" s="17" t="s">
        <v>1668</v>
      </c>
      <c r="Y26" s="17" t="s">
        <v>2062</v>
      </c>
      <c r="Z26" s="17" t="s">
        <v>1673</v>
      </c>
      <c r="AA26" s="17" t="s">
        <v>1670</v>
      </c>
      <c r="AB26" s="17" t="s">
        <v>1670</v>
      </c>
      <c r="AC26" s="17" t="s">
        <v>2063</v>
      </c>
      <c r="AD26" s="17" t="s">
        <v>136</v>
      </c>
      <c r="AE26" s="17" t="s">
        <v>2064</v>
      </c>
      <c r="AG26" s="17" t="s">
        <v>1668</v>
      </c>
      <c r="AH26" s="17" t="s">
        <v>1668</v>
      </c>
      <c r="AI26" s="17" t="s">
        <v>1675</v>
      </c>
      <c r="AJ26" s="17" t="s">
        <v>1675</v>
      </c>
      <c r="AK26" s="17" t="s">
        <v>1668</v>
      </c>
      <c r="AL26" s="17" t="s">
        <v>2065</v>
      </c>
      <c r="AM26" s="17" t="s">
        <v>1676</v>
      </c>
      <c r="AP26" s="17" t="s">
        <v>1696</v>
      </c>
      <c r="AQ26" s="17" t="s">
        <v>1696</v>
      </c>
      <c r="AR26" s="17" t="s">
        <v>1696</v>
      </c>
      <c r="AS26" s="17" t="s">
        <v>1696</v>
      </c>
      <c r="AT26" s="17" t="s">
        <v>2066</v>
      </c>
      <c r="AU26" s="17" t="s">
        <v>1696</v>
      </c>
      <c r="AV26" s="17" t="s">
        <v>1696</v>
      </c>
      <c r="AW26" s="17" t="s">
        <v>1696</v>
      </c>
      <c r="AX26" s="17" t="s">
        <v>1696</v>
      </c>
      <c r="AY26" s="17" t="s">
        <v>2066</v>
      </c>
      <c r="AZ26" s="17" t="s">
        <v>1699</v>
      </c>
      <c r="BB26" s="17" t="s">
        <v>1716</v>
      </c>
      <c r="BC26" s="17" t="s">
        <v>97</v>
      </c>
      <c r="BM26" s="17" t="s">
        <v>1667</v>
      </c>
      <c r="BN26" s="17" t="s">
        <v>2067</v>
      </c>
      <c r="BO26" s="17" t="s">
        <v>1668</v>
      </c>
      <c r="BP26" s="17" t="s">
        <v>2068</v>
      </c>
      <c r="BR26" s="17" t="s">
        <v>1681</v>
      </c>
      <c r="BU26" s="17" t="s">
        <v>1667</v>
      </c>
      <c r="BW26" s="17" t="s">
        <v>1667</v>
      </c>
      <c r="BY26" s="17" t="s">
        <v>1667</v>
      </c>
      <c r="CB26" s="17" t="s">
        <v>80</v>
      </c>
      <c r="CF26" s="17" t="s">
        <v>641</v>
      </c>
      <c r="CJ26" s="17" t="s">
        <v>1683</v>
      </c>
    </row>
    <row r="27" spans="1:92" ht="409.6">
      <c r="A27" s="17" t="s">
        <v>314</v>
      </c>
      <c r="B27" s="17" t="s">
        <v>85</v>
      </c>
      <c r="D27" s="17" t="s">
        <v>1668</v>
      </c>
      <c r="E27" s="17" t="s">
        <v>1670</v>
      </c>
      <c r="F27" s="17" t="s">
        <v>1668</v>
      </c>
      <c r="G27" s="17" t="s">
        <v>1667</v>
      </c>
      <c r="H27" s="17" t="s">
        <v>2069</v>
      </c>
      <c r="I27" s="17" t="s">
        <v>1669</v>
      </c>
      <c r="J27" s="17" t="s">
        <v>2070</v>
      </c>
      <c r="K27" s="17" t="s">
        <v>1670</v>
      </c>
      <c r="L27" s="17" t="s">
        <v>1667</v>
      </c>
      <c r="M27" s="17" t="s">
        <v>1668</v>
      </c>
      <c r="N27" s="17" t="s">
        <v>1667</v>
      </c>
      <c r="O27" s="17" t="s">
        <v>1667</v>
      </c>
      <c r="P27" s="17" t="s">
        <v>1668</v>
      </c>
      <c r="Q27" s="17" t="s">
        <v>2071</v>
      </c>
      <c r="R27" s="17" t="s">
        <v>1668</v>
      </c>
      <c r="S27" s="17" t="s">
        <v>95</v>
      </c>
      <c r="T27" s="17" t="s">
        <v>2072</v>
      </c>
      <c r="U27" s="17" t="s">
        <v>1670</v>
      </c>
      <c r="V27" s="17" t="s">
        <v>1673</v>
      </c>
      <c r="W27" s="17" t="s">
        <v>1673</v>
      </c>
      <c r="X27" s="17" t="s">
        <v>1670</v>
      </c>
      <c r="Y27" s="17" t="s">
        <v>2073</v>
      </c>
      <c r="Z27" s="17" t="s">
        <v>1675</v>
      </c>
      <c r="AA27" s="17" t="s">
        <v>1668</v>
      </c>
      <c r="AB27" s="17" t="s">
        <v>1668</v>
      </c>
      <c r="AC27" s="17" t="s">
        <v>2074</v>
      </c>
      <c r="AD27" s="17" t="s">
        <v>1691</v>
      </c>
      <c r="AF27" s="17" t="s">
        <v>2075</v>
      </c>
      <c r="AG27" s="17" t="s">
        <v>1670</v>
      </c>
      <c r="AH27" s="17" t="s">
        <v>1670</v>
      </c>
      <c r="AI27" s="17" t="s">
        <v>1668</v>
      </c>
      <c r="AJ27" s="17" t="s">
        <v>1667</v>
      </c>
      <c r="AK27" s="17" t="s">
        <v>1671</v>
      </c>
      <c r="AL27" s="17" t="s">
        <v>2076</v>
      </c>
      <c r="AM27" s="17" t="s">
        <v>1676</v>
      </c>
      <c r="AO27" s="17" t="s">
        <v>2077</v>
      </c>
      <c r="AP27" s="17" t="s">
        <v>1677</v>
      </c>
      <c r="AQ27" s="17" t="s">
        <v>1677</v>
      </c>
      <c r="AR27" s="17" t="s">
        <v>1677</v>
      </c>
      <c r="AS27" s="17" t="s">
        <v>1677</v>
      </c>
      <c r="AT27" s="17" t="s">
        <v>2078</v>
      </c>
      <c r="AU27" s="17" t="s">
        <v>1696</v>
      </c>
      <c r="AV27" s="17" t="s">
        <v>1677</v>
      </c>
      <c r="AW27" s="17" t="s">
        <v>1695</v>
      </c>
      <c r="AX27" s="17" t="s">
        <v>1695</v>
      </c>
      <c r="AY27" s="17" t="s">
        <v>2079</v>
      </c>
      <c r="AZ27" s="17" t="s">
        <v>1699</v>
      </c>
      <c r="BA27" s="17" t="s">
        <v>1700</v>
      </c>
      <c r="BE27" s="17" t="s">
        <v>71</v>
      </c>
      <c r="BI27" s="17" t="s">
        <v>1838</v>
      </c>
      <c r="BM27" s="17" t="s">
        <v>1667</v>
      </c>
      <c r="BO27" s="17" t="s">
        <v>1667</v>
      </c>
      <c r="BP27" s="17" t="s">
        <v>2080</v>
      </c>
      <c r="BR27" s="17" t="s">
        <v>1719</v>
      </c>
      <c r="BU27" s="17" t="s">
        <v>1668</v>
      </c>
      <c r="BV27" s="17" t="s">
        <v>2081</v>
      </c>
      <c r="BW27" s="17" t="s">
        <v>1675</v>
      </c>
      <c r="BX27" s="17" t="s">
        <v>2082</v>
      </c>
      <c r="BY27" s="17" t="s">
        <v>1668</v>
      </c>
      <c r="CB27" s="17" t="s">
        <v>80</v>
      </c>
      <c r="CF27" s="17" t="s">
        <v>136</v>
      </c>
      <c r="CG27" s="17" t="s">
        <v>2083</v>
      </c>
      <c r="CJ27" s="17" t="s">
        <v>1683</v>
      </c>
      <c r="CM27" s="17" t="s">
        <v>2084</v>
      </c>
      <c r="CN27" s="17" t="s">
        <v>2085</v>
      </c>
    </row>
    <row r="28" spans="1:92" ht="172.8">
      <c r="A28" s="17" t="s">
        <v>2086</v>
      </c>
      <c r="B28" s="17" t="s">
        <v>85</v>
      </c>
      <c r="D28" s="17" t="s">
        <v>1675</v>
      </c>
      <c r="E28" s="17" t="s">
        <v>1675</v>
      </c>
      <c r="F28" s="17" t="s">
        <v>1675</v>
      </c>
      <c r="G28" s="17" t="s">
        <v>1675</v>
      </c>
      <c r="H28" s="17" t="s">
        <v>2087</v>
      </c>
      <c r="I28" s="17" t="s">
        <v>1687</v>
      </c>
      <c r="J28" s="17" t="s">
        <v>2088</v>
      </c>
      <c r="K28" s="17" t="s">
        <v>1670</v>
      </c>
      <c r="L28" s="17" t="s">
        <v>1670</v>
      </c>
      <c r="M28" s="17" t="s">
        <v>1668</v>
      </c>
      <c r="N28" s="17" t="s">
        <v>1670</v>
      </c>
      <c r="O28" s="17" t="s">
        <v>1668</v>
      </c>
      <c r="P28" s="17" t="s">
        <v>1668</v>
      </c>
      <c r="R28" s="17" t="s">
        <v>1668</v>
      </c>
      <c r="S28" s="17" t="s">
        <v>95</v>
      </c>
      <c r="T28" s="17" t="s">
        <v>2089</v>
      </c>
      <c r="U28" s="17" t="s">
        <v>1668</v>
      </c>
      <c r="V28" s="17" t="s">
        <v>1668</v>
      </c>
      <c r="W28" s="17" t="s">
        <v>1675</v>
      </c>
      <c r="X28" s="17" t="s">
        <v>1668</v>
      </c>
      <c r="Y28" s="17" t="s">
        <v>2090</v>
      </c>
      <c r="Z28" s="17" t="s">
        <v>1673</v>
      </c>
      <c r="AA28" s="17" t="s">
        <v>1668</v>
      </c>
      <c r="AB28" s="17" t="s">
        <v>1668</v>
      </c>
      <c r="AD28" s="17" t="s">
        <v>1691</v>
      </c>
      <c r="AF28" s="17" t="s">
        <v>2091</v>
      </c>
      <c r="AG28" s="17" t="s">
        <v>1668</v>
      </c>
      <c r="AH28" s="17" t="s">
        <v>1668</v>
      </c>
      <c r="AI28" s="17" t="s">
        <v>1670</v>
      </c>
      <c r="AJ28" s="17" t="s">
        <v>1670</v>
      </c>
      <c r="AK28" s="17" t="s">
        <v>1670</v>
      </c>
      <c r="AL28" s="17" t="s">
        <v>2092</v>
      </c>
      <c r="AM28" s="17" t="s">
        <v>1682</v>
      </c>
      <c r="AO28" s="17" t="s">
        <v>2093</v>
      </c>
      <c r="AP28" s="17" t="s">
        <v>1695</v>
      </c>
      <c r="AQ28" s="17" t="s">
        <v>1695</v>
      </c>
      <c r="AR28" s="17" t="s">
        <v>1695</v>
      </c>
      <c r="AS28" s="17" t="s">
        <v>1695</v>
      </c>
      <c r="AT28" s="17" t="s">
        <v>2094</v>
      </c>
      <c r="AU28" s="17" t="s">
        <v>1695</v>
      </c>
      <c r="AV28" s="17" t="s">
        <v>1695</v>
      </c>
      <c r="AW28" s="17" t="s">
        <v>1696</v>
      </c>
      <c r="AX28" s="17" t="s">
        <v>1695</v>
      </c>
      <c r="AY28" s="17" t="s">
        <v>2095</v>
      </c>
      <c r="AZ28" s="17" t="s">
        <v>1699</v>
      </c>
      <c r="BA28" s="17" t="s">
        <v>1700</v>
      </c>
      <c r="BB28" s="17" t="s">
        <v>1716</v>
      </c>
      <c r="BE28" s="17" t="s">
        <v>71</v>
      </c>
      <c r="BM28" s="17" t="s">
        <v>1668</v>
      </c>
      <c r="BN28" s="17" t="s">
        <v>2096</v>
      </c>
      <c r="BO28" s="17" t="s">
        <v>1670</v>
      </c>
      <c r="BP28" s="17" t="s">
        <v>2097</v>
      </c>
      <c r="BR28" s="17" t="s">
        <v>1719</v>
      </c>
      <c r="BT28" s="17" t="s">
        <v>2098</v>
      </c>
      <c r="BU28" s="17" t="s">
        <v>1668</v>
      </c>
      <c r="BV28" s="17" t="s">
        <v>2099</v>
      </c>
      <c r="BW28" s="17" t="s">
        <v>1667</v>
      </c>
      <c r="BX28" s="17" t="s">
        <v>2100</v>
      </c>
      <c r="BY28" s="17" t="s">
        <v>1668</v>
      </c>
      <c r="BZ28" s="17" t="s">
        <v>83</v>
      </c>
      <c r="CA28" s="17" t="s">
        <v>2101</v>
      </c>
      <c r="CB28" s="17" t="s">
        <v>80</v>
      </c>
      <c r="CD28" s="17" t="s">
        <v>83</v>
      </c>
      <c r="CE28" s="17" t="s">
        <v>83</v>
      </c>
      <c r="CF28" s="17" t="s">
        <v>640</v>
      </c>
      <c r="CH28" s="17" t="s">
        <v>2102</v>
      </c>
      <c r="CI28" s="17" t="s">
        <v>83</v>
      </c>
      <c r="CJ28" s="17" t="s">
        <v>1683</v>
      </c>
      <c r="CN28" s="17" t="s">
        <v>2103</v>
      </c>
    </row>
    <row r="29" spans="1:92" ht="409.6">
      <c r="A29" s="17" t="s">
        <v>818</v>
      </c>
      <c r="B29" s="17" t="s">
        <v>136</v>
      </c>
      <c r="C29" s="17" t="s">
        <v>2104</v>
      </c>
      <c r="D29" s="17" t="s">
        <v>1670</v>
      </c>
      <c r="E29" s="17" t="s">
        <v>1667</v>
      </c>
      <c r="F29" s="17" t="s">
        <v>1673</v>
      </c>
      <c r="G29" s="17" t="s">
        <v>1667</v>
      </c>
      <c r="H29" s="17" t="s">
        <v>2105</v>
      </c>
      <c r="I29" s="17" t="s">
        <v>1669</v>
      </c>
      <c r="J29" s="17" t="s">
        <v>2106</v>
      </c>
      <c r="K29" s="17" t="s">
        <v>1668</v>
      </c>
      <c r="L29" s="17" t="s">
        <v>1670</v>
      </c>
      <c r="M29" s="17" t="s">
        <v>1668</v>
      </c>
      <c r="N29" s="17" t="s">
        <v>1670</v>
      </c>
      <c r="O29" s="17" t="s">
        <v>1670</v>
      </c>
      <c r="P29" s="17" t="s">
        <v>1670</v>
      </c>
      <c r="Q29" s="17" t="s">
        <v>2107</v>
      </c>
      <c r="R29" s="17" t="s">
        <v>1670</v>
      </c>
      <c r="S29" s="17" t="s">
        <v>95</v>
      </c>
      <c r="T29" s="17" t="s">
        <v>2108</v>
      </c>
      <c r="U29" s="17" t="s">
        <v>1668</v>
      </c>
      <c r="V29" s="17" t="s">
        <v>1670</v>
      </c>
      <c r="W29" s="17" t="s">
        <v>1673</v>
      </c>
      <c r="X29" s="17" t="s">
        <v>1670</v>
      </c>
      <c r="Y29" s="17" t="s">
        <v>2109</v>
      </c>
      <c r="Z29" s="17" t="s">
        <v>1670</v>
      </c>
      <c r="AA29" s="17" t="s">
        <v>1670</v>
      </c>
      <c r="AB29" s="17" t="s">
        <v>1670</v>
      </c>
      <c r="AC29" s="17" t="s">
        <v>2110</v>
      </c>
      <c r="AD29" s="17" t="s">
        <v>1691</v>
      </c>
      <c r="AF29" s="17" t="s">
        <v>2111</v>
      </c>
      <c r="AG29" s="17" t="s">
        <v>1670</v>
      </c>
      <c r="AH29" s="17" t="s">
        <v>1670</v>
      </c>
      <c r="AI29" s="17" t="s">
        <v>1670</v>
      </c>
      <c r="AJ29" s="17" t="s">
        <v>1670</v>
      </c>
      <c r="AK29" s="17" t="s">
        <v>1667</v>
      </c>
      <c r="AL29" s="17" t="s">
        <v>2112</v>
      </c>
      <c r="AM29" s="17" t="s">
        <v>1676</v>
      </c>
      <c r="AO29" s="17" t="s">
        <v>2113</v>
      </c>
      <c r="AP29" s="17" t="s">
        <v>1696</v>
      </c>
      <c r="AQ29" s="17" t="s">
        <v>1695</v>
      </c>
      <c r="AR29" s="17" t="s">
        <v>1696</v>
      </c>
      <c r="AS29" s="17" t="s">
        <v>1696</v>
      </c>
      <c r="AT29" s="17" t="s">
        <v>2114</v>
      </c>
      <c r="AU29" s="17" t="s">
        <v>1696</v>
      </c>
      <c r="AV29" s="17" t="s">
        <v>1695</v>
      </c>
      <c r="AW29" s="17" t="s">
        <v>1696</v>
      </c>
      <c r="AX29" s="17" t="s">
        <v>1696</v>
      </c>
      <c r="AY29" s="17" t="s">
        <v>2115</v>
      </c>
      <c r="BA29" s="17" t="s">
        <v>1700</v>
      </c>
      <c r="BC29" s="17" t="s">
        <v>97</v>
      </c>
      <c r="BE29" s="17" t="s">
        <v>71</v>
      </c>
      <c r="BM29" s="17" t="s">
        <v>1668</v>
      </c>
      <c r="BN29" s="17" t="s">
        <v>2116</v>
      </c>
      <c r="BO29" s="17" t="s">
        <v>1667</v>
      </c>
      <c r="BP29" s="17" t="s">
        <v>2117</v>
      </c>
      <c r="BQ29" s="17" t="s">
        <v>2118</v>
      </c>
      <c r="BR29" s="17" t="s">
        <v>1681</v>
      </c>
      <c r="BT29" s="17" t="s">
        <v>2119</v>
      </c>
      <c r="BU29" s="17" t="s">
        <v>1670</v>
      </c>
      <c r="BV29" s="17" t="s">
        <v>2120</v>
      </c>
      <c r="BW29" s="17" t="s">
        <v>1667</v>
      </c>
      <c r="BY29" s="17" t="s">
        <v>1670</v>
      </c>
      <c r="BZ29" s="17" t="s">
        <v>2121</v>
      </c>
      <c r="CB29" s="17" t="s">
        <v>102</v>
      </c>
      <c r="CD29" s="17" t="s">
        <v>2122</v>
      </c>
      <c r="CF29" s="17" t="s">
        <v>136</v>
      </c>
      <c r="CG29" s="17" t="s">
        <v>2123</v>
      </c>
      <c r="CJ29" s="17" t="s">
        <v>1683</v>
      </c>
      <c r="CM29" s="17" t="s">
        <v>2124</v>
      </c>
    </row>
    <row r="30" spans="1:92" ht="144">
      <c r="A30" s="17" t="s">
        <v>2125</v>
      </c>
      <c r="B30" s="17" t="s">
        <v>85</v>
      </c>
      <c r="D30" s="17" t="s">
        <v>1668</v>
      </c>
      <c r="E30" s="17" t="s">
        <v>1668</v>
      </c>
      <c r="F30" s="17" t="s">
        <v>1668</v>
      </c>
      <c r="G30" s="17" t="s">
        <v>1668</v>
      </c>
      <c r="I30" s="17" t="s">
        <v>1669</v>
      </c>
      <c r="K30" s="17" t="s">
        <v>1670</v>
      </c>
      <c r="L30" s="17" t="s">
        <v>1667</v>
      </c>
      <c r="M30" s="17" t="s">
        <v>1668</v>
      </c>
      <c r="N30" s="17" t="s">
        <v>1675</v>
      </c>
      <c r="O30" s="17" t="s">
        <v>1668</v>
      </c>
      <c r="P30" s="17" t="s">
        <v>1668</v>
      </c>
      <c r="R30" s="17" t="s">
        <v>1668</v>
      </c>
      <c r="S30" s="17" t="s">
        <v>95</v>
      </c>
      <c r="U30" s="17" t="s">
        <v>1668</v>
      </c>
      <c r="V30" s="17" t="s">
        <v>1670</v>
      </c>
      <c r="W30" s="17" t="s">
        <v>1673</v>
      </c>
      <c r="X30" s="17" t="s">
        <v>1668</v>
      </c>
      <c r="Z30" s="17" t="s">
        <v>1675</v>
      </c>
      <c r="AA30" s="17" t="s">
        <v>1668</v>
      </c>
      <c r="AB30" s="17" t="s">
        <v>1668</v>
      </c>
      <c r="AD30" s="17" t="s">
        <v>1691</v>
      </c>
      <c r="AG30" s="17" t="s">
        <v>1670</v>
      </c>
      <c r="AH30" s="17" t="s">
        <v>1668</v>
      </c>
      <c r="AI30" s="17" t="s">
        <v>1668</v>
      </c>
      <c r="AJ30" s="17" t="s">
        <v>1667</v>
      </c>
      <c r="AK30" s="17" t="s">
        <v>1671</v>
      </c>
      <c r="AL30" s="17" t="s">
        <v>2126</v>
      </c>
      <c r="AM30" s="17" t="s">
        <v>1693</v>
      </c>
      <c r="AP30" s="17" t="s">
        <v>1696</v>
      </c>
      <c r="AQ30" s="17" t="s">
        <v>1677</v>
      </c>
      <c r="AR30" s="17" t="s">
        <v>1696</v>
      </c>
      <c r="AS30" s="17" t="s">
        <v>1696</v>
      </c>
      <c r="AU30" s="17" t="s">
        <v>1696</v>
      </c>
      <c r="AV30" s="17" t="s">
        <v>1677</v>
      </c>
      <c r="AW30" s="17" t="s">
        <v>1696</v>
      </c>
      <c r="AX30" s="17" t="s">
        <v>1696</v>
      </c>
      <c r="BA30" s="17" t="s">
        <v>1700</v>
      </c>
      <c r="BE30" s="17" t="s">
        <v>71</v>
      </c>
      <c r="BG30" s="17" t="s">
        <v>81</v>
      </c>
      <c r="BH30" s="17" t="s">
        <v>91</v>
      </c>
      <c r="BM30" s="17" t="s">
        <v>1668</v>
      </c>
      <c r="BO30" s="17" t="s">
        <v>1673</v>
      </c>
      <c r="BP30" s="17" t="s">
        <v>2127</v>
      </c>
      <c r="BR30" s="17" t="s">
        <v>1703</v>
      </c>
      <c r="BU30" s="17" t="s">
        <v>1667</v>
      </c>
      <c r="BW30" s="17" t="s">
        <v>1667</v>
      </c>
      <c r="BY30" s="17" t="s">
        <v>1675</v>
      </c>
      <c r="CB30" s="17" t="s">
        <v>89</v>
      </c>
      <c r="CF30" s="17" t="s">
        <v>640</v>
      </c>
      <c r="CJ30" s="17" t="s">
        <v>2128</v>
      </c>
      <c r="CM30" s="17" t="s">
        <v>1682</v>
      </c>
      <c r="CN30" s="17" t="s">
        <v>1682</v>
      </c>
    </row>
    <row r="31" spans="1:92" ht="158.4">
      <c r="A31" s="17" t="s">
        <v>2129</v>
      </c>
      <c r="B31" s="17" t="s">
        <v>85</v>
      </c>
      <c r="D31" s="17" t="s">
        <v>1670</v>
      </c>
      <c r="E31" s="17" t="s">
        <v>1668</v>
      </c>
      <c r="F31" s="17" t="s">
        <v>1670</v>
      </c>
      <c r="G31" s="17" t="s">
        <v>1668</v>
      </c>
      <c r="H31" s="17" t="s">
        <v>2130</v>
      </c>
      <c r="I31" s="17" t="s">
        <v>1669</v>
      </c>
      <c r="J31" s="17" t="s">
        <v>2131</v>
      </c>
      <c r="K31" s="17" t="s">
        <v>1670</v>
      </c>
      <c r="L31" s="17" t="s">
        <v>1667</v>
      </c>
      <c r="M31" s="17" t="s">
        <v>1670</v>
      </c>
      <c r="N31" s="17" t="s">
        <v>1670</v>
      </c>
      <c r="O31" s="17" t="s">
        <v>1667</v>
      </c>
      <c r="P31" s="17" t="s">
        <v>1670</v>
      </c>
      <c r="R31" s="17" t="s">
        <v>1670</v>
      </c>
      <c r="S31" s="17" t="s">
        <v>95</v>
      </c>
      <c r="T31" s="17" t="s">
        <v>2132</v>
      </c>
      <c r="U31" s="17" t="s">
        <v>1668</v>
      </c>
      <c r="V31" s="17" t="s">
        <v>1670</v>
      </c>
      <c r="W31" s="17" t="s">
        <v>1675</v>
      </c>
      <c r="X31" s="17" t="s">
        <v>1668</v>
      </c>
      <c r="Y31" s="17" t="s">
        <v>2133</v>
      </c>
      <c r="Z31" s="17" t="s">
        <v>1670</v>
      </c>
      <c r="AA31" s="17" t="s">
        <v>1668</v>
      </c>
      <c r="AB31" s="17" t="s">
        <v>1668</v>
      </c>
      <c r="AC31" s="17" t="s">
        <v>2134</v>
      </c>
      <c r="AD31" s="17" t="s">
        <v>1674</v>
      </c>
      <c r="AF31" s="17" t="s">
        <v>2135</v>
      </c>
      <c r="AG31" s="17" t="s">
        <v>1673</v>
      </c>
      <c r="AH31" s="17" t="s">
        <v>1673</v>
      </c>
      <c r="AI31" s="17" t="s">
        <v>1670</v>
      </c>
      <c r="AJ31" s="17" t="s">
        <v>1670</v>
      </c>
      <c r="AK31" s="17" t="s">
        <v>1667</v>
      </c>
      <c r="AL31" s="17" t="s">
        <v>2136</v>
      </c>
      <c r="AM31" s="17" t="s">
        <v>1693</v>
      </c>
      <c r="AO31" s="17" t="s">
        <v>2137</v>
      </c>
      <c r="AP31" s="17" t="s">
        <v>1697</v>
      </c>
      <c r="AQ31" s="17" t="s">
        <v>1697</v>
      </c>
      <c r="AR31" s="17" t="s">
        <v>1677</v>
      </c>
      <c r="AS31" s="17" t="s">
        <v>1697</v>
      </c>
      <c r="AT31" s="17" t="s">
        <v>2138</v>
      </c>
      <c r="AU31" s="17" t="s">
        <v>1695</v>
      </c>
      <c r="AV31" s="17" t="s">
        <v>1697</v>
      </c>
      <c r="AW31" s="17" t="s">
        <v>1696</v>
      </c>
      <c r="AX31" s="17" t="s">
        <v>1695</v>
      </c>
      <c r="AZ31" s="17" t="s">
        <v>1699</v>
      </c>
      <c r="BA31" s="17" t="s">
        <v>1700</v>
      </c>
      <c r="BC31" s="17" t="s">
        <v>97</v>
      </c>
      <c r="BE31" s="17" t="s">
        <v>71</v>
      </c>
      <c r="BM31" s="17" t="s">
        <v>1668</v>
      </c>
      <c r="BO31" s="17" t="s">
        <v>1673</v>
      </c>
      <c r="BP31" s="17" t="s">
        <v>2139</v>
      </c>
      <c r="BQ31" s="17" t="s">
        <v>2140</v>
      </c>
      <c r="BR31" s="17" t="s">
        <v>1681</v>
      </c>
      <c r="BU31" s="17" t="s">
        <v>1668</v>
      </c>
      <c r="BW31" s="17" t="s">
        <v>1667</v>
      </c>
      <c r="BY31" s="17" t="s">
        <v>1670</v>
      </c>
      <c r="CA31" s="17" t="s">
        <v>2141</v>
      </c>
      <c r="CB31" s="17" t="s">
        <v>1682</v>
      </c>
      <c r="CF31" s="17" t="s">
        <v>641</v>
      </c>
      <c r="CH31" s="17" t="s">
        <v>2142</v>
      </c>
      <c r="CI31" s="17" t="s">
        <v>2143</v>
      </c>
      <c r="CJ31" s="17" t="s">
        <v>1671</v>
      </c>
      <c r="CL31" s="17" t="s">
        <v>2144</v>
      </c>
      <c r="CM31" s="17" t="s">
        <v>2145</v>
      </c>
      <c r="CN31" s="17" t="s">
        <v>2146</v>
      </c>
    </row>
    <row r="32" spans="1:92" ht="201.6">
      <c r="A32" s="17" t="s">
        <v>249</v>
      </c>
      <c r="B32" s="17" t="s">
        <v>85</v>
      </c>
      <c r="D32" s="17" t="s">
        <v>1673</v>
      </c>
      <c r="E32" s="17" t="s">
        <v>1673</v>
      </c>
      <c r="F32" s="17" t="s">
        <v>1673</v>
      </c>
      <c r="G32" s="17" t="s">
        <v>1673</v>
      </c>
      <c r="I32" s="17" t="s">
        <v>1669</v>
      </c>
      <c r="J32" s="17" t="s">
        <v>2147</v>
      </c>
      <c r="L32" s="17" t="s">
        <v>1667</v>
      </c>
      <c r="M32" s="17" t="s">
        <v>1667</v>
      </c>
      <c r="N32" s="17" t="s">
        <v>1673</v>
      </c>
      <c r="O32" s="17" t="s">
        <v>1667</v>
      </c>
      <c r="P32" s="17" t="s">
        <v>1670</v>
      </c>
      <c r="Q32" s="17" t="s">
        <v>2148</v>
      </c>
      <c r="R32" s="17" t="s">
        <v>1668</v>
      </c>
      <c r="S32" s="17" t="s">
        <v>95</v>
      </c>
      <c r="T32" s="17" t="s">
        <v>2149</v>
      </c>
      <c r="U32" s="17" t="s">
        <v>1668</v>
      </c>
      <c r="V32" s="17" t="s">
        <v>1668</v>
      </c>
      <c r="W32" s="17" t="s">
        <v>1667</v>
      </c>
      <c r="X32" s="17" t="s">
        <v>1668</v>
      </c>
      <c r="Y32" s="17" t="s">
        <v>2150</v>
      </c>
      <c r="Z32" s="17" t="s">
        <v>1670</v>
      </c>
      <c r="AA32" s="17" t="s">
        <v>1668</v>
      </c>
      <c r="AB32" s="17" t="s">
        <v>1668</v>
      </c>
      <c r="AD32" s="17" t="s">
        <v>1691</v>
      </c>
      <c r="AG32" s="17" t="s">
        <v>1668</v>
      </c>
      <c r="AH32" s="17" t="s">
        <v>1667</v>
      </c>
      <c r="AI32" s="17" t="s">
        <v>1667</v>
      </c>
      <c r="AJ32" s="17" t="s">
        <v>1675</v>
      </c>
      <c r="AK32" s="17" t="s">
        <v>1668</v>
      </c>
      <c r="AL32" s="17" t="s">
        <v>2151</v>
      </c>
      <c r="AM32" s="17" t="s">
        <v>1693</v>
      </c>
      <c r="AP32" s="17" t="s">
        <v>1695</v>
      </c>
      <c r="AQ32" s="17" t="s">
        <v>1677</v>
      </c>
      <c r="AR32" s="17" t="s">
        <v>1677</v>
      </c>
      <c r="AS32" s="17" t="s">
        <v>1677</v>
      </c>
      <c r="AT32" s="17" t="s">
        <v>2152</v>
      </c>
      <c r="AU32" s="17" t="s">
        <v>1696</v>
      </c>
      <c r="AV32" s="17" t="s">
        <v>1696</v>
      </c>
      <c r="AW32" s="17" t="s">
        <v>1696</v>
      </c>
      <c r="AX32" s="17" t="s">
        <v>1696</v>
      </c>
      <c r="AY32" s="17" t="s">
        <v>2153</v>
      </c>
      <c r="AZ32" s="17" t="s">
        <v>1699</v>
      </c>
      <c r="BA32" s="17" t="s">
        <v>1700</v>
      </c>
      <c r="BB32" s="17" t="s">
        <v>1716</v>
      </c>
      <c r="BD32" s="17" t="s">
        <v>1776</v>
      </c>
      <c r="BH32" s="17" t="s">
        <v>91</v>
      </c>
      <c r="BM32" s="17" t="s">
        <v>1668</v>
      </c>
      <c r="BO32" s="17" t="s">
        <v>1667</v>
      </c>
      <c r="BP32" s="17" t="s">
        <v>2154</v>
      </c>
      <c r="BR32" s="17" t="s">
        <v>1719</v>
      </c>
      <c r="BT32" s="17" t="s">
        <v>2155</v>
      </c>
      <c r="BU32" s="17" t="s">
        <v>1667</v>
      </c>
      <c r="BW32" s="17" t="s">
        <v>1673</v>
      </c>
      <c r="BY32" s="17" t="s">
        <v>1668</v>
      </c>
      <c r="CA32" s="17" t="s">
        <v>83</v>
      </c>
      <c r="CB32" s="17" t="s">
        <v>89</v>
      </c>
      <c r="CE32" s="17" t="s">
        <v>83</v>
      </c>
      <c r="CF32" s="17" t="s">
        <v>640</v>
      </c>
      <c r="CI32" s="17" t="s">
        <v>2156</v>
      </c>
      <c r="CJ32" s="17" t="s">
        <v>1683</v>
      </c>
      <c r="CL32" s="17" t="s">
        <v>2157</v>
      </c>
      <c r="CM32" s="17" t="s">
        <v>2158</v>
      </c>
      <c r="CN32" s="17" t="s">
        <v>2159</v>
      </c>
    </row>
    <row r="33" spans="1:92" ht="129.6">
      <c r="A33" s="17" t="s">
        <v>1190</v>
      </c>
      <c r="B33" s="17" t="s">
        <v>1807</v>
      </c>
      <c r="D33" s="17" t="s">
        <v>1670</v>
      </c>
      <c r="E33" s="17" t="s">
        <v>1673</v>
      </c>
      <c r="F33" s="17" t="s">
        <v>1673</v>
      </c>
      <c r="G33" s="17" t="s">
        <v>1670</v>
      </c>
      <c r="H33" s="17" t="s">
        <v>2160</v>
      </c>
      <c r="I33" s="17" t="s">
        <v>1669</v>
      </c>
      <c r="J33" s="17" t="s">
        <v>2161</v>
      </c>
      <c r="K33" s="17" t="s">
        <v>1670</v>
      </c>
      <c r="L33" s="17" t="s">
        <v>1670</v>
      </c>
      <c r="M33" s="17" t="s">
        <v>1670</v>
      </c>
      <c r="N33" s="17" t="s">
        <v>1670</v>
      </c>
      <c r="O33" s="17" t="s">
        <v>1673</v>
      </c>
      <c r="P33" s="17" t="s">
        <v>1670</v>
      </c>
      <c r="Q33" s="17" t="s">
        <v>2162</v>
      </c>
      <c r="R33" s="17" t="s">
        <v>1670</v>
      </c>
      <c r="S33" s="17" t="s">
        <v>95</v>
      </c>
      <c r="U33" s="17" t="s">
        <v>1668</v>
      </c>
      <c r="V33" s="17" t="s">
        <v>1670</v>
      </c>
      <c r="W33" s="17" t="s">
        <v>1670</v>
      </c>
      <c r="X33" s="17" t="s">
        <v>1670</v>
      </c>
      <c r="Z33" s="17" t="s">
        <v>1670</v>
      </c>
      <c r="AA33" s="17" t="s">
        <v>1670</v>
      </c>
      <c r="AB33" s="17" t="s">
        <v>1670</v>
      </c>
      <c r="AD33" s="17" t="s">
        <v>1771</v>
      </c>
      <c r="AF33" s="17" t="s">
        <v>2163</v>
      </c>
      <c r="AG33" s="17" t="s">
        <v>1675</v>
      </c>
      <c r="AH33" s="17" t="s">
        <v>1670</v>
      </c>
      <c r="AI33" s="17" t="s">
        <v>1675</v>
      </c>
      <c r="AJ33" s="17" t="s">
        <v>1670</v>
      </c>
      <c r="AK33" s="17" t="s">
        <v>1670</v>
      </c>
      <c r="AM33" s="17" t="s">
        <v>1693</v>
      </c>
      <c r="AP33" s="17" t="s">
        <v>1695</v>
      </c>
      <c r="AQ33" s="17" t="s">
        <v>1695</v>
      </c>
      <c r="AR33" s="17" t="s">
        <v>1695</v>
      </c>
      <c r="AS33" s="17" t="s">
        <v>1696</v>
      </c>
      <c r="AU33" s="17" t="s">
        <v>1695</v>
      </c>
      <c r="AV33" s="17" t="s">
        <v>1695</v>
      </c>
      <c r="AW33" s="17" t="s">
        <v>1695</v>
      </c>
      <c r="AX33" s="17" t="s">
        <v>1696</v>
      </c>
      <c r="AZ33" s="17" t="s">
        <v>1699</v>
      </c>
      <c r="BA33" s="17" t="s">
        <v>1700</v>
      </c>
      <c r="BC33" s="17" t="s">
        <v>97</v>
      </c>
      <c r="BE33" s="17" t="s">
        <v>71</v>
      </c>
      <c r="BH33" s="17" t="s">
        <v>91</v>
      </c>
      <c r="BM33" s="17" t="s">
        <v>1668</v>
      </c>
      <c r="BO33" s="17" t="s">
        <v>1673</v>
      </c>
      <c r="BP33" s="17" t="s">
        <v>2164</v>
      </c>
      <c r="BR33" s="17" t="s">
        <v>1681</v>
      </c>
      <c r="BU33" s="17" t="s">
        <v>1670</v>
      </c>
      <c r="BW33" s="17" t="s">
        <v>1670</v>
      </c>
      <c r="BY33" s="17" t="s">
        <v>1670</v>
      </c>
      <c r="CB33" s="17" t="s">
        <v>80</v>
      </c>
      <c r="CF33" s="17" t="s">
        <v>641</v>
      </c>
      <c r="CI33" s="17" t="s">
        <v>2165</v>
      </c>
      <c r="CJ33" s="17" t="s">
        <v>1737</v>
      </c>
    </row>
    <row r="34" spans="1:92" ht="158.4">
      <c r="A34" s="17" t="s">
        <v>430</v>
      </c>
      <c r="B34" s="17" t="s">
        <v>1807</v>
      </c>
      <c r="D34" s="17" t="s">
        <v>1668</v>
      </c>
      <c r="E34" s="17" t="s">
        <v>1670</v>
      </c>
      <c r="F34" s="17" t="s">
        <v>1667</v>
      </c>
      <c r="G34" s="17" t="s">
        <v>1675</v>
      </c>
      <c r="H34" s="17" t="s">
        <v>2166</v>
      </c>
      <c r="I34" s="17" t="s">
        <v>1669</v>
      </c>
      <c r="J34" s="17" t="s">
        <v>2167</v>
      </c>
      <c r="K34" s="17" t="s">
        <v>1670</v>
      </c>
      <c r="L34" s="17" t="s">
        <v>1673</v>
      </c>
      <c r="M34" s="17" t="s">
        <v>1673</v>
      </c>
      <c r="N34" s="17" t="s">
        <v>1667</v>
      </c>
      <c r="O34" s="17" t="s">
        <v>1667</v>
      </c>
      <c r="P34" s="17" t="s">
        <v>1667</v>
      </c>
      <c r="Q34" s="17" t="s">
        <v>2168</v>
      </c>
      <c r="R34" s="17" t="s">
        <v>1668</v>
      </c>
      <c r="S34" s="17" t="s">
        <v>95</v>
      </c>
      <c r="T34" s="17" t="s">
        <v>2169</v>
      </c>
      <c r="U34" s="17" t="s">
        <v>1670</v>
      </c>
      <c r="V34" s="17" t="s">
        <v>1668</v>
      </c>
      <c r="W34" s="17" t="s">
        <v>1670</v>
      </c>
      <c r="X34" s="17" t="s">
        <v>1668</v>
      </c>
      <c r="Y34" s="17" t="s">
        <v>2170</v>
      </c>
      <c r="Z34" s="17" t="s">
        <v>1673</v>
      </c>
      <c r="AA34" s="17" t="s">
        <v>1670</v>
      </c>
      <c r="AB34" s="17" t="s">
        <v>1670</v>
      </c>
      <c r="AC34" s="17" t="s">
        <v>2171</v>
      </c>
      <c r="AD34" s="17" t="s">
        <v>1691</v>
      </c>
      <c r="AF34" s="17" t="s">
        <v>2172</v>
      </c>
      <c r="AG34" s="17" t="s">
        <v>1668</v>
      </c>
      <c r="AH34" s="17" t="s">
        <v>1668</v>
      </c>
      <c r="AI34" s="17" t="s">
        <v>1668</v>
      </c>
      <c r="AJ34" s="17" t="s">
        <v>1668</v>
      </c>
      <c r="AK34" s="17" t="s">
        <v>1668</v>
      </c>
      <c r="AL34" s="17" t="s">
        <v>2173</v>
      </c>
      <c r="AM34" s="17" t="s">
        <v>101</v>
      </c>
      <c r="AO34" s="17" t="s">
        <v>2174</v>
      </c>
      <c r="AP34" s="17" t="s">
        <v>1695</v>
      </c>
      <c r="AQ34" s="17" t="s">
        <v>1695</v>
      </c>
      <c r="AR34" s="17" t="s">
        <v>1695</v>
      </c>
      <c r="AS34" s="17" t="s">
        <v>1695</v>
      </c>
      <c r="AT34" s="17" t="s">
        <v>2175</v>
      </c>
      <c r="AU34" s="17" t="s">
        <v>1696</v>
      </c>
      <c r="AV34" s="17" t="s">
        <v>1696</v>
      </c>
      <c r="AW34" s="17" t="s">
        <v>1696</v>
      </c>
      <c r="AX34" s="17" t="s">
        <v>1696</v>
      </c>
      <c r="AY34" s="17" t="s">
        <v>2176</v>
      </c>
      <c r="AZ34" s="17" t="s">
        <v>1699</v>
      </c>
      <c r="BA34" s="17" t="s">
        <v>1700</v>
      </c>
      <c r="BB34" s="17" t="s">
        <v>1716</v>
      </c>
      <c r="BE34" s="17" t="s">
        <v>71</v>
      </c>
      <c r="BF34" s="17" t="s">
        <v>125</v>
      </c>
      <c r="BG34" s="17" t="s">
        <v>81</v>
      </c>
      <c r="BH34" s="17" t="s">
        <v>91</v>
      </c>
      <c r="BL34" s="17" t="s">
        <v>2177</v>
      </c>
      <c r="BM34" s="17" t="s">
        <v>1670</v>
      </c>
      <c r="BN34" s="17" t="s">
        <v>2178</v>
      </c>
      <c r="BO34" s="17" t="s">
        <v>1667</v>
      </c>
      <c r="BP34" s="17" t="s">
        <v>2179</v>
      </c>
      <c r="BR34" s="17" t="s">
        <v>1703</v>
      </c>
      <c r="BT34" s="17" t="s">
        <v>2180</v>
      </c>
      <c r="BU34" s="17" t="s">
        <v>1667</v>
      </c>
      <c r="BW34" s="17" t="s">
        <v>1667</v>
      </c>
      <c r="BY34" s="17" t="s">
        <v>1670</v>
      </c>
      <c r="BZ34" s="17" t="s">
        <v>2181</v>
      </c>
      <c r="CA34" s="17" t="s">
        <v>2182</v>
      </c>
      <c r="CB34" s="17" t="s">
        <v>89</v>
      </c>
      <c r="CD34" s="17" t="s">
        <v>2183</v>
      </c>
      <c r="CE34" s="17" t="s">
        <v>2184</v>
      </c>
      <c r="CF34" s="17" t="s">
        <v>642</v>
      </c>
      <c r="CH34" s="17" t="s">
        <v>2185</v>
      </c>
      <c r="CI34" s="17" t="s">
        <v>2186</v>
      </c>
      <c r="CJ34" s="17" t="s">
        <v>1737</v>
      </c>
      <c r="CK34" s="17" t="s">
        <v>2187</v>
      </c>
      <c r="CL34" s="17" t="s">
        <v>2188</v>
      </c>
      <c r="CM34" s="17" t="s">
        <v>2189</v>
      </c>
      <c r="CN34" s="17" t="s">
        <v>2190</v>
      </c>
    </row>
    <row r="35" spans="1:92" ht="331.2">
      <c r="A35" s="17" t="s">
        <v>1547</v>
      </c>
      <c r="B35" s="17" t="s">
        <v>85</v>
      </c>
      <c r="D35" s="17" t="s">
        <v>1670</v>
      </c>
      <c r="E35" s="17" t="s">
        <v>1667</v>
      </c>
      <c r="F35" s="17" t="s">
        <v>1673</v>
      </c>
      <c r="G35" s="17" t="s">
        <v>1670</v>
      </c>
      <c r="H35" s="17" t="s">
        <v>2191</v>
      </c>
      <c r="I35" s="17" t="s">
        <v>1669</v>
      </c>
      <c r="J35" s="17" t="s">
        <v>2192</v>
      </c>
      <c r="K35" s="17" t="s">
        <v>1670</v>
      </c>
      <c r="L35" s="17" t="s">
        <v>1667</v>
      </c>
      <c r="M35" s="17" t="s">
        <v>1670</v>
      </c>
      <c r="N35" s="17" t="s">
        <v>1670</v>
      </c>
      <c r="O35" s="17" t="s">
        <v>1667</v>
      </c>
      <c r="P35" s="17" t="s">
        <v>1667</v>
      </c>
      <c r="Q35" s="17" t="s">
        <v>2193</v>
      </c>
      <c r="R35" s="17" t="s">
        <v>1670</v>
      </c>
      <c r="S35" s="17" t="s">
        <v>95</v>
      </c>
      <c r="T35" s="17" t="s">
        <v>2194</v>
      </c>
      <c r="U35" s="17" t="s">
        <v>1670</v>
      </c>
      <c r="V35" s="17" t="s">
        <v>1670</v>
      </c>
      <c r="W35" s="17" t="s">
        <v>1670</v>
      </c>
      <c r="X35" s="17" t="s">
        <v>1670</v>
      </c>
      <c r="Y35" s="17" t="s">
        <v>2195</v>
      </c>
      <c r="Z35" s="17" t="s">
        <v>1675</v>
      </c>
      <c r="AA35" s="17" t="s">
        <v>1670</v>
      </c>
      <c r="AB35" s="17" t="s">
        <v>1668</v>
      </c>
      <c r="AC35" s="17" t="s">
        <v>2196</v>
      </c>
      <c r="AD35" s="17" t="s">
        <v>1691</v>
      </c>
      <c r="AF35" s="17" t="s">
        <v>2197</v>
      </c>
      <c r="AG35" s="17" t="s">
        <v>1673</v>
      </c>
      <c r="AH35" s="17" t="s">
        <v>1670</v>
      </c>
      <c r="AI35" s="17" t="s">
        <v>1673</v>
      </c>
      <c r="AJ35" s="17" t="s">
        <v>1667</v>
      </c>
      <c r="AK35" s="17" t="s">
        <v>1670</v>
      </c>
      <c r="AL35" s="17" t="s">
        <v>2198</v>
      </c>
      <c r="AM35" s="17" t="s">
        <v>1693</v>
      </c>
      <c r="AP35" s="17" t="s">
        <v>1696</v>
      </c>
      <c r="AQ35" s="17" t="s">
        <v>1696</v>
      </c>
      <c r="AR35" s="17" t="s">
        <v>1696</v>
      </c>
      <c r="AS35" s="17" t="s">
        <v>1696</v>
      </c>
      <c r="AT35" s="17" t="s">
        <v>2199</v>
      </c>
      <c r="AU35" s="17" t="s">
        <v>1696</v>
      </c>
      <c r="AV35" s="17" t="s">
        <v>1696</v>
      </c>
      <c r="AW35" s="17" t="s">
        <v>1696</v>
      </c>
      <c r="AX35" s="17" t="s">
        <v>1696</v>
      </c>
      <c r="AY35" s="17" t="s">
        <v>2200</v>
      </c>
      <c r="AZ35" s="17" t="s">
        <v>1699</v>
      </c>
      <c r="BA35" s="17" t="s">
        <v>1700</v>
      </c>
      <c r="BB35" s="17" t="s">
        <v>1716</v>
      </c>
      <c r="BC35" s="17" t="s">
        <v>97</v>
      </c>
      <c r="BD35" s="17" t="s">
        <v>1776</v>
      </c>
      <c r="BE35" s="17" t="s">
        <v>71</v>
      </c>
      <c r="BF35" s="17" t="s">
        <v>125</v>
      </c>
      <c r="BG35" s="17" t="s">
        <v>81</v>
      </c>
      <c r="BH35" s="17" t="s">
        <v>91</v>
      </c>
      <c r="BM35" s="17" t="s">
        <v>1670</v>
      </c>
      <c r="BN35" s="17" t="s">
        <v>2201</v>
      </c>
      <c r="BO35" s="17" t="s">
        <v>1670</v>
      </c>
      <c r="BP35" s="17" t="s">
        <v>2202</v>
      </c>
      <c r="BR35" s="17" t="s">
        <v>1703</v>
      </c>
      <c r="BU35" s="17" t="s">
        <v>1675</v>
      </c>
      <c r="BV35" s="17" t="s">
        <v>2203</v>
      </c>
      <c r="BW35" s="17" t="s">
        <v>1667</v>
      </c>
      <c r="BY35" s="17" t="s">
        <v>1670</v>
      </c>
      <c r="BZ35" s="17" t="s">
        <v>2204</v>
      </c>
      <c r="CA35" s="17" t="s">
        <v>2141</v>
      </c>
      <c r="CB35" s="17" t="s">
        <v>89</v>
      </c>
      <c r="CE35" s="17" t="s">
        <v>2141</v>
      </c>
      <c r="CF35" s="17" t="s">
        <v>641</v>
      </c>
      <c r="CI35" s="17" t="s">
        <v>2141</v>
      </c>
      <c r="CJ35" s="17" t="s">
        <v>1737</v>
      </c>
      <c r="CK35" s="17" t="s">
        <v>2205</v>
      </c>
      <c r="CL35" s="17" t="s">
        <v>2141</v>
      </c>
      <c r="CM35" s="17" t="s">
        <v>2206</v>
      </c>
      <c r="CN35" s="17" t="s">
        <v>2141</v>
      </c>
    </row>
    <row r="36" spans="1:92" ht="158.4">
      <c r="A36" s="17" t="s">
        <v>2207</v>
      </c>
      <c r="B36" s="17" t="s">
        <v>791</v>
      </c>
      <c r="D36" s="17" t="s">
        <v>1673</v>
      </c>
      <c r="E36" s="17" t="s">
        <v>1668</v>
      </c>
      <c r="F36" s="17" t="s">
        <v>1668</v>
      </c>
      <c r="G36" s="17" t="s">
        <v>1668</v>
      </c>
      <c r="H36" s="17" t="s">
        <v>2208</v>
      </c>
      <c r="I36" s="17" t="s">
        <v>1669</v>
      </c>
      <c r="J36" s="17" t="s">
        <v>2208</v>
      </c>
      <c r="K36" s="17" t="s">
        <v>1670</v>
      </c>
      <c r="L36" s="17" t="s">
        <v>1675</v>
      </c>
      <c r="M36" s="17" t="s">
        <v>1670</v>
      </c>
      <c r="N36" s="17" t="s">
        <v>1670</v>
      </c>
      <c r="O36" s="17" t="s">
        <v>1670</v>
      </c>
      <c r="P36" s="17" t="s">
        <v>1673</v>
      </c>
      <c r="R36" s="17" t="s">
        <v>1670</v>
      </c>
      <c r="S36" s="17" t="s">
        <v>95</v>
      </c>
      <c r="U36" s="17" t="s">
        <v>1668</v>
      </c>
      <c r="V36" s="17" t="s">
        <v>1668</v>
      </c>
      <c r="W36" s="17" t="s">
        <v>1670</v>
      </c>
      <c r="X36" s="17" t="s">
        <v>1668</v>
      </c>
      <c r="Y36" s="17" t="s">
        <v>2209</v>
      </c>
      <c r="Z36" s="17" t="s">
        <v>1667</v>
      </c>
      <c r="AA36" s="17" t="s">
        <v>1667</v>
      </c>
      <c r="AB36" s="17" t="s">
        <v>1667</v>
      </c>
      <c r="AC36" s="17" t="s">
        <v>2210</v>
      </c>
      <c r="AD36" s="17" t="s">
        <v>1813</v>
      </c>
      <c r="AG36" s="17" t="s">
        <v>1673</v>
      </c>
      <c r="AH36" s="17" t="s">
        <v>1673</v>
      </c>
      <c r="AI36" s="17" t="s">
        <v>1673</v>
      </c>
      <c r="AJ36" s="17" t="s">
        <v>1670</v>
      </c>
      <c r="AK36" s="17" t="s">
        <v>1675</v>
      </c>
      <c r="AL36" s="17" t="s">
        <v>2211</v>
      </c>
      <c r="AM36" s="17" t="s">
        <v>1693</v>
      </c>
      <c r="AP36" s="17" t="s">
        <v>1695</v>
      </c>
      <c r="AQ36" s="17" t="s">
        <v>1677</v>
      </c>
      <c r="AR36" s="17" t="s">
        <v>1677</v>
      </c>
      <c r="AS36" s="17" t="s">
        <v>1695</v>
      </c>
      <c r="AT36" s="17" t="s">
        <v>2212</v>
      </c>
      <c r="AU36" s="17" t="s">
        <v>1695</v>
      </c>
      <c r="AV36" s="17" t="s">
        <v>1677</v>
      </c>
      <c r="AW36" s="17" t="s">
        <v>1677</v>
      </c>
      <c r="AX36" s="17" t="s">
        <v>1695</v>
      </c>
      <c r="BA36" s="17" t="s">
        <v>1700</v>
      </c>
      <c r="BB36" s="17" t="s">
        <v>1716</v>
      </c>
      <c r="BH36" s="17" t="s">
        <v>91</v>
      </c>
      <c r="BM36" s="17" t="s">
        <v>1670</v>
      </c>
      <c r="BO36" s="17" t="s">
        <v>1667</v>
      </c>
      <c r="BP36" s="17" t="s">
        <v>2213</v>
      </c>
      <c r="BQ36" s="17" t="s">
        <v>2214</v>
      </c>
      <c r="BR36" s="17" t="s">
        <v>136</v>
      </c>
      <c r="BS36" s="17" t="s">
        <v>2215</v>
      </c>
      <c r="BU36" s="17" t="s">
        <v>1671</v>
      </c>
      <c r="BW36" s="17" t="s">
        <v>1667</v>
      </c>
      <c r="BX36" s="17" t="s">
        <v>2216</v>
      </c>
      <c r="BY36" s="17" t="s">
        <v>1667</v>
      </c>
      <c r="BZ36" s="17" t="s">
        <v>2216</v>
      </c>
      <c r="CA36" s="17" t="s">
        <v>2217</v>
      </c>
      <c r="CB36" s="17" t="s">
        <v>89</v>
      </c>
      <c r="CE36" s="17" t="s">
        <v>2218</v>
      </c>
      <c r="CF36" s="17" t="s">
        <v>136</v>
      </c>
      <c r="CG36" s="17" t="s">
        <v>2219</v>
      </c>
      <c r="CH36" s="17" t="s">
        <v>2220</v>
      </c>
      <c r="CI36" s="17" t="s">
        <v>2221</v>
      </c>
      <c r="CJ36" s="17" t="s">
        <v>1683</v>
      </c>
    </row>
    <row r="37" spans="1:92" ht="273.60000000000002">
      <c r="A37" s="17" t="s">
        <v>2222</v>
      </c>
      <c r="B37" s="17" t="s">
        <v>85</v>
      </c>
      <c r="D37" s="17" t="s">
        <v>1667</v>
      </c>
      <c r="E37" s="17" t="s">
        <v>1670</v>
      </c>
      <c r="F37" s="17" t="s">
        <v>1670</v>
      </c>
      <c r="G37" s="17" t="s">
        <v>1667</v>
      </c>
      <c r="H37" s="17" t="s">
        <v>2223</v>
      </c>
      <c r="I37" s="17" t="s">
        <v>1669</v>
      </c>
      <c r="J37" s="17" t="s">
        <v>2224</v>
      </c>
      <c r="K37" s="17" t="s">
        <v>1667</v>
      </c>
      <c r="L37" s="17" t="s">
        <v>1667</v>
      </c>
      <c r="M37" s="17" t="s">
        <v>1667</v>
      </c>
      <c r="N37" s="17" t="s">
        <v>1667</v>
      </c>
      <c r="O37" s="17" t="s">
        <v>1670</v>
      </c>
      <c r="P37" s="17" t="s">
        <v>1667</v>
      </c>
      <c r="Q37" s="17" t="s">
        <v>2225</v>
      </c>
      <c r="R37" s="17" t="s">
        <v>1667</v>
      </c>
      <c r="S37" s="17" t="s">
        <v>95</v>
      </c>
      <c r="T37" s="17" t="s">
        <v>2226</v>
      </c>
      <c r="U37" s="17" t="s">
        <v>1668</v>
      </c>
      <c r="V37" s="17" t="s">
        <v>1670</v>
      </c>
      <c r="W37" s="17" t="s">
        <v>1667</v>
      </c>
      <c r="X37" s="17" t="s">
        <v>1668</v>
      </c>
      <c r="Y37" s="17" t="s">
        <v>2227</v>
      </c>
      <c r="Z37" s="17" t="s">
        <v>1670</v>
      </c>
      <c r="AA37" s="17" t="s">
        <v>1670</v>
      </c>
      <c r="AB37" s="17" t="s">
        <v>1670</v>
      </c>
      <c r="AC37" s="17" t="s">
        <v>2228</v>
      </c>
      <c r="AD37" s="17" t="s">
        <v>1691</v>
      </c>
      <c r="AF37" s="17" t="s">
        <v>2229</v>
      </c>
      <c r="AG37" s="17" t="s">
        <v>1667</v>
      </c>
      <c r="AH37" s="17" t="s">
        <v>1675</v>
      </c>
      <c r="AI37" s="17" t="s">
        <v>1675</v>
      </c>
      <c r="AJ37" s="17" t="s">
        <v>1675</v>
      </c>
      <c r="AK37" s="17" t="s">
        <v>1667</v>
      </c>
      <c r="AL37" s="17" t="s">
        <v>2230</v>
      </c>
      <c r="AM37" s="17" t="s">
        <v>1682</v>
      </c>
      <c r="AP37" s="17" t="s">
        <v>1697</v>
      </c>
      <c r="AQ37" s="17" t="s">
        <v>1697</v>
      </c>
      <c r="AR37" s="17" t="s">
        <v>1697</v>
      </c>
      <c r="AS37" s="17" t="s">
        <v>1697</v>
      </c>
      <c r="AU37" s="17" t="s">
        <v>1697</v>
      </c>
      <c r="AV37" s="17" t="s">
        <v>1697</v>
      </c>
      <c r="AW37" s="17" t="s">
        <v>1697</v>
      </c>
      <c r="AX37" s="17" t="s">
        <v>1697</v>
      </c>
      <c r="BM37" s="17" t="s">
        <v>1670</v>
      </c>
      <c r="BO37" s="17" t="s">
        <v>1667</v>
      </c>
      <c r="BR37" s="17" t="s">
        <v>1682</v>
      </c>
      <c r="BU37" s="17" t="s">
        <v>1667</v>
      </c>
      <c r="BW37" s="17" t="s">
        <v>1667</v>
      </c>
      <c r="BY37" s="17" t="s">
        <v>1670</v>
      </c>
      <c r="CB37" s="17" t="s">
        <v>1682</v>
      </c>
      <c r="CF37" s="17" t="s">
        <v>136</v>
      </c>
      <c r="CG37" s="17" t="s">
        <v>2231</v>
      </c>
      <c r="CH37" s="17" t="s">
        <v>2232</v>
      </c>
      <c r="CJ37" s="17" t="s">
        <v>1725</v>
      </c>
      <c r="CL37" s="17" t="s">
        <v>2233</v>
      </c>
      <c r="CM37" s="17" t="s">
        <v>2234</v>
      </c>
    </row>
    <row r="38" spans="1:92" ht="86.4">
      <c r="A38" s="17" t="s">
        <v>2235</v>
      </c>
      <c r="B38" s="17" t="s">
        <v>85</v>
      </c>
      <c r="D38" s="17" t="s">
        <v>1670</v>
      </c>
      <c r="E38" s="17" t="s">
        <v>1667</v>
      </c>
      <c r="F38" s="17" t="s">
        <v>1673</v>
      </c>
      <c r="G38" s="17" t="s">
        <v>1670</v>
      </c>
      <c r="I38" s="17" t="s">
        <v>1669</v>
      </c>
      <c r="K38" s="17" t="s">
        <v>1667</v>
      </c>
      <c r="L38" s="17" t="s">
        <v>1673</v>
      </c>
      <c r="M38" s="17" t="s">
        <v>1670</v>
      </c>
      <c r="N38" s="17" t="s">
        <v>1667</v>
      </c>
      <c r="O38" s="17" t="s">
        <v>1670</v>
      </c>
      <c r="P38" s="17" t="s">
        <v>1670</v>
      </c>
      <c r="R38" s="17" t="s">
        <v>1673</v>
      </c>
      <c r="S38" s="17" t="s">
        <v>95</v>
      </c>
      <c r="U38" s="17" t="s">
        <v>1670</v>
      </c>
      <c r="V38" s="17" t="s">
        <v>1667</v>
      </c>
      <c r="W38" s="17" t="s">
        <v>1667</v>
      </c>
      <c r="X38" s="17" t="s">
        <v>1667</v>
      </c>
      <c r="Z38" s="17" t="s">
        <v>1673</v>
      </c>
      <c r="AA38" s="17" t="s">
        <v>1670</v>
      </c>
      <c r="AB38" s="17" t="s">
        <v>1667</v>
      </c>
      <c r="AD38" s="17" t="s">
        <v>1674</v>
      </c>
      <c r="AG38" s="17" t="s">
        <v>1673</v>
      </c>
      <c r="AH38" s="17" t="s">
        <v>1667</v>
      </c>
      <c r="AI38" s="17" t="s">
        <v>1670</v>
      </c>
      <c r="AJ38" s="17" t="s">
        <v>1670</v>
      </c>
      <c r="AK38" s="17" t="s">
        <v>1667</v>
      </c>
      <c r="AM38" s="17" t="s">
        <v>101</v>
      </c>
      <c r="AP38" s="17" t="s">
        <v>1697</v>
      </c>
      <c r="AQ38" s="17" t="s">
        <v>1695</v>
      </c>
      <c r="AR38" s="17" t="s">
        <v>1696</v>
      </c>
      <c r="AS38" s="17" t="s">
        <v>1695</v>
      </c>
      <c r="AU38" s="17" t="s">
        <v>1695</v>
      </c>
      <c r="AV38" s="17" t="s">
        <v>1697</v>
      </c>
      <c r="AW38" s="17" t="s">
        <v>1696</v>
      </c>
      <c r="AX38" s="17" t="s">
        <v>1695</v>
      </c>
      <c r="BA38" s="17" t="s">
        <v>1700</v>
      </c>
      <c r="BB38" s="17" t="s">
        <v>1716</v>
      </c>
      <c r="BC38" s="17" t="s">
        <v>97</v>
      </c>
      <c r="BE38" s="17" t="s">
        <v>71</v>
      </c>
      <c r="BH38" s="17" t="s">
        <v>91</v>
      </c>
      <c r="BM38" s="17" t="s">
        <v>1670</v>
      </c>
      <c r="BO38" s="17" t="s">
        <v>1670</v>
      </c>
      <c r="BR38" s="17" t="s">
        <v>1703</v>
      </c>
      <c r="BU38" s="17" t="s">
        <v>1671</v>
      </c>
      <c r="BW38" s="17" t="s">
        <v>1673</v>
      </c>
      <c r="BY38" s="17" t="s">
        <v>1667</v>
      </c>
      <c r="CB38" s="17" t="s">
        <v>89</v>
      </c>
      <c r="CF38" s="17" t="s">
        <v>641</v>
      </c>
      <c r="CJ38" s="17" t="s">
        <v>1737</v>
      </c>
    </row>
    <row r="39" spans="1:92" ht="409.6">
      <c r="A39" s="17" t="s">
        <v>178</v>
      </c>
      <c r="B39" s="17" t="s">
        <v>85</v>
      </c>
      <c r="D39" s="17" t="s">
        <v>1667</v>
      </c>
      <c r="E39" s="17" t="s">
        <v>1670</v>
      </c>
      <c r="F39" s="17" t="s">
        <v>1670</v>
      </c>
      <c r="G39" s="17" t="s">
        <v>1670</v>
      </c>
      <c r="H39" s="17" t="s">
        <v>2236</v>
      </c>
      <c r="I39" s="17" t="s">
        <v>1669</v>
      </c>
      <c r="J39" s="17" t="s">
        <v>2237</v>
      </c>
      <c r="K39" s="17" t="s">
        <v>1667</v>
      </c>
      <c r="L39" s="17" t="s">
        <v>1667</v>
      </c>
      <c r="M39" s="17" t="s">
        <v>1667</v>
      </c>
      <c r="N39" s="17" t="s">
        <v>1673</v>
      </c>
      <c r="O39" s="17" t="s">
        <v>1667</v>
      </c>
      <c r="P39" s="17" t="s">
        <v>1670</v>
      </c>
      <c r="Q39" s="17" t="s">
        <v>2238</v>
      </c>
      <c r="R39" s="17" t="s">
        <v>1670</v>
      </c>
      <c r="S39" s="17" t="s">
        <v>95</v>
      </c>
      <c r="T39" s="17" t="s">
        <v>2239</v>
      </c>
      <c r="U39" s="17" t="s">
        <v>1670</v>
      </c>
      <c r="V39" s="17" t="s">
        <v>1670</v>
      </c>
      <c r="W39" s="17" t="s">
        <v>1673</v>
      </c>
      <c r="X39" s="17" t="s">
        <v>1670</v>
      </c>
      <c r="Y39" s="17" t="s">
        <v>2240</v>
      </c>
      <c r="Z39" s="17" t="s">
        <v>1675</v>
      </c>
      <c r="AA39" s="17" t="s">
        <v>1667</v>
      </c>
      <c r="AB39" s="17" t="s">
        <v>1668</v>
      </c>
      <c r="AC39" s="17" t="s">
        <v>2241</v>
      </c>
      <c r="AD39" s="17" t="s">
        <v>1691</v>
      </c>
      <c r="AF39" s="17" t="s">
        <v>2242</v>
      </c>
      <c r="AG39" s="17" t="s">
        <v>1673</v>
      </c>
      <c r="AH39" s="17" t="s">
        <v>1673</v>
      </c>
      <c r="AI39" s="17" t="s">
        <v>1668</v>
      </c>
      <c r="AJ39" s="17" t="s">
        <v>1673</v>
      </c>
      <c r="AK39" s="17" t="s">
        <v>1667</v>
      </c>
      <c r="AL39" s="17" t="s">
        <v>2243</v>
      </c>
      <c r="AM39" s="17" t="s">
        <v>1693</v>
      </c>
      <c r="AP39" s="17" t="s">
        <v>1677</v>
      </c>
      <c r="AQ39" s="17" t="s">
        <v>1677</v>
      </c>
      <c r="AR39" s="17" t="s">
        <v>1695</v>
      </c>
      <c r="AS39" s="17" t="s">
        <v>1677</v>
      </c>
      <c r="AT39" s="17" t="s">
        <v>2244</v>
      </c>
      <c r="AU39" s="17" t="s">
        <v>1695</v>
      </c>
      <c r="AV39" s="17" t="s">
        <v>1695</v>
      </c>
      <c r="AW39" s="17" t="s">
        <v>1696</v>
      </c>
      <c r="AX39" s="17" t="s">
        <v>1695</v>
      </c>
      <c r="AY39" s="17" t="s">
        <v>2245</v>
      </c>
      <c r="BA39" s="17" t="s">
        <v>1700</v>
      </c>
      <c r="BB39" s="17" t="s">
        <v>1716</v>
      </c>
      <c r="BD39" s="17" t="s">
        <v>1776</v>
      </c>
      <c r="BG39" s="17" t="s">
        <v>81</v>
      </c>
      <c r="BH39" s="17" t="s">
        <v>91</v>
      </c>
      <c r="BI39" s="17" t="s">
        <v>1838</v>
      </c>
      <c r="BM39" s="17" t="s">
        <v>1670</v>
      </c>
      <c r="BN39" s="17" t="s">
        <v>2246</v>
      </c>
      <c r="BO39" s="17" t="s">
        <v>1670</v>
      </c>
      <c r="BP39" s="17" t="s">
        <v>2247</v>
      </c>
      <c r="BQ39" s="17" t="s">
        <v>2248</v>
      </c>
      <c r="BR39" s="17" t="s">
        <v>1719</v>
      </c>
      <c r="BU39" s="17" t="s">
        <v>1667</v>
      </c>
      <c r="BV39" s="17" t="s">
        <v>2249</v>
      </c>
      <c r="BW39" s="17" t="s">
        <v>1675</v>
      </c>
      <c r="BX39" s="17" t="s">
        <v>2250</v>
      </c>
      <c r="BY39" s="17" t="s">
        <v>1668</v>
      </c>
      <c r="BZ39" s="17" t="s">
        <v>2251</v>
      </c>
      <c r="CA39" s="17" t="s">
        <v>2252</v>
      </c>
      <c r="CB39" s="17" t="s">
        <v>1682</v>
      </c>
      <c r="CD39" s="17" t="s">
        <v>2252</v>
      </c>
      <c r="CE39" s="17" t="s">
        <v>2252</v>
      </c>
      <c r="CF39" s="17" t="s">
        <v>640</v>
      </c>
      <c r="CH39" s="17" t="s">
        <v>2253</v>
      </c>
      <c r="CI39" s="17" t="s">
        <v>2254</v>
      </c>
      <c r="CJ39" s="17" t="s">
        <v>1725</v>
      </c>
      <c r="CK39" s="17" t="s">
        <v>1887</v>
      </c>
      <c r="CL39" s="17" t="s">
        <v>2255</v>
      </c>
      <c r="CM39" s="17" t="s">
        <v>2256</v>
      </c>
      <c r="CN39" s="17" t="s">
        <v>2257</v>
      </c>
    </row>
    <row r="40" spans="1:92" ht="158.4">
      <c r="A40" s="17" t="s">
        <v>1045</v>
      </c>
      <c r="B40" s="17" t="s">
        <v>2058</v>
      </c>
      <c r="D40" s="17" t="s">
        <v>1668</v>
      </c>
      <c r="E40" s="17" t="s">
        <v>1668</v>
      </c>
      <c r="F40" s="17" t="s">
        <v>1670</v>
      </c>
      <c r="G40" s="17" t="s">
        <v>1670</v>
      </c>
      <c r="H40" s="17" t="s">
        <v>2258</v>
      </c>
      <c r="I40" s="17" t="s">
        <v>1687</v>
      </c>
      <c r="J40" s="17" t="s">
        <v>2259</v>
      </c>
      <c r="K40" s="17" t="s">
        <v>1668</v>
      </c>
      <c r="L40" s="17" t="s">
        <v>1668</v>
      </c>
      <c r="M40" s="17" t="s">
        <v>1668</v>
      </c>
      <c r="N40" s="17" t="s">
        <v>1667</v>
      </c>
      <c r="O40" s="17" t="s">
        <v>1667</v>
      </c>
      <c r="P40" s="17" t="s">
        <v>1667</v>
      </c>
      <c r="R40" s="17" t="s">
        <v>1667</v>
      </c>
      <c r="S40" s="17" t="s">
        <v>1682</v>
      </c>
      <c r="U40" s="17" t="s">
        <v>1668</v>
      </c>
      <c r="V40" s="17" t="s">
        <v>1668</v>
      </c>
      <c r="W40" s="17" t="s">
        <v>1675</v>
      </c>
      <c r="X40" s="17" t="s">
        <v>1668</v>
      </c>
      <c r="Z40" s="17" t="s">
        <v>1667</v>
      </c>
      <c r="AA40" s="17" t="s">
        <v>1667</v>
      </c>
      <c r="AB40" s="17" t="s">
        <v>1667</v>
      </c>
      <c r="AD40" s="17" t="s">
        <v>1682</v>
      </c>
      <c r="AG40" s="17" t="s">
        <v>1667</v>
      </c>
      <c r="AH40" s="17" t="s">
        <v>1668</v>
      </c>
      <c r="AI40" s="17" t="s">
        <v>1668</v>
      </c>
      <c r="AJ40" s="17" t="s">
        <v>1668</v>
      </c>
      <c r="AK40" s="17" t="s">
        <v>1668</v>
      </c>
      <c r="AM40" s="17" t="s">
        <v>1676</v>
      </c>
      <c r="AP40" s="17" t="s">
        <v>1697</v>
      </c>
      <c r="AQ40" s="17" t="s">
        <v>1695</v>
      </c>
      <c r="AR40" s="17" t="s">
        <v>1696</v>
      </c>
      <c r="AS40" s="17" t="s">
        <v>1695</v>
      </c>
      <c r="AU40" s="17" t="s">
        <v>1697</v>
      </c>
      <c r="AV40" s="17" t="s">
        <v>1695</v>
      </c>
      <c r="AW40" s="17" t="s">
        <v>1696</v>
      </c>
      <c r="AX40" s="17" t="s">
        <v>1695</v>
      </c>
      <c r="BC40" s="17" t="s">
        <v>97</v>
      </c>
      <c r="BE40" s="17" t="s">
        <v>71</v>
      </c>
      <c r="BG40" s="17" t="s">
        <v>81</v>
      </c>
      <c r="BH40" s="17" t="s">
        <v>91</v>
      </c>
      <c r="BM40" s="17" t="s">
        <v>1667</v>
      </c>
      <c r="BO40" s="17" t="s">
        <v>1670</v>
      </c>
      <c r="BR40" s="17" t="s">
        <v>1703</v>
      </c>
      <c r="BU40" s="17" t="s">
        <v>1667</v>
      </c>
      <c r="BW40" s="17" t="s">
        <v>1667</v>
      </c>
      <c r="BY40" s="17" t="s">
        <v>1667</v>
      </c>
      <c r="CA40" s="17" t="s">
        <v>2260</v>
      </c>
      <c r="CB40" s="17" t="s">
        <v>89</v>
      </c>
      <c r="CD40" s="17" t="s">
        <v>2261</v>
      </c>
      <c r="CE40" s="17" t="s">
        <v>2262</v>
      </c>
      <c r="CF40" s="17" t="s">
        <v>640</v>
      </c>
      <c r="CJ40" s="17" t="s">
        <v>1683</v>
      </c>
    </row>
    <row r="41" spans="1:92" ht="43.2">
      <c r="B41" s="17" t="s">
        <v>136</v>
      </c>
      <c r="D41" s="17" t="s">
        <v>1671</v>
      </c>
      <c r="E41" s="17" t="s">
        <v>1671</v>
      </c>
      <c r="F41" s="17" t="s">
        <v>1671</v>
      </c>
      <c r="G41" s="17" t="s">
        <v>1671</v>
      </c>
      <c r="I41" s="17" t="s">
        <v>1682</v>
      </c>
      <c r="K41" s="17" t="s">
        <v>1671</v>
      </c>
      <c r="L41" s="17" t="s">
        <v>1671</v>
      </c>
      <c r="M41" s="17" t="s">
        <v>1671</v>
      </c>
      <c r="N41" s="17" t="s">
        <v>1671</v>
      </c>
      <c r="O41" s="17" t="s">
        <v>1671</v>
      </c>
      <c r="P41" s="17" t="s">
        <v>1671</v>
      </c>
      <c r="R41" s="17" t="s">
        <v>1671</v>
      </c>
      <c r="S41" s="17" t="s">
        <v>1682</v>
      </c>
      <c r="U41" s="17" t="s">
        <v>1671</v>
      </c>
      <c r="V41" s="17" t="s">
        <v>1671</v>
      </c>
      <c r="W41" s="17" t="s">
        <v>1671</v>
      </c>
      <c r="X41" s="17" t="s">
        <v>1671</v>
      </c>
      <c r="Z41" s="17" t="s">
        <v>1671</v>
      </c>
      <c r="AA41" s="17" t="s">
        <v>1671</v>
      </c>
      <c r="AB41" s="17" t="s">
        <v>1671</v>
      </c>
      <c r="AD41" s="17" t="s">
        <v>1682</v>
      </c>
      <c r="AG41" s="17" t="s">
        <v>1671</v>
      </c>
      <c r="AH41" s="17" t="s">
        <v>1671</v>
      </c>
      <c r="AI41" s="17" t="s">
        <v>1671</v>
      </c>
      <c r="AJ41" s="17" t="s">
        <v>1671</v>
      </c>
      <c r="AK41" s="17" t="s">
        <v>1671</v>
      </c>
      <c r="AM41" s="17" t="s">
        <v>1682</v>
      </c>
      <c r="BM41" s="17" t="s">
        <v>1682</v>
      </c>
      <c r="BN41" s="17" t="s">
        <v>1682</v>
      </c>
      <c r="BO41" s="17" t="s">
        <v>1682</v>
      </c>
      <c r="BP41" s="17" t="s">
        <v>1682</v>
      </c>
      <c r="BQ41" s="17" t="s">
        <v>1682</v>
      </c>
      <c r="BR41" s="17" t="s">
        <v>1682</v>
      </c>
      <c r="BS41" s="17" t="s">
        <v>1682</v>
      </c>
      <c r="BT41" s="17" t="s">
        <v>1682</v>
      </c>
      <c r="BU41" s="17" t="s">
        <v>1682</v>
      </c>
      <c r="BV41" s="17" t="s">
        <v>1682</v>
      </c>
      <c r="BW41" s="17" t="s">
        <v>1682</v>
      </c>
      <c r="BX41" s="17" t="s">
        <v>1682</v>
      </c>
      <c r="BY41" s="17" t="s">
        <v>1682</v>
      </c>
      <c r="BZ41" s="17" t="s">
        <v>1682</v>
      </c>
      <c r="CA41" s="17" t="s">
        <v>1682</v>
      </c>
      <c r="CB41" s="17" t="s">
        <v>1682</v>
      </c>
      <c r="CC41" s="17" t="s">
        <v>1682</v>
      </c>
      <c r="CD41" s="17" t="s">
        <v>1682</v>
      </c>
      <c r="CE41" s="17" t="s">
        <v>1682</v>
      </c>
      <c r="CF41" s="17" t="s">
        <v>1682</v>
      </c>
      <c r="CG41" s="17" t="s">
        <v>1682</v>
      </c>
      <c r="CH41" s="17" t="s">
        <v>1682</v>
      </c>
      <c r="CI41" s="17" t="s">
        <v>1682</v>
      </c>
      <c r="CJ41" s="17" t="s">
        <v>1886</v>
      </c>
      <c r="CK41" s="17" t="s">
        <v>2263</v>
      </c>
      <c r="CL41" s="17" t="s">
        <v>2264</v>
      </c>
    </row>
    <row r="42" spans="1:92" ht="409.6">
      <c r="A42" s="17" t="s">
        <v>2265</v>
      </c>
      <c r="B42" s="17" t="s">
        <v>136</v>
      </c>
      <c r="C42" s="17" t="s">
        <v>2266</v>
      </c>
      <c r="D42" s="17" t="s">
        <v>1670</v>
      </c>
      <c r="E42" s="17" t="s">
        <v>1675</v>
      </c>
      <c r="F42" s="17" t="s">
        <v>1671</v>
      </c>
      <c r="G42" s="17" t="s">
        <v>1675</v>
      </c>
      <c r="H42" s="17" t="s">
        <v>2267</v>
      </c>
      <c r="I42" s="17" t="s">
        <v>1682</v>
      </c>
      <c r="J42" s="17" t="s">
        <v>2268</v>
      </c>
      <c r="K42" s="17" t="s">
        <v>1673</v>
      </c>
      <c r="L42" s="17" t="s">
        <v>1671</v>
      </c>
      <c r="M42" s="17" t="s">
        <v>1667</v>
      </c>
      <c r="N42" s="17" t="s">
        <v>1667</v>
      </c>
      <c r="O42" s="17" t="s">
        <v>1671</v>
      </c>
      <c r="P42" s="17" t="s">
        <v>1671</v>
      </c>
      <c r="Q42" s="17" t="s">
        <v>2269</v>
      </c>
      <c r="R42" s="17" t="s">
        <v>1667</v>
      </c>
      <c r="S42" s="17" t="s">
        <v>1682</v>
      </c>
      <c r="T42" s="17" t="s">
        <v>2270</v>
      </c>
      <c r="U42" s="17" t="s">
        <v>1671</v>
      </c>
      <c r="V42" s="17" t="s">
        <v>1671</v>
      </c>
      <c r="W42" s="17" t="s">
        <v>1671</v>
      </c>
      <c r="X42" s="17" t="s">
        <v>1671</v>
      </c>
      <c r="Z42" s="17" t="s">
        <v>1675</v>
      </c>
      <c r="AA42" s="17" t="s">
        <v>1673</v>
      </c>
      <c r="AB42" s="17" t="s">
        <v>1673</v>
      </c>
      <c r="AC42" s="17" t="s">
        <v>2271</v>
      </c>
      <c r="AD42" s="17" t="s">
        <v>1691</v>
      </c>
      <c r="AG42" s="17" t="s">
        <v>1671</v>
      </c>
      <c r="AH42" s="17" t="s">
        <v>1670</v>
      </c>
      <c r="AI42" s="17" t="s">
        <v>1670</v>
      </c>
      <c r="AJ42" s="17" t="s">
        <v>1670</v>
      </c>
      <c r="AK42" s="17" t="s">
        <v>1671</v>
      </c>
      <c r="AM42" s="17" t="s">
        <v>1693</v>
      </c>
      <c r="AP42" s="17" t="s">
        <v>1695</v>
      </c>
      <c r="AQ42" s="17" t="s">
        <v>1695</v>
      </c>
      <c r="AR42" s="17" t="s">
        <v>1695</v>
      </c>
      <c r="AS42" s="17" t="s">
        <v>1695</v>
      </c>
      <c r="AT42" s="17" t="s">
        <v>2272</v>
      </c>
      <c r="AU42" s="17" t="s">
        <v>1695</v>
      </c>
      <c r="AV42" s="17" t="s">
        <v>1695</v>
      </c>
      <c r="AW42" s="17" t="s">
        <v>1695</v>
      </c>
      <c r="AX42" s="17" t="s">
        <v>1695</v>
      </c>
      <c r="AY42" s="17" t="s">
        <v>2273</v>
      </c>
      <c r="AZ42" s="17" t="s">
        <v>1699</v>
      </c>
      <c r="BH42" s="17" t="s">
        <v>91</v>
      </c>
      <c r="BI42" s="17" t="s">
        <v>1838</v>
      </c>
      <c r="BM42" s="17" t="s">
        <v>1668</v>
      </c>
      <c r="BN42" s="17" t="s">
        <v>2274</v>
      </c>
      <c r="BO42" s="17" t="s">
        <v>1671</v>
      </c>
      <c r="BR42" s="17" t="s">
        <v>1682</v>
      </c>
      <c r="BS42" s="17" t="s">
        <v>2275</v>
      </c>
      <c r="BU42" s="17" t="s">
        <v>1671</v>
      </c>
      <c r="BW42" s="17" t="s">
        <v>1671</v>
      </c>
      <c r="BY42" s="17" t="s">
        <v>1670</v>
      </c>
      <c r="BZ42" s="17" t="s">
        <v>2276</v>
      </c>
      <c r="CB42" s="17" t="s">
        <v>80</v>
      </c>
      <c r="CF42" s="17" t="s">
        <v>640</v>
      </c>
      <c r="CH42" s="17" t="s">
        <v>2277</v>
      </c>
      <c r="CI42" s="17" t="s">
        <v>2278</v>
      </c>
      <c r="CJ42" s="17" t="s">
        <v>1725</v>
      </c>
      <c r="CK42" s="17" t="s">
        <v>350</v>
      </c>
      <c r="CL42" s="17" t="s">
        <v>2279</v>
      </c>
      <c r="CM42" s="17" t="s">
        <v>2280</v>
      </c>
    </row>
    <row r="43" spans="1:92" ht="187.2">
      <c r="A43" s="17" t="s">
        <v>213</v>
      </c>
      <c r="B43" s="17" t="s">
        <v>136</v>
      </c>
      <c r="C43" s="17" t="s">
        <v>2281</v>
      </c>
      <c r="D43" s="17" t="s">
        <v>1670</v>
      </c>
      <c r="E43" s="17" t="s">
        <v>1675</v>
      </c>
      <c r="F43" s="17" t="s">
        <v>1667</v>
      </c>
      <c r="G43" s="17" t="s">
        <v>1667</v>
      </c>
      <c r="I43" s="17" t="s">
        <v>1687</v>
      </c>
      <c r="J43" s="17" t="s">
        <v>2282</v>
      </c>
      <c r="K43" s="17" t="s">
        <v>1670</v>
      </c>
      <c r="L43" s="17" t="s">
        <v>1673</v>
      </c>
      <c r="M43" s="17" t="s">
        <v>1670</v>
      </c>
      <c r="N43" s="17" t="s">
        <v>1670</v>
      </c>
      <c r="O43" s="17" t="s">
        <v>1667</v>
      </c>
      <c r="P43" s="17" t="s">
        <v>1670</v>
      </c>
      <c r="R43" s="17" t="s">
        <v>1667</v>
      </c>
      <c r="S43" s="17" t="s">
        <v>1682</v>
      </c>
      <c r="U43" s="17" t="s">
        <v>1670</v>
      </c>
      <c r="V43" s="17" t="s">
        <v>1667</v>
      </c>
      <c r="W43" s="17" t="s">
        <v>1667</v>
      </c>
      <c r="X43" s="17" t="s">
        <v>1670</v>
      </c>
      <c r="Z43" s="17" t="s">
        <v>1673</v>
      </c>
      <c r="AA43" s="17" t="s">
        <v>1668</v>
      </c>
      <c r="AB43" s="17" t="s">
        <v>1670</v>
      </c>
      <c r="AC43" s="17" t="s">
        <v>2283</v>
      </c>
      <c r="AD43" s="17" t="s">
        <v>1691</v>
      </c>
      <c r="AG43" s="17" t="s">
        <v>1673</v>
      </c>
      <c r="AH43" s="17" t="s">
        <v>1670</v>
      </c>
      <c r="AI43" s="17" t="s">
        <v>1668</v>
      </c>
      <c r="AJ43" s="17" t="s">
        <v>1668</v>
      </c>
      <c r="AK43" s="17" t="s">
        <v>1667</v>
      </c>
      <c r="AL43" s="17" t="s">
        <v>2284</v>
      </c>
      <c r="AM43" s="17" t="s">
        <v>1693</v>
      </c>
      <c r="AP43" s="17" t="s">
        <v>1695</v>
      </c>
      <c r="AQ43" s="17" t="s">
        <v>1695</v>
      </c>
      <c r="AR43" s="17" t="s">
        <v>1696</v>
      </c>
      <c r="AS43" s="17" t="s">
        <v>1696</v>
      </c>
      <c r="AT43" s="17" t="s">
        <v>2285</v>
      </c>
      <c r="AU43" s="17" t="s">
        <v>1695</v>
      </c>
      <c r="AV43" s="17" t="s">
        <v>1696</v>
      </c>
      <c r="AW43" s="17" t="s">
        <v>1696</v>
      </c>
      <c r="AX43" s="17" t="s">
        <v>1696</v>
      </c>
      <c r="AZ43" s="17" t="s">
        <v>1699</v>
      </c>
      <c r="BA43" s="17" t="s">
        <v>1700</v>
      </c>
      <c r="BB43" s="17" t="s">
        <v>1716</v>
      </c>
      <c r="BC43" s="17" t="s">
        <v>97</v>
      </c>
      <c r="BD43" s="17" t="s">
        <v>1776</v>
      </c>
      <c r="BE43" s="17" t="s">
        <v>71</v>
      </c>
      <c r="BF43" s="17" t="s">
        <v>125</v>
      </c>
      <c r="BG43" s="17" t="s">
        <v>81</v>
      </c>
      <c r="BH43" s="17" t="s">
        <v>91</v>
      </c>
      <c r="BI43" s="17" t="s">
        <v>1838</v>
      </c>
      <c r="BM43" s="17" t="s">
        <v>1670</v>
      </c>
      <c r="BO43" s="17" t="s">
        <v>1670</v>
      </c>
      <c r="BP43" s="17" t="s">
        <v>2286</v>
      </c>
      <c r="BR43" s="17" t="s">
        <v>1703</v>
      </c>
      <c r="BT43" s="17" t="s">
        <v>2287</v>
      </c>
      <c r="BU43" s="17" t="s">
        <v>1667</v>
      </c>
      <c r="BW43" s="17" t="s">
        <v>1667</v>
      </c>
      <c r="BY43" s="17" t="s">
        <v>1668</v>
      </c>
      <c r="CA43" s="17" t="s">
        <v>2288</v>
      </c>
      <c r="CB43" s="17" t="s">
        <v>89</v>
      </c>
      <c r="CF43" s="17" t="s">
        <v>641</v>
      </c>
      <c r="CJ43" s="17" t="s">
        <v>1683</v>
      </c>
    </row>
    <row r="44" spans="1:92" ht="409.6">
      <c r="A44" s="17" t="s">
        <v>225</v>
      </c>
      <c r="B44" s="17" t="s">
        <v>75</v>
      </c>
      <c r="I44" s="17" t="s">
        <v>1682</v>
      </c>
      <c r="K44" s="17" t="s">
        <v>1673</v>
      </c>
      <c r="L44" s="17" t="s">
        <v>1670</v>
      </c>
      <c r="N44" s="17" t="s">
        <v>1673</v>
      </c>
      <c r="Q44" s="17" t="s">
        <v>2289</v>
      </c>
      <c r="R44" s="17" t="s">
        <v>1682</v>
      </c>
      <c r="S44" s="17" t="s">
        <v>1682</v>
      </c>
      <c r="Z44" s="17" t="s">
        <v>1675</v>
      </c>
      <c r="AA44" s="17" t="s">
        <v>1675</v>
      </c>
      <c r="AB44" s="17" t="s">
        <v>1675</v>
      </c>
      <c r="AC44" s="17" t="s">
        <v>2290</v>
      </c>
      <c r="AD44" s="17" t="s">
        <v>1691</v>
      </c>
      <c r="AF44" s="17" t="s">
        <v>2291</v>
      </c>
      <c r="AM44" s="17" t="s">
        <v>1682</v>
      </c>
      <c r="AP44" s="17" t="s">
        <v>1697</v>
      </c>
      <c r="AQ44" s="17" t="s">
        <v>1697</v>
      </c>
      <c r="AR44" s="17" t="s">
        <v>1697</v>
      </c>
      <c r="AS44" s="17" t="s">
        <v>1697</v>
      </c>
      <c r="AT44" s="17" t="s">
        <v>2292</v>
      </c>
      <c r="AU44" s="17" t="s">
        <v>1697</v>
      </c>
      <c r="AV44" s="17" t="s">
        <v>1697</v>
      </c>
      <c r="AW44" s="17" t="s">
        <v>1697</v>
      </c>
      <c r="AX44" s="17" t="s">
        <v>1697</v>
      </c>
      <c r="AY44" s="17" t="s">
        <v>2292</v>
      </c>
      <c r="BM44" s="17" t="s">
        <v>1670</v>
      </c>
      <c r="BN44" s="17" t="s">
        <v>2293</v>
      </c>
      <c r="BO44" s="17" t="s">
        <v>1682</v>
      </c>
      <c r="BR44" s="17" t="s">
        <v>1682</v>
      </c>
      <c r="BU44" s="17" t="s">
        <v>1682</v>
      </c>
      <c r="BW44" s="17" t="s">
        <v>1682</v>
      </c>
      <c r="BY44" s="17" t="s">
        <v>1670</v>
      </c>
      <c r="BZ44" s="17" t="s">
        <v>2294</v>
      </c>
      <c r="CA44" s="17" t="s">
        <v>2295</v>
      </c>
      <c r="CB44" s="17" t="s">
        <v>89</v>
      </c>
      <c r="CD44" s="17" t="s">
        <v>2296</v>
      </c>
      <c r="CE44" s="17" t="s">
        <v>2297</v>
      </c>
      <c r="CF44" s="17" t="s">
        <v>1682</v>
      </c>
      <c r="CI44" s="17" t="s">
        <v>2298</v>
      </c>
      <c r="CJ44" s="17" t="s">
        <v>1886</v>
      </c>
      <c r="CL44" s="17" t="s">
        <v>2299</v>
      </c>
      <c r="CM44" s="17" t="s">
        <v>2300</v>
      </c>
      <c r="CN44" s="17" t="s">
        <v>2301</v>
      </c>
    </row>
    <row r="45" spans="1:92" ht="187.2">
      <c r="A45" s="17" t="s">
        <v>2302</v>
      </c>
      <c r="B45" s="17" t="s">
        <v>85</v>
      </c>
      <c r="D45" s="17" t="s">
        <v>1670</v>
      </c>
      <c r="E45" s="17" t="s">
        <v>1667</v>
      </c>
      <c r="F45" s="17" t="s">
        <v>1667</v>
      </c>
      <c r="G45" s="17" t="s">
        <v>1667</v>
      </c>
      <c r="I45" s="17" t="s">
        <v>1687</v>
      </c>
      <c r="J45" s="17" t="s">
        <v>2303</v>
      </c>
      <c r="K45" s="17" t="s">
        <v>1667</v>
      </c>
      <c r="L45" s="17" t="s">
        <v>1667</v>
      </c>
      <c r="M45" s="17" t="s">
        <v>1667</v>
      </c>
      <c r="N45" s="17" t="s">
        <v>1667</v>
      </c>
      <c r="O45" s="17" t="s">
        <v>1667</v>
      </c>
      <c r="P45" s="17" t="s">
        <v>1667</v>
      </c>
      <c r="Q45" s="17" t="s">
        <v>2304</v>
      </c>
      <c r="R45" s="17" t="s">
        <v>1670</v>
      </c>
      <c r="S45" s="17" t="s">
        <v>136</v>
      </c>
      <c r="T45" s="17" t="s">
        <v>2305</v>
      </c>
      <c r="U45" s="17" t="s">
        <v>1670</v>
      </c>
      <c r="V45" s="17" t="s">
        <v>1667</v>
      </c>
      <c r="W45" s="17" t="s">
        <v>1667</v>
      </c>
      <c r="X45" s="17" t="s">
        <v>1670</v>
      </c>
      <c r="Y45" s="17" t="s">
        <v>2306</v>
      </c>
      <c r="Z45" s="17" t="s">
        <v>1673</v>
      </c>
      <c r="AA45" s="17" t="s">
        <v>1670</v>
      </c>
      <c r="AB45" s="17" t="s">
        <v>1668</v>
      </c>
      <c r="AC45" s="17" t="s">
        <v>2307</v>
      </c>
      <c r="AD45" s="17" t="s">
        <v>1691</v>
      </c>
      <c r="AG45" s="17" t="s">
        <v>1667</v>
      </c>
      <c r="AH45" s="17" t="s">
        <v>1670</v>
      </c>
      <c r="AI45" s="17" t="s">
        <v>1670</v>
      </c>
      <c r="AJ45" s="17" t="s">
        <v>1667</v>
      </c>
      <c r="AK45" s="17" t="s">
        <v>1667</v>
      </c>
      <c r="AM45" s="17" t="s">
        <v>1693</v>
      </c>
      <c r="AT45" s="17" t="s">
        <v>1682</v>
      </c>
      <c r="AY45" s="17" t="s">
        <v>1682</v>
      </c>
      <c r="BK45" s="17" t="s">
        <v>1682</v>
      </c>
      <c r="BL45" s="17" t="s">
        <v>1682</v>
      </c>
      <c r="BM45" s="17" t="s">
        <v>1682</v>
      </c>
      <c r="BN45" s="17" t="s">
        <v>1682</v>
      </c>
      <c r="BO45" s="17" t="s">
        <v>1682</v>
      </c>
      <c r="BP45" s="17" t="s">
        <v>1682</v>
      </c>
      <c r="BQ45" s="17" t="s">
        <v>1682</v>
      </c>
      <c r="BR45" s="17" t="s">
        <v>1682</v>
      </c>
      <c r="BS45" s="17" t="s">
        <v>1682</v>
      </c>
      <c r="BT45" s="17" t="s">
        <v>1682</v>
      </c>
      <c r="BU45" s="17" t="s">
        <v>1682</v>
      </c>
      <c r="BV45" s="17" t="s">
        <v>1682</v>
      </c>
      <c r="BW45" s="17" t="s">
        <v>1682</v>
      </c>
      <c r="BX45" s="17" t="s">
        <v>1682</v>
      </c>
      <c r="BY45" s="17" t="s">
        <v>1682</v>
      </c>
      <c r="BZ45" s="17" t="s">
        <v>1682</v>
      </c>
      <c r="CA45" s="17" t="s">
        <v>1682</v>
      </c>
      <c r="CB45" s="17" t="s">
        <v>1682</v>
      </c>
      <c r="CC45" s="17" t="s">
        <v>1682</v>
      </c>
      <c r="CD45" s="17" t="s">
        <v>1682</v>
      </c>
      <c r="CE45" s="17" t="s">
        <v>1682</v>
      </c>
      <c r="CF45" s="17" t="s">
        <v>1682</v>
      </c>
      <c r="CG45" s="17" t="s">
        <v>1682</v>
      </c>
      <c r="CH45" s="17" t="s">
        <v>1682</v>
      </c>
      <c r="CI45" s="17" t="s">
        <v>1682</v>
      </c>
      <c r="CJ45" s="17" t="s">
        <v>1682</v>
      </c>
      <c r="CK45" s="17" t="s">
        <v>1682</v>
      </c>
      <c r="CL45" s="17" t="s">
        <v>1682</v>
      </c>
      <c r="CM45" s="17" t="s">
        <v>1682</v>
      </c>
      <c r="CN45" s="17" t="s">
        <v>1682</v>
      </c>
    </row>
    <row r="46" spans="1:92" ht="409.6">
      <c r="A46" s="17" t="s">
        <v>372</v>
      </c>
      <c r="B46" s="17" t="s">
        <v>85</v>
      </c>
      <c r="D46" s="17" t="s">
        <v>1670</v>
      </c>
      <c r="E46" s="17" t="s">
        <v>1670</v>
      </c>
      <c r="F46" s="17" t="s">
        <v>1675</v>
      </c>
      <c r="G46" s="17" t="s">
        <v>1675</v>
      </c>
      <c r="H46" s="17" t="s">
        <v>2308</v>
      </c>
      <c r="I46" s="17" t="s">
        <v>1669</v>
      </c>
      <c r="J46" s="17" t="s">
        <v>2309</v>
      </c>
      <c r="K46" s="17" t="s">
        <v>1670</v>
      </c>
      <c r="L46" s="17" t="s">
        <v>1671</v>
      </c>
      <c r="M46" s="17" t="s">
        <v>1675</v>
      </c>
      <c r="N46" s="17" t="s">
        <v>1675</v>
      </c>
      <c r="O46" s="17" t="s">
        <v>1668</v>
      </c>
      <c r="P46" s="17" t="s">
        <v>1670</v>
      </c>
      <c r="Q46" s="17" t="s">
        <v>2310</v>
      </c>
      <c r="R46" s="17" t="s">
        <v>1673</v>
      </c>
      <c r="S46" s="17" t="s">
        <v>136</v>
      </c>
      <c r="T46" s="17" t="s">
        <v>2311</v>
      </c>
      <c r="U46" s="17" t="s">
        <v>1668</v>
      </c>
      <c r="V46" s="17" t="s">
        <v>1668</v>
      </c>
      <c r="W46" s="17" t="s">
        <v>1675</v>
      </c>
      <c r="X46" s="17" t="s">
        <v>1668</v>
      </c>
      <c r="Y46" s="17" t="s">
        <v>2312</v>
      </c>
      <c r="Z46" s="17" t="s">
        <v>1673</v>
      </c>
      <c r="AA46" s="17" t="s">
        <v>1667</v>
      </c>
      <c r="AB46" s="17" t="s">
        <v>1668</v>
      </c>
      <c r="AC46" s="17" t="s">
        <v>2313</v>
      </c>
      <c r="AD46" s="17" t="s">
        <v>1691</v>
      </c>
      <c r="AF46" s="17" t="s">
        <v>2141</v>
      </c>
      <c r="AG46" s="17" t="s">
        <v>1673</v>
      </c>
      <c r="AH46" s="17" t="s">
        <v>1670</v>
      </c>
      <c r="AI46" s="17" t="s">
        <v>1667</v>
      </c>
      <c r="AJ46" s="17" t="s">
        <v>1667</v>
      </c>
      <c r="AK46" s="17" t="s">
        <v>1671</v>
      </c>
      <c r="AL46" s="17" t="s">
        <v>2314</v>
      </c>
      <c r="AM46" s="17" t="s">
        <v>1693</v>
      </c>
      <c r="AO46" s="17" t="s">
        <v>2315</v>
      </c>
      <c r="AP46" s="17" t="s">
        <v>1677</v>
      </c>
      <c r="AQ46" s="17" t="s">
        <v>1677</v>
      </c>
      <c r="AR46" s="17" t="s">
        <v>1696</v>
      </c>
      <c r="AS46" s="17" t="s">
        <v>1677</v>
      </c>
      <c r="AT46" s="17" t="s">
        <v>2316</v>
      </c>
      <c r="AU46" s="17" t="s">
        <v>1677</v>
      </c>
      <c r="AV46" s="17" t="s">
        <v>1677</v>
      </c>
      <c r="AW46" s="17" t="s">
        <v>1696</v>
      </c>
      <c r="AX46" s="17" t="s">
        <v>1677</v>
      </c>
      <c r="AY46" s="17" t="s">
        <v>2317</v>
      </c>
      <c r="BC46" s="17" t="s">
        <v>97</v>
      </c>
      <c r="BL46" s="17" t="s">
        <v>2318</v>
      </c>
      <c r="BM46" s="17" t="s">
        <v>1673</v>
      </c>
      <c r="BN46" s="17" t="s">
        <v>2319</v>
      </c>
      <c r="BO46" s="17" t="s">
        <v>1667</v>
      </c>
      <c r="BP46" s="17" t="s">
        <v>2320</v>
      </c>
      <c r="BQ46" s="17" t="s">
        <v>2141</v>
      </c>
      <c r="BR46" s="17" t="s">
        <v>136</v>
      </c>
      <c r="BS46" s="17" t="s">
        <v>2321</v>
      </c>
      <c r="BT46" s="17" t="s">
        <v>2322</v>
      </c>
      <c r="BU46" s="17" t="s">
        <v>1675</v>
      </c>
      <c r="BV46" s="17" t="s">
        <v>2323</v>
      </c>
      <c r="BW46" s="17" t="s">
        <v>1667</v>
      </c>
      <c r="BX46" s="17" t="s">
        <v>2141</v>
      </c>
      <c r="BY46" s="17" t="s">
        <v>1670</v>
      </c>
      <c r="BZ46" s="17" t="s">
        <v>2324</v>
      </c>
      <c r="CA46" s="17" t="s">
        <v>2141</v>
      </c>
      <c r="CB46" s="17" t="s">
        <v>136</v>
      </c>
      <c r="CC46" s="17" t="s">
        <v>2325</v>
      </c>
      <c r="CD46" s="17" t="s">
        <v>2141</v>
      </c>
      <c r="CE46" s="17" t="s">
        <v>2141</v>
      </c>
      <c r="CF46" s="17" t="s">
        <v>642</v>
      </c>
      <c r="CH46" s="17" t="s">
        <v>2326</v>
      </c>
      <c r="CI46" s="17" t="s">
        <v>2327</v>
      </c>
      <c r="CJ46" s="17" t="s">
        <v>1671</v>
      </c>
      <c r="CK46" s="17" t="s">
        <v>2141</v>
      </c>
      <c r="CL46" s="17" t="s">
        <v>2141</v>
      </c>
      <c r="CM46" s="17" t="s">
        <v>2328</v>
      </c>
      <c r="CN46" s="17" t="s">
        <v>2141</v>
      </c>
    </row>
    <row r="47" spans="1:92" ht="409.6">
      <c r="A47" s="17" t="s">
        <v>2329</v>
      </c>
      <c r="B47" s="17" t="s">
        <v>85</v>
      </c>
      <c r="D47" s="17" t="s">
        <v>1673</v>
      </c>
      <c r="E47" s="17" t="s">
        <v>1670</v>
      </c>
      <c r="F47" s="17" t="s">
        <v>1673</v>
      </c>
      <c r="G47" s="17" t="s">
        <v>1670</v>
      </c>
      <c r="H47" s="17" t="s">
        <v>2330</v>
      </c>
      <c r="I47" s="17" t="s">
        <v>1669</v>
      </c>
      <c r="J47" s="17" t="s">
        <v>2331</v>
      </c>
      <c r="K47" s="17" t="s">
        <v>1675</v>
      </c>
      <c r="L47" s="17" t="s">
        <v>1667</v>
      </c>
      <c r="M47" s="17" t="s">
        <v>1670</v>
      </c>
      <c r="N47" s="17" t="s">
        <v>1675</v>
      </c>
      <c r="O47" s="17" t="s">
        <v>1670</v>
      </c>
      <c r="P47" s="17" t="s">
        <v>1667</v>
      </c>
      <c r="Q47" s="17" t="s">
        <v>2332</v>
      </c>
      <c r="R47" s="17" t="s">
        <v>1670</v>
      </c>
      <c r="S47" s="17" t="s">
        <v>136</v>
      </c>
      <c r="T47" s="17" t="s">
        <v>2333</v>
      </c>
      <c r="U47" s="17" t="s">
        <v>1673</v>
      </c>
      <c r="V47" s="17" t="s">
        <v>1675</v>
      </c>
      <c r="W47" s="17" t="s">
        <v>1675</v>
      </c>
      <c r="X47" s="17" t="s">
        <v>1675</v>
      </c>
      <c r="Y47" s="17" t="s">
        <v>2334</v>
      </c>
      <c r="Z47" s="17" t="s">
        <v>1675</v>
      </c>
      <c r="AA47" s="17" t="s">
        <v>1668</v>
      </c>
      <c r="AB47" s="17" t="s">
        <v>1668</v>
      </c>
      <c r="AC47" s="17" t="s">
        <v>2335</v>
      </c>
      <c r="AD47" s="17" t="s">
        <v>1691</v>
      </c>
      <c r="AF47" s="17" t="s">
        <v>2336</v>
      </c>
      <c r="AG47" s="17" t="s">
        <v>1675</v>
      </c>
      <c r="AH47" s="17" t="s">
        <v>1670</v>
      </c>
      <c r="AI47" s="17" t="s">
        <v>1673</v>
      </c>
      <c r="AJ47" s="17" t="s">
        <v>1673</v>
      </c>
      <c r="AK47" s="17" t="s">
        <v>1670</v>
      </c>
      <c r="AL47" s="17" t="s">
        <v>2337</v>
      </c>
      <c r="AM47" s="17" t="s">
        <v>1676</v>
      </c>
      <c r="AO47" s="17" t="s">
        <v>2338</v>
      </c>
      <c r="AP47" s="17" t="s">
        <v>1695</v>
      </c>
      <c r="AQ47" s="17" t="s">
        <v>1677</v>
      </c>
      <c r="AR47" s="17" t="s">
        <v>1695</v>
      </c>
      <c r="AS47" s="17" t="s">
        <v>1677</v>
      </c>
      <c r="AT47" s="17" t="s">
        <v>2339</v>
      </c>
      <c r="AU47" s="17" t="s">
        <v>1695</v>
      </c>
      <c r="AV47" s="17" t="s">
        <v>1677</v>
      </c>
      <c r="AW47" s="17" t="s">
        <v>1695</v>
      </c>
      <c r="AX47" s="17" t="s">
        <v>1677</v>
      </c>
      <c r="AY47" s="17" t="s">
        <v>2339</v>
      </c>
      <c r="AZ47" s="17" t="s">
        <v>1699</v>
      </c>
      <c r="BA47" s="17" t="s">
        <v>1700</v>
      </c>
      <c r="BB47" s="17" t="s">
        <v>1716</v>
      </c>
      <c r="BE47" s="17" t="s">
        <v>71</v>
      </c>
      <c r="BM47" s="17" t="s">
        <v>1673</v>
      </c>
      <c r="BN47" s="17" t="s">
        <v>2340</v>
      </c>
      <c r="BO47" s="17" t="s">
        <v>1673</v>
      </c>
      <c r="BP47" s="17" t="s">
        <v>2341</v>
      </c>
      <c r="BR47" s="17" t="s">
        <v>1703</v>
      </c>
      <c r="BT47" s="17" t="s">
        <v>2342</v>
      </c>
      <c r="BU47" s="17" t="s">
        <v>1668</v>
      </c>
      <c r="BV47" s="17" t="s">
        <v>2343</v>
      </c>
      <c r="BW47" s="17" t="s">
        <v>1668</v>
      </c>
      <c r="BX47" s="17" t="s">
        <v>2344</v>
      </c>
      <c r="BY47" s="17" t="s">
        <v>1667</v>
      </c>
      <c r="BZ47" s="17" t="s">
        <v>2345</v>
      </c>
      <c r="CB47" s="17" t="s">
        <v>136</v>
      </c>
      <c r="CC47" s="17" t="s">
        <v>2346</v>
      </c>
      <c r="CD47" s="17" t="s">
        <v>2347</v>
      </c>
      <c r="CF47" s="17" t="s">
        <v>641</v>
      </c>
      <c r="CJ47" s="17" t="s">
        <v>1886</v>
      </c>
      <c r="CK47" s="17" t="s">
        <v>2348</v>
      </c>
      <c r="CL47" s="17" t="s">
        <v>2349</v>
      </c>
      <c r="CM47" s="17" t="s">
        <v>2350</v>
      </c>
    </row>
    <row r="48" spans="1:92" ht="409.6">
      <c r="A48" s="17" t="s">
        <v>2351</v>
      </c>
      <c r="B48" s="17" t="s">
        <v>75</v>
      </c>
      <c r="D48" s="17" t="s">
        <v>1670</v>
      </c>
      <c r="E48" s="17" t="s">
        <v>1675</v>
      </c>
      <c r="F48" s="17" t="s">
        <v>1671</v>
      </c>
      <c r="G48" s="17" t="s">
        <v>1673</v>
      </c>
      <c r="H48" s="17" t="s">
        <v>2352</v>
      </c>
      <c r="I48" s="17" t="s">
        <v>1669</v>
      </c>
      <c r="J48" s="17" t="s">
        <v>2353</v>
      </c>
      <c r="K48" s="17" t="s">
        <v>1667</v>
      </c>
      <c r="L48" s="17" t="s">
        <v>1671</v>
      </c>
      <c r="M48" s="17" t="s">
        <v>1671</v>
      </c>
      <c r="N48" s="17" t="s">
        <v>1667</v>
      </c>
      <c r="O48" s="17" t="s">
        <v>1671</v>
      </c>
      <c r="P48" s="17" t="s">
        <v>1671</v>
      </c>
      <c r="Q48" s="17" t="s">
        <v>2354</v>
      </c>
      <c r="R48" s="17" t="s">
        <v>1667</v>
      </c>
      <c r="S48" s="17" t="s">
        <v>136</v>
      </c>
      <c r="T48" s="17" t="s">
        <v>2355</v>
      </c>
      <c r="U48" s="17" t="s">
        <v>1667</v>
      </c>
      <c r="V48" s="17" t="s">
        <v>1671</v>
      </c>
      <c r="W48" s="17" t="s">
        <v>1671</v>
      </c>
      <c r="X48" s="17" t="s">
        <v>1671</v>
      </c>
      <c r="Y48" s="17" t="s">
        <v>2356</v>
      </c>
      <c r="Z48" s="17" t="s">
        <v>1675</v>
      </c>
      <c r="AA48" s="17" t="s">
        <v>1673</v>
      </c>
      <c r="AB48" s="17" t="s">
        <v>1675</v>
      </c>
      <c r="AC48" s="17" t="s">
        <v>2357</v>
      </c>
      <c r="AD48" s="17" t="s">
        <v>1691</v>
      </c>
      <c r="AG48" s="17" t="s">
        <v>1671</v>
      </c>
      <c r="AH48" s="17" t="s">
        <v>1670</v>
      </c>
      <c r="AI48" s="17" t="s">
        <v>1671</v>
      </c>
      <c r="AJ48" s="17" t="s">
        <v>1671</v>
      </c>
      <c r="AK48" s="17" t="s">
        <v>1671</v>
      </c>
      <c r="AM48" s="17" t="s">
        <v>136</v>
      </c>
      <c r="AN48" s="17" t="s">
        <v>2358</v>
      </c>
      <c r="AO48" s="17" t="s">
        <v>2359</v>
      </c>
      <c r="AP48" s="17" t="s">
        <v>1695</v>
      </c>
      <c r="AQ48" s="17" t="s">
        <v>1695</v>
      </c>
      <c r="AR48" s="17" t="s">
        <v>1695</v>
      </c>
      <c r="AS48" s="17" t="s">
        <v>1695</v>
      </c>
      <c r="AT48" s="17" t="s">
        <v>2360</v>
      </c>
      <c r="AU48" s="17" t="s">
        <v>1695</v>
      </c>
      <c r="AV48" s="17" t="s">
        <v>1695</v>
      </c>
      <c r="AW48" s="17" t="s">
        <v>1695</v>
      </c>
      <c r="AX48" s="17" t="s">
        <v>1695</v>
      </c>
      <c r="AY48" s="17" t="s">
        <v>2361</v>
      </c>
      <c r="AZ48" s="17" t="s">
        <v>1699</v>
      </c>
      <c r="BA48" s="17" t="s">
        <v>1700</v>
      </c>
      <c r="BE48" s="17" t="s">
        <v>71</v>
      </c>
      <c r="BF48" s="17" t="s">
        <v>125</v>
      </c>
      <c r="BG48" s="17" t="s">
        <v>81</v>
      </c>
      <c r="BH48" s="17" t="s">
        <v>91</v>
      </c>
      <c r="BL48" s="17" t="s">
        <v>2362</v>
      </c>
      <c r="BM48" s="17" t="s">
        <v>1668</v>
      </c>
      <c r="BN48" s="17" t="s">
        <v>2363</v>
      </c>
      <c r="BO48" s="17" t="s">
        <v>1671</v>
      </c>
      <c r="BR48" s="17" t="s">
        <v>136</v>
      </c>
      <c r="BS48" s="17" t="s">
        <v>2364</v>
      </c>
      <c r="BU48" s="17" t="s">
        <v>1671</v>
      </c>
      <c r="BW48" s="17" t="s">
        <v>1671</v>
      </c>
      <c r="BY48" s="17" t="s">
        <v>1667</v>
      </c>
      <c r="CA48" s="17" t="s">
        <v>2365</v>
      </c>
      <c r="CB48" s="17" t="s">
        <v>80</v>
      </c>
      <c r="CE48" s="17" t="s">
        <v>2365</v>
      </c>
      <c r="CF48" s="17" t="s">
        <v>640</v>
      </c>
      <c r="CH48" s="17" t="s">
        <v>2366</v>
      </c>
      <c r="CI48" s="17" t="s">
        <v>2367</v>
      </c>
      <c r="CJ48" s="17" t="s">
        <v>1725</v>
      </c>
      <c r="CK48" s="17" t="s">
        <v>2368</v>
      </c>
      <c r="CM48" s="17" t="s">
        <v>2365</v>
      </c>
      <c r="CN48" s="17" t="s">
        <v>2365</v>
      </c>
    </row>
    <row r="49" spans="1:92" ht="409.6">
      <c r="A49" s="17" t="s">
        <v>2369</v>
      </c>
      <c r="B49" s="17" t="s">
        <v>75</v>
      </c>
      <c r="D49" s="17" t="s">
        <v>1670</v>
      </c>
      <c r="E49" s="17" t="s">
        <v>1675</v>
      </c>
      <c r="F49" s="17" t="s">
        <v>1671</v>
      </c>
      <c r="G49" s="17" t="s">
        <v>1671</v>
      </c>
      <c r="H49" s="17" t="s">
        <v>2370</v>
      </c>
      <c r="I49" s="17" t="s">
        <v>1669</v>
      </c>
      <c r="J49" s="17" t="s">
        <v>2371</v>
      </c>
      <c r="K49" s="17" t="s">
        <v>1673</v>
      </c>
      <c r="L49" s="17" t="s">
        <v>1671</v>
      </c>
      <c r="M49" s="17" t="s">
        <v>1667</v>
      </c>
      <c r="N49" s="17" t="s">
        <v>1667</v>
      </c>
      <c r="O49" s="17" t="s">
        <v>1671</v>
      </c>
      <c r="P49" s="17" t="s">
        <v>1671</v>
      </c>
      <c r="Q49" s="17" t="s">
        <v>2372</v>
      </c>
      <c r="R49" s="17" t="s">
        <v>1667</v>
      </c>
      <c r="S49" s="17" t="s">
        <v>136</v>
      </c>
      <c r="T49" s="17" t="s">
        <v>2373</v>
      </c>
      <c r="U49" s="17" t="s">
        <v>1671</v>
      </c>
      <c r="V49" s="17" t="s">
        <v>1671</v>
      </c>
      <c r="W49" s="17" t="s">
        <v>1671</v>
      </c>
      <c r="X49" s="17" t="s">
        <v>1671</v>
      </c>
      <c r="Z49" s="17" t="s">
        <v>1675</v>
      </c>
      <c r="AA49" s="17" t="s">
        <v>1673</v>
      </c>
      <c r="AB49" s="17" t="s">
        <v>1673</v>
      </c>
      <c r="AC49" s="17" t="s">
        <v>2374</v>
      </c>
      <c r="AD49" s="17" t="s">
        <v>1691</v>
      </c>
      <c r="AG49" s="17" t="s">
        <v>1671</v>
      </c>
      <c r="AH49" s="17" t="s">
        <v>1670</v>
      </c>
      <c r="AI49" s="17" t="s">
        <v>1670</v>
      </c>
      <c r="AJ49" s="17" t="s">
        <v>1670</v>
      </c>
      <c r="AK49" s="17" t="s">
        <v>1671</v>
      </c>
      <c r="AM49" s="17" t="s">
        <v>136</v>
      </c>
      <c r="AN49" s="17" t="s">
        <v>2373</v>
      </c>
      <c r="AP49" s="17" t="s">
        <v>1697</v>
      </c>
      <c r="AQ49" s="17" t="s">
        <v>1697</v>
      </c>
      <c r="AR49" s="17" t="s">
        <v>1697</v>
      </c>
      <c r="AS49" s="17" t="s">
        <v>1697</v>
      </c>
      <c r="AU49" s="17" t="s">
        <v>1697</v>
      </c>
      <c r="AV49" s="17" t="s">
        <v>1697</v>
      </c>
      <c r="AW49" s="17" t="s">
        <v>1697</v>
      </c>
      <c r="AX49" s="17" t="s">
        <v>1697</v>
      </c>
      <c r="BJ49" s="17" t="s">
        <v>136</v>
      </c>
      <c r="BK49" s="17" t="s">
        <v>2373</v>
      </c>
      <c r="BM49" s="17" t="s">
        <v>1668</v>
      </c>
      <c r="BN49" s="17" t="s">
        <v>2274</v>
      </c>
      <c r="BO49" s="17" t="s">
        <v>1671</v>
      </c>
      <c r="BR49" s="17" t="s">
        <v>136</v>
      </c>
      <c r="BS49" s="17" t="s">
        <v>2373</v>
      </c>
      <c r="BU49" s="17" t="s">
        <v>1671</v>
      </c>
      <c r="BW49" s="17" t="s">
        <v>1671</v>
      </c>
      <c r="BY49" s="17" t="s">
        <v>1670</v>
      </c>
      <c r="BZ49" s="17" t="s">
        <v>2375</v>
      </c>
      <c r="CA49" s="17" t="s">
        <v>2365</v>
      </c>
      <c r="CB49" s="17" t="s">
        <v>136</v>
      </c>
      <c r="CC49" s="17" t="s">
        <v>2365</v>
      </c>
      <c r="CE49" s="17" t="s">
        <v>2365</v>
      </c>
      <c r="CF49" s="17" t="s">
        <v>640</v>
      </c>
      <c r="CH49" s="17" t="s">
        <v>2277</v>
      </c>
      <c r="CI49" s="17" t="s">
        <v>2365</v>
      </c>
      <c r="CJ49" s="17" t="s">
        <v>1725</v>
      </c>
      <c r="CL49" s="17" t="s">
        <v>2376</v>
      </c>
      <c r="CM49" s="17" t="s">
        <v>2377</v>
      </c>
      <c r="CN49" s="17" t="s">
        <v>2378</v>
      </c>
    </row>
    <row r="50" spans="1:92" ht="409.6">
      <c r="A50" s="17" t="s">
        <v>2379</v>
      </c>
      <c r="B50" s="17" t="s">
        <v>85</v>
      </c>
      <c r="D50" s="17" t="s">
        <v>1668</v>
      </c>
      <c r="E50" s="17" t="s">
        <v>1668</v>
      </c>
      <c r="F50" s="17" t="s">
        <v>1668</v>
      </c>
      <c r="G50" s="17" t="s">
        <v>1668</v>
      </c>
      <c r="H50" s="17" t="s">
        <v>2380</v>
      </c>
      <c r="I50" s="17" t="s">
        <v>1669</v>
      </c>
      <c r="J50" s="17" t="s">
        <v>2381</v>
      </c>
      <c r="K50" s="17" t="s">
        <v>1673</v>
      </c>
      <c r="L50" s="17" t="s">
        <v>1673</v>
      </c>
      <c r="M50" s="17" t="s">
        <v>1673</v>
      </c>
      <c r="N50" s="17" t="s">
        <v>1673</v>
      </c>
      <c r="O50" s="17" t="s">
        <v>1673</v>
      </c>
      <c r="P50" s="17" t="s">
        <v>1673</v>
      </c>
      <c r="Q50" s="17" t="s">
        <v>2382</v>
      </c>
      <c r="R50" s="17" t="s">
        <v>1668</v>
      </c>
      <c r="S50" s="17" t="s">
        <v>136</v>
      </c>
      <c r="T50" s="17" t="s">
        <v>2383</v>
      </c>
      <c r="U50" s="17" t="s">
        <v>1670</v>
      </c>
      <c r="V50" s="17" t="s">
        <v>1670</v>
      </c>
      <c r="W50" s="17" t="s">
        <v>1670</v>
      </c>
      <c r="X50" s="17" t="s">
        <v>1670</v>
      </c>
      <c r="Y50" s="17" t="s">
        <v>2384</v>
      </c>
      <c r="Z50" s="17" t="s">
        <v>1673</v>
      </c>
      <c r="AA50" s="17" t="s">
        <v>1673</v>
      </c>
      <c r="AB50" s="17" t="s">
        <v>1668</v>
      </c>
      <c r="AC50" s="17" t="s">
        <v>2385</v>
      </c>
      <c r="AD50" s="17" t="s">
        <v>1691</v>
      </c>
      <c r="AF50" s="17" t="s">
        <v>2386</v>
      </c>
      <c r="AG50" s="17" t="s">
        <v>1667</v>
      </c>
      <c r="AH50" s="17" t="s">
        <v>1667</v>
      </c>
      <c r="AI50" s="17" t="s">
        <v>1668</v>
      </c>
      <c r="AJ50" s="17" t="s">
        <v>1670</v>
      </c>
      <c r="AK50" s="17" t="s">
        <v>1667</v>
      </c>
      <c r="AL50" s="17" t="s">
        <v>2387</v>
      </c>
      <c r="AM50" s="17" t="s">
        <v>1676</v>
      </c>
      <c r="AO50" s="17" t="s">
        <v>2388</v>
      </c>
      <c r="AP50" s="17" t="s">
        <v>1695</v>
      </c>
      <c r="AQ50" s="17" t="s">
        <v>1695</v>
      </c>
      <c r="AR50" s="17" t="s">
        <v>1695</v>
      </c>
      <c r="AS50" s="17" t="s">
        <v>1695</v>
      </c>
      <c r="AT50" s="17" t="s">
        <v>2389</v>
      </c>
      <c r="AU50" s="17" t="s">
        <v>1696</v>
      </c>
      <c r="AV50" s="17" t="s">
        <v>1696</v>
      </c>
      <c r="AW50" s="17" t="s">
        <v>1696</v>
      </c>
      <c r="AX50" s="17" t="s">
        <v>1696</v>
      </c>
      <c r="AY50" s="17" t="s">
        <v>2390</v>
      </c>
      <c r="AZ50" s="17" t="s">
        <v>1699</v>
      </c>
      <c r="BA50" s="17" t="s">
        <v>1700</v>
      </c>
      <c r="BB50" s="17" t="s">
        <v>1716</v>
      </c>
      <c r="BE50" s="17" t="s">
        <v>71</v>
      </c>
      <c r="BL50" s="17" t="s">
        <v>2391</v>
      </c>
      <c r="BM50" s="17" t="s">
        <v>1668</v>
      </c>
      <c r="BN50" s="17" t="s">
        <v>2392</v>
      </c>
      <c r="BO50" s="17" t="s">
        <v>1670</v>
      </c>
      <c r="BP50" s="17" t="s">
        <v>2393</v>
      </c>
      <c r="BQ50" s="17" t="s">
        <v>2394</v>
      </c>
      <c r="BR50" s="17" t="s">
        <v>1703</v>
      </c>
      <c r="BT50" s="17" t="s">
        <v>2395</v>
      </c>
      <c r="BU50" s="17" t="s">
        <v>1667</v>
      </c>
      <c r="BV50" s="17" t="s">
        <v>2396</v>
      </c>
      <c r="BW50" s="17" t="s">
        <v>1675</v>
      </c>
      <c r="BX50" s="17" t="s">
        <v>2397</v>
      </c>
      <c r="BY50" s="17" t="s">
        <v>1668</v>
      </c>
      <c r="BZ50" s="17" t="s">
        <v>2398</v>
      </c>
      <c r="CB50" s="17" t="s">
        <v>1682</v>
      </c>
      <c r="CF50" s="17" t="s">
        <v>623</v>
      </c>
      <c r="CH50" s="17" t="s">
        <v>2399</v>
      </c>
      <c r="CI50" s="17" t="s">
        <v>2400</v>
      </c>
      <c r="CJ50" s="17" t="s">
        <v>1683</v>
      </c>
      <c r="CK50" s="17" t="s">
        <v>2401</v>
      </c>
      <c r="CM50" s="17" t="s">
        <v>2402</v>
      </c>
      <c r="CN50" s="17" t="s">
        <v>2403</v>
      </c>
    </row>
    <row r="51" spans="1:92" ht="409.6">
      <c r="A51" s="17" t="s">
        <v>2404</v>
      </c>
      <c r="B51" s="17" t="s">
        <v>85</v>
      </c>
      <c r="D51" s="17" t="s">
        <v>1670</v>
      </c>
      <c r="E51" s="17" t="s">
        <v>1668</v>
      </c>
      <c r="F51" s="17" t="s">
        <v>1668</v>
      </c>
      <c r="G51" s="17" t="s">
        <v>1668</v>
      </c>
      <c r="H51" s="17" t="s">
        <v>2405</v>
      </c>
      <c r="I51" s="17" t="s">
        <v>1687</v>
      </c>
      <c r="J51" s="17" t="s">
        <v>2406</v>
      </c>
      <c r="K51" s="17" t="s">
        <v>1673</v>
      </c>
      <c r="L51" s="17" t="s">
        <v>1671</v>
      </c>
      <c r="M51" s="17" t="s">
        <v>1673</v>
      </c>
      <c r="N51" s="17" t="s">
        <v>1673</v>
      </c>
      <c r="O51" s="17" t="s">
        <v>1670</v>
      </c>
      <c r="P51" s="17" t="s">
        <v>1670</v>
      </c>
      <c r="Q51" s="17" t="s">
        <v>2407</v>
      </c>
      <c r="R51" s="17" t="s">
        <v>1670</v>
      </c>
      <c r="S51" s="17" t="s">
        <v>136</v>
      </c>
      <c r="T51" s="17" t="s">
        <v>2408</v>
      </c>
      <c r="U51" s="17" t="s">
        <v>1668</v>
      </c>
      <c r="V51" s="17" t="s">
        <v>1670</v>
      </c>
      <c r="W51" s="17" t="s">
        <v>1675</v>
      </c>
      <c r="X51" s="17" t="s">
        <v>1668</v>
      </c>
      <c r="Y51" s="17" t="s">
        <v>2409</v>
      </c>
      <c r="Z51" s="17" t="s">
        <v>1673</v>
      </c>
      <c r="AA51" s="17" t="s">
        <v>1670</v>
      </c>
      <c r="AB51" s="17" t="s">
        <v>1670</v>
      </c>
      <c r="AC51" s="17" t="s">
        <v>2410</v>
      </c>
      <c r="AD51" s="17" t="s">
        <v>1691</v>
      </c>
      <c r="AF51" s="17" t="s">
        <v>2411</v>
      </c>
      <c r="AG51" s="17" t="s">
        <v>1667</v>
      </c>
      <c r="AH51" s="17" t="s">
        <v>1673</v>
      </c>
      <c r="AI51" s="17" t="s">
        <v>1673</v>
      </c>
      <c r="AJ51" s="17" t="s">
        <v>1673</v>
      </c>
      <c r="AK51" s="17" t="s">
        <v>1667</v>
      </c>
      <c r="AL51" s="17" t="s">
        <v>2412</v>
      </c>
      <c r="AM51" s="17" t="s">
        <v>101</v>
      </c>
      <c r="AP51" s="17" t="s">
        <v>1677</v>
      </c>
      <c r="AQ51" s="17" t="s">
        <v>1677</v>
      </c>
      <c r="AR51" s="17" t="s">
        <v>1677</v>
      </c>
      <c r="AS51" s="17" t="s">
        <v>1677</v>
      </c>
      <c r="AT51" s="17" t="s">
        <v>2413</v>
      </c>
      <c r="AU51" s="17" t="s">
        <v>1695</v>
      </c>
      <c r="AV51" s="17" t="s">
        <v>1695</v>
      </c>
      <c r="AW51" s="17" t="s">
        <v>1695</v>
      </c>
      <c r="AX51" s="17" t="s">
        <v>1695</v>
      </c>
      <c r="AY51" s="17" t="s">
        <v>2414</v>
      </c>
      <c r="BL51" s="17" t="s">
        <v>2415</v>
      </c>
      <c r="BM51" s="17" t="s">
        <v>1668</v>
      </c>
      <c r="BN51" s="17" t="s">
        <v>2416</v>
      </c>
      <c r="BO51" s="17" t="s">
        <v>1671</v>
      </c>
      <c r="BP51" s="17" t="s">
        <v>2417</v>
      </c>
      <c r="BR51" s="17" t="s">
        <v>1719</v>
      </c>
      <c r="BT51" s="17" t="s">
        <v>2418</v>
      </c>
      <c r="BU51" s="17" t="s">
        <v>1668</v>
      </c>
      <c r="BV51" s="17" t="s">
        <v>2419</v>
      </c>
      <c r="BW51" s="17" t="s">
        <v>1670</v>
      </c>
      <c r="BX51" s="17" t="s">
        <v>2420</v>
      </c>
      <c r="BY51" s="17" t="s">
        <v>1670</v>
      </c>
      <c r="CB51" s="17" t="s">
        <v>1682</v>
      </c>
      <c r="CF51" s="17" t="s">
        <v>641</v>
      </c>
      <c r="CH51" s="17" t="s">
        <v>2421</v>
      </c>
      <c r="CJ51" s="17" t="s">
        <v>1683</v>
      </c>
      <c r="CM51" s="17" t="s">
        <v>2422</v>
      </c>
      <c r="CN51" s="17" t="s">
        <v>2423</v>
      </c>
    </row>
    <row r="52" spans="1:92" ht="409.6">
      <c r="A52" s="17" t="s">
        <v>274</v>
      </c>
      <c r="B52" s="17" t="s">
        <v>85</v>
      </c>
      <c r="D52" s="17" t="s">
        <v>1670</v>
      </c>
      <c r="E52" s="17" t="s">
        <v>1668</v>
      </c>
      <c r="F52" s="17" t="s">
        <v>1668</v>
      </c>
      <c r="G52" s="17" t="s">
        <v>1668</v>
      </c>
      <c r="H52" s="17" t="s">
        <v>2424</v>
      </c>
      <c r="I52" s="17" t="s">
        <v>1687</v>
      </c>
      <c r="J52" s="17" t="s">
        <v>2406</v>
      </c>
      <c r="K52" s="17" t="s">
        <v>1675</v>
      </c>
      <c r="L52" s="17" t="s">
        <v>1675</v>
      </c>
      <c r="M52" s="17" t="s">
        <v>1675</v>
      </c>
      <c r="N52" s="17" t="s">
        <v>1675</v>
      </c>
      <c r="O52" s="17" t="s">
        <v>1668</v>
      </c>
      <c r="P52" s="17" t="s">
        <v>1668</v>
      </c>
      <c r="Q52" s="17" t="s">
        <v>2425</v>
      </c>
      <c r="R52" s="17" t="s">
        <v>1670</v>
      </c>
      <c r="S52" s="17" t="s">
        <v>136</v>
      </c>
      <c r="T52" s="17" t="s">
        <v>2426</v>
      </c>
      <c r="U52" s="17" t="s">
        <v>1668</v>
      </c>
      <c r="V52" s="17" t="s">
        <v>1670</v>
      </c>
      <c r="W52" s="17" t="s">
        <v>1673</v>
      </c>
      <c r="X52" s="17" t="s">
        <v>1668</v>
      </c>
      <c r="Y52" s="17" t="s">
        <v>2427</v>
      </c>
      <c r="Z52" s="17" t="s">
        <v>1675</v>
      </c>
      <c r="AA52" s="17" t="s">
        <v>1670</v>
      </c>
      <c r="AB52" s="17" t="s">
        <v>1668</v>
      </c>
      <c r="AC52" s="17" t="s">
        <v>2428</v>
      </c>
      <c r="AD52" s="17" t="s">
        <v>1691</v>
      </c>
      <c r="AF52" s="17" t="s">
        <v>2429</v>
      </c>
      <c r="AG52" s="17" t="s">
        <v>1667</v>
      </c>
      <c r="AH52" s="17" t="s">
        <v>1675</v>
      </c>
      <c r="AI52" s="17" t="s">
        <v>1675</v>
      </c>
      <c r="AJ52" s="17" t="s">
        <v>1675</v>
      </c>
      <c r="AK52" s="17" t="s">
        <v>1673</v>
      </c>
      <c r="AL52" s="17" t="s">
        <v>2430</v>
      </c>
      <c r="AM52" s="17" t="s">
        <v>101</v>
      </c>
      <c r="AP52" s="17" t="s">
        <v>1697</v>
      </c>
      <c r="AQ52" s="17" t="s">
        <v>1697</v>
      </c>
      <c r="AR52" s="17" t="s">
        <v>1697</v>
      </c>
      <c r="AS52" s="17" t="s">
        <v>1697</v>
      </c>
      <c r="AT52" s="17" t="s">
        <v>2431</v>
      </c>
      <c r="AU52" s="17" t="s">
        <v>1697</v>
      </c>
      <c r="AV52" s="17" t="s">
        <v>1697</v>
      </c>
      <c r="AW52" s="17" t="s">
        <v>1697</v>
      </c>
      <c r="AX52" s="17" t="s">
        <v>1697</v>
      </c>
      <c r="AY52" s="17" t="s">
        <v>2431</v>
      </c>
      <c r="AZ52" s="17" t="s">
        <v>1699</v>
      </c>
      <c r="BM52" s="17" t="s">
        <v>1668</v>
      </c>
      <c r="BN52" s="17" t="s">
        <v>2432</v>
      </c>
      <c r="BO52" s="17" t="s">
        <v>1671</v>
      </c>
      <c r="BP52" s="17" t="s">
        <v>2433</v>
      </c>
      <c r="BR52" s="17" t="s">
        <v>1719</v>
      </c>
      <c r="BT52" s="17" t="s">
        <v>2418</v>
      </c>
      <c r="BU52" s="17" t="s">
        <v>1668</v>
      </c>
      <c r="BV52" s="17" t="s">
        <v>2419</v>
      </c>
      <c r="BW52" s="17" t="s">
        <v>1670</v>
      </c>
      <c r="BX52" s="17" t="s">
        <v>2420</v>
      </c>
      <c r="BY52" s="17" t="s">
        <v>1668</v>
      </c>
      <c r="BZ52" s="17" t="s">
        <v>2434</v>
      </c>
      <c r="CB52" s="17" t="s">
        <v>1682</v>
      </c>
      <c r="CF52" s="17" t="s">
        <v>641</v>
      </c>
      <c r="CH52" s="17" t="s">
        <v>2435</v>
      </c>
      <c r="CJ52" s="17" t="s">
        <v>1683</v>
      </c>
    </row>
    <row r="53" spans="1:92" ht="409.6">
      <c r="A53" s="17" t="s">
        <v>2436</v>
      </c>
      <c r="B53" s="17" t="s">
        <v>325</v>
      </c>
      <c r="D53" s="17" t="s">
        <v>1671</v>
      </c>
      <c r="E53" s="17" t="s">
        <v>1671</v>
      </c>
      <c r="F53" s="17" t="s">
        <v>1671</v>
      </c>
      <c r="G53" s="17" t="s">
        <v>1671</v>
      </c>
      <c r="I53" s="17" t="s">
        <v>1682</v>
      </c>
      <c r="Q53" s="17" t="s">
        <v>2437</v>
      </c>
      <c r="R53" s="17" t="s">
        <v>1671</v>
      </c>
      <c r="S53" s="17" t="s">
        <v>136</v>
      </c>
      <c r="T53" s="17" t="s">
        <v>2438</v>
      </c>
      <c r="AD53" s="17" t="s">
        <v>1682</v>
      </c>
      <c r="AM53" s="17" t="s">
        <v>1682</v>
      </c>
      <c r="AT53" s="17" t="s">
        <v>1682</v>
      </c>
      <c r="AY53" s="17" t="s">
        <v>1682</v>
      </c>
      <c r="BK53" s="17" t="s">
        <v>1682</v>
      </c>
      <c r="BL53" s="17" t="s">
        <v>1682</v>
      </c>
      <c r="BM53" s="17" t="s">
        <v>1670</v>
      </c>
      <c r="BN53" s="17" t="s">
        <v>2439</v>
      </c>
      <c r="BO53" s="17" t="s">
        <v>1673</v>
      </c>
      <c r="BP53" s="17" t="s">
        <v>2440</v>
      </c>
      <c r="BR53" s="17" t="s">
        <v>1681</v>
      </c>
      <c r="BU53" s="17" t="s">
        <v>1667</v>
      </c>
      <c r="BV53" s="17" t="s">
        <v>2441</v>
      </c>
      <c r="BW53" s="17" t="s">
        <v>1682</v>
      </c>
      <c r="BY53" s="17" t="s">
        <v>1682</v>
      </c>
      <c r="CB53" s="17" t="s">
        <v>1682</v>
      </c>
      <c r="CF53" s="17" t="s">
        <v>1682</v>
      </c>
      <c r="CG53" s="17" t="s">
        <v>1682</v>
      </c>
      <c r="CH53" s="17" t="s">
        <v>1682</v>
      </c>
      <c r="CI53" s="17" t="s">
        <v>1682</v>
      </c>
      <c r="CJ53" s="17" t="s">
        <v>1682</v>
      </c>
      <c r="CK53" s="17" t="s">
        <v>1682</v>
      </c>
      <c r="CL53" s="17" t="s">
        <v>1682</v>
      </c>
      <c r="CM53" s="17" t="s">
        <v>2442</v>
      </c>
    </row>
    <row r="54" spans="1:92" ht="230.4">
      <c r="A54" s="17" t="s">
        <v>661</v>
      </c>
      <c r="B54" s="17" t="s">
        <v>85</v>
      </c>
      <c r="D54" s="17" t="s">
        <v>1668</v>
      </c>
      <c r="E54" s="17" t="s">
        <v>1668</v>
      </c>
      <c r="F54" s="17" t="s">
        <v>1668</v>
      </c>
      <c r="G54" s="17" t="s">
        <v>1668</v>
      </c>
      <c r="H54" s="17" t="s">
        <v>2443</v>
      </c>
      <c r="I54" s="17" t="s">
        <v>1687</v>
      </c>
      <c r="J54" s="17" t="s">
        <v>2444</v>
      </c>
      <c r="K54" s="17" t="s">
        <v>1668</v>
      </c>
      <c r="L54" s="17" t="s">
        <v>1667</v>
      </c>
      <c r="M54" s="17" t="s">
        <v>1668</v>
      </c>
      <c r="N54" s="17" t="s">
        <v>1667</v>
      </c>
      <c r="O54" s="17" t="s">
        <v>1667</v>
      </c>
      <c r="P54" s="17" t="s">
        <v>1668</v>
      </c>
      <c r="Q54" s="17" t="s">
        <v>2445</v>
      </c>
      <c r="R54" s="17" t="s">
        <v>1668</v>
      </c>
      <c r="S54" s="17" t="s">
        <v>136</v>
      </c>
      <c r="T54" s="17" t="s">
        <v>2446</v>
      </c>
      <c r="U54" s="17" t="s">
        <v>1668</v>
      </c>
      <c r="V54" s="17" t="s">
        <v>1667</v>
      </c>
      <c r="W54" s="17" t="s">
        <v>1668</v>
      </c>
      <c r="X54" s="17" t="s">
        <v>1668</v>
      </c>
      <c r="Y54" s="17" t="s">
        <v>2447</v>
      </c>
      <c r="Z54" s="17" t="s">
        <v>1668</v>
      </c>
      <c r="AA54" s="17" t="s">
        <v>1668</v>
      </c>
      <c r="AB54" s="17" t="s">
        <v>1668</v>
      </c>
      <c r="AC54" s="17" t="s">
        <v>2448</v>
      </c>
      <c r="AD54" s="17" t="s">
        <v>1674</v>
      </c>
      <c r="AG54" s="17" t="s">
        <v>1670</v>
      </c>
      <c r="AH54" s="17" t="s">
        <v>1668</v>
      </c>
      <c r="AI54" s="17" t="s">
        <v>1668</v>
      </c>
      <c r="AJ54" s="17" t="s">
        <v>1668</v>
      </c>
      <c r="AK54" s="17" t="s">
        <v>1667</v>
      </c>
      <c r="AL54" s="17" t="s">
        <v>2449</v>
      </c>
      <c r="AM54" s="17" t="s">
        <v>1676</v>
      </c>
      <c r="AO54" s="17" t="s">
        <v>2450</v>
      </c>
      <c r="AP54" s="17" t="s">
        <v>1697</v>
      </c>
      <c r="AQ54" s="17" t="s">
        <v>1697</v>
      </c>
      <c r="AR54" s="17" t="s">
        <v>1696</v>
      </c>
      <c r="AS54" s="17" t="s">
        <v>1697</v>
      </c>
      <c r="AT54" s="17" t="s">
        <v>2451</v>
      </c>
      <c r="AU54" s="17" t="s">
        <v>1697</v>
      </c>
      <c r="AV54" s="17" t="s">
        <v>1697</v>
      </c>
      <c r="AW54" s="17" t="s">
        <v>1696</v>
      </c>
      <c r="AX54" s="17" t="s">
        <v>1697</v>
      </c>
      <c r="AY54" s="17" t="s">
        <v>2452</v>
      </c>
      <c r="BA54" s="17" t="s">
        <v>1700</v>
      </c>
      <c r="BG54" s="17" t="s">
        <v>81</v>
      </c>
      <c r="BM54" s="17" t="s">
        <v>1670</v>
      </c>
      <c r="BN54" s="17" t="s">
        <v>2453</v>
      </c>
      <c r="BO54" s="17" t="s">
        <v>1670</v>
      </c>
      <c r="BP54" s="17" t="s">
        <v>2454</v>
      </c>
      <c r="BR54" s="17" t="s">
        <v>1681</v>
      </c>
      <c r="BU54" s="17" t="s">
        <v>1670</v>
      </c>
      <c r="BW54" s="17" t="s">
        <v>1668</v>
      </c>
      <c r="BX54" s="17" t="s">
        <v>2455</v>
      </c>
      <c r="BY54" s="17" t="s">
        <v>1668</v>
      </c>
      <c r="BZ54" s="17" t="s">
        <v>2456</v>
      </c>
      <c r="CB54" s="17" t="s">
        <v>89</v>
      </c>
      <c r="CD54" s="17" t="s">
        <v>2457</v>
      </c>
      <c r="CE54" s="17" t="s">
        <v>2458</v>
      </c>
      <c r="CF54" s="17" t="s">
        <v>640</v>
      </c>
      <c r="CH54" s="17" t="s">
        <v>2459</v>
      </c>
      <c r="CI54" s="17" t="s">
        <v>2460</v>
      </c>
      <c r="CJ54" s="17" t="s">
        <v>1683</v>
      </c>
      <c r="CK54" s="17" t="s">
        <v>2461</v>
      </c>
      <c r="CL54" s="17" t="s">
        <v>2462</v>
      </c>
      <c r="CM54" s="17" t="s">
        <v>2463</v>
      </c>
      <c r="CN54" s="17" t="s">
        <v>2464</v>
      </c>
    </row>
    <row r="55" spans="1:92" ht="172.8">
      <c r="A55" s="17" t="s">
        <v>2465</v>
      </c>
      <c r="B55" s="17" t="s">
        <v>85</v>
      </c>
      <c r="C55" s="17" t="s">
        <v>2466</v>
      </c>
      <c r="D55" s="17" t="s">
        <v>1670</v>
      </c>
      <c r="E55" s="17" t="s">
        <v>1671</v>
      </c>
      <c r="F55" s="17" t="s">
        <v>1668</v>
      </c>
      <c r="G55" s="17" t="s">
        <v>1668</v>
      </c>
      <c r="H55" s="17" t="s">
        <v>2467</v>
      </c>
      <c r="I55" s="17" t="s">
        <v>1687</v>
      </c>
      <c r="J55" s="17" t="s">
        <v>2468</v>
      </c>
      <c r="K55" s="17" t="s">
        <v>1668</v>
      </c>
      <c r="L55" s="17" t="s">
        <v>1668</v>
      </c>
      <c r="M55" s="17" t="s">
        <v>1668</v>
      </c>
      <c r="N55" s="17" t="s">
        <v>1668</v>
      </c>
      <c r="O55" s="17" t="s">
        <v>1671</v>
      </c>
      <c r="P55" s="17" t="s">
        <v>1673</v>
      </c>
      <c r="Q55" s="17" t="s">
        <v>2469</v>
      </c>
      <c r="R55" s="17" t="s">
        <v>1673</v>
      </c>
      <c r="S55" s="17" t="s">
        <v>136</v>
      </c>
      <c r="T55" s="17" t="s">
        <v>2470</v>
      </c>
      <c r="U55" s="17" t="s">
        <v>1668</v>
      </c>
      <c r="V55" s="17" t="s">
        <v>1670</v>
      </c>
      <c r="W55" s="17" t="s">
        <v>1675</v>
      </c>
      <c r="X55" s="17" t="s">
        <v>1668</v>
      </c>
      <c r="Y55" s="17" t="s">
        <v>2471</v>
      </c>
      <c r="Z55" s="17" t="s">
        <v>1673</v>
      </c>
      <c r="AA55" s="17" t="s">
        <v>1673</v>
      </c>
      <c r="AB55" s="17" t="s">
        <v>1668</v>
      </c>
      <c r="AC55" s="17" t="s">
        <v>2472</v>
      </c>
      <c r="AD55" s="17" t="s">
        <v>1691</v>
      </c>
      <c r="AG55" s="17" t="s">
        <v>1670</v>
      </c>
      <c r="AH55" s="17" t="s">
        <v>1667</v>
      </c>
      <c r="AI55" s="17" t="s">
        <v>1670</v>
      </c>
      <c r="AJ55" s="17" t="s">
        <v>1675</v>
      </c>
      <c r="AK55" s="17" t="s">
        <v>1667</v>
      </c>
      <c r="AL55" s="17" t="s">
        <v>2473</v>
      </c>
      <c r="AM55" s="17" t="s">
        <v>1676</v>
      </c>
      <c r="AP55" s="17" t="s">
        <v>1696</v>
      </c>
      <c r="AQ55" s="17" t="s">
        <v>1697</v>
      </c>
      <c r="AR55" s="17" t="s">
        <v>1696</v>
      </c>
      <c r="AS55" s="17" t="s">
        <v>1677</v>
      </c>
      <c r="AU55" s="17" t="s">
        <v>1696</v>
      </c>
      <c r="AV55" s="17" t="s">
        <v>1695</v>
      </c>
      <c r="AW55" s="17" t="s">
        <v>1696</v>
      </c>
      <c r="AX55" s="17" t="s">
        <v>1695</v>
      </c>
      <c r="AZ55" s="17" t="s">
        <v>1699</v>
      </c>
      <c r="BA55" s="17" t="s">
        <v>1700</v>
      </c>
      <c r="BB55" s="17" t="s">
        <v>1716</v>
      </c>
      <c r="BM55" s="17" t="s">
        <v>1670</v>
      </c>
      <c r="BN55" s="17" t="s">
        <v>2474</v>
      </c>
      <c r="BO55" s="17" t="s">
        <v>1670</v>
      </c>
      <c r="BP55" s="17" t="s">
        <v>2475</v>
      </c>
      <c r="BR55" s="17" t="s">
        <v>1719</v>
      </c>
      <c r="BT55" s="17" t="s">
        <v>2476</v>
      </c>
      <c r="BU55" s="17" t="s">
        <v>1675</v>
      </c>
      <c r="BV55" s="17" t="s">
        <v>2477</v>
      </c>
      <c r="BW55" s="17" t="s">
        <v>1668</v>
      </c>
      <c r="BX55" s="17" t="s">
        <v>2478</v>
      </c>
      <c r="BY55" s="17" t="s">
        <v>1670</v>
      </c>
      <c r="CA55" s="17" t="s">
        <v>995</v>
      </c>
      <c r="CB55" s="17" t="s">
        <v>1682</v>
      </c>
      <c r="CC55" s="17" t="s">
        <v>995</v>
      </c>
      <c r="CE55" s="17" t="s">
        <v>995</v>
      </c>
      <c r="CF55" s="17" t="s">
        <v>641</v>
      </c>
      <c r="CI55" s="17" t="s">
        <v>2479</v>
      </c>
      <c r="CJ55" s="17" t="s">
        <v>1683</v>
      </c>
      <c r="CM55" s="17" t="s">
        <v>995</v>
      </c>
      <c r="CN55" s="17" t="s">
        <v>2480</v>
      </c>
    </row>
  </sheetData>
  <autoFilter ref="A1:CN55" xr:uid="{4882B9FB-D2E0-4E1C-A2F0-DF582093620E}">
    <sortState xmlns:xlrd2="http://schemas.microsoft.com/office/spreadsheetml/2017/richdata2" ref="A2:CN55">
      <sortCondition ref="S1:S55"/>
    </sortState>
  </autoFilter>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ae1ff78b-4ede-408a-84ed-d0518e9a5f23" xsi:nil="true"/>
    <Purpose xmlns="ae1ff78b-4ede-408a-84ed-d0518e9a5f23" xsi:nil="true"/>
    <Filetype xmlns="ae1ff78b-4ede-408a-84ed-d0518e9a5f23" xsi:nil="true"/>
    <Tag xmlns="ae1ff78b-4ede-408a-84ed-d0518e9a5f2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0" ma:contentTypeDescription="Create a new document." ma:contentTypeScope="" ma:versionID="34ccc3748fa732f3f33a173e0b0003ff">
  <xsd:schema xmlns:xsd="http://www.w3.org/2001/XMLSchema" xmlns:xs="http://www.w3.org/2001/XMLSchema" xmlns:p="http://schemas.microsoft.com/office/2006/metadata/properties" xmlns:ns1="http://schemas.microsoft.com/sharepoint/v3" xmlns:ns2="ae1ff78b-4ede-408a-84ed-d0518e9a5f23" xmlns:ns3="2f22e070-1371-4820-b59c-76ac426da164" targetNamespace="http://schemas.microsoft.com/office/2006/metadata/properties" ma:root="true" ma:fieldsID="579add89afaf55337b0344425d0e7040" ns1:_="" ns2:_="" ns3:_="">
    <xsd:import namespace="http://schemas.microsoft.com/sharepoint/v3"/>
    <xsd:import namespace="ae1ff78b-4ede-408a-84ed-d0518e9a5f23"/>
    <xsd:import namespace="2f22e070-1371-4820-b59c-76ac426da164"/>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internalName="Purpo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internalName="Tag">
      <xsd:simpleType>
        <xsd:restriction base="dms:Text">
          <xsd:maxLength value="255"/>
        </xsd:restriction>
      </xsd:simpleType>
    </xsd:element>
    <xsd:element name="Filetype" ma:index="14" nillable="true" ma:displayName="File type" ma:format="Dropdown" ma:internalName="Filetype">
      <xsd:simpleType>
        <xsd:restriction base="dms:Text">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Review_x0020_Date" ma:index="16"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a 2 d b b 9 a d - b d 9 b - 4 6 6 1 - b c 0 e - 8 4 d 9 4 5 b 9 1 c 7 c "   x m l n s = " h t t p : / / s c h e m a s . m i c r o s o f t . c o m / D a t a M a s h u p " > A A A A A J E L A A B Q S w M E F A A C A A g A S W E 7 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E l h O 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Y T t T u 8 O L p I o I A A C X H w A A E w A c A E Z v c m 1 1 b G F z L 1 N l Y 3 R p b 2 4 x L m 0 g o h g A K K A U A A A A A A A A A A A A A A A A A A A A A A A A A A A A z V n t b h u 5 F f 0 f I O 9 A u C j W B m Q 5 V j Z F 6 0 V g e J U 4 E Z q k b u R u f s T B g p q h N I w 5 5 I T k S B a C A P u / j 1 G g D 9 J H 2 S f p u S R H l q x x 4 i S y s Q E i W c P h v Y f 3 4 9 x L 0 o n M S 6 P Z M H 7 v / 3 T / 3 v 1 7 r u B W 5 O w X 4 4 V 1 7 D F T w t + / x / B v a G q b C T x 5 e p E J 1 X 1 j 7 P n I m P P t Y 6 l E t 2 + 0 F 9 q 7 7 a 2 z M 2 l 1 4 c a + q 0 z G 1 V l p t P T G n r 0 W u b R Q J P K z I 8 W d 5 9 J 2 R 1 Z 4 f / Z E u H N v q r N e b 7 f 3 k J 0 + f X L 2 E q I k y 8 1 M K 8 N z h 5 F f e w 9 3 h Z 7 w i S g x t v u h F o 4 g u + 6 F c h d b O x 2 m a 6 U 6 z N t a 7 H Q i 3 r i C X 4 e F E B 6 o I / y P b w d e l I + 3 4 u B W 5 + 9 S 5 4 + 3 w j t b 7 z 6 9 f c I 9 f 5 f m / 2 n r x J o S 7 + X s u e A 5 v Q 4 x p 3 y E 5 a a R 9 H x 7 W V W H v U 2 j R 0 o N Y Q F u 3 W P C 9 W 5 n I b h f c D 2 B 3 N N 5 J S 6 F n l q u 3 d j Y s m 9 U X W o a d N s t K D o f P 2 4 B q N j C e v E O y / H 3 p w 7 7 u D U U z s E o e D 7 Q / i 8 / d k l C G A j 4 1 h / 3 H v R 6 e z D 5 W G q u 4 V q u c 1 b x O V m Y X R r 7 o N H j x Y U P 8 4 5 G p v Z s b u o D 9 q b g n k l H P y y z R g l m L H t v R s x L r 8 T h F 6 e G U T P G r A n X 0 v E Q j 7 m h N 5 g V l R U O C L 4 s p k G w L O Y H x z Q v x d p c C l X L E f F 6 s l g a 1 / M w N t D M F 4 J l F M 0 X n o A N + j 8 7 v G T Y j P T g I R l n Z m q V B 4 y u r i p j f b f b P W D 4 K P k 5 x L K h h y m 5 z V m j C y l m p z K Z + J n Q w n J F W n I Z o p h x V t V W q D k z W k k t W G W k D u q t G A s r 4 J z D d f d 9 L 1 i k e Z 0 R X J L y o e b I O T 8 P C H O B 9 F Q k s a S F U P B Z 8 a F G / l J A O K B k l T V T S e H I Z I T R L P W 2 g S o x F Q F a A n l F P e P W 1 B T H 1 m R I B + E Y M i q o D q O 0 o B T X t w 2 U l w A S h G S R H B s b 5 i Q v M 2 U F a r 0 E j n A N h M m E S l b e J i k n 3 H q Z 1 c Q i O 2 2 I x 6 u r n y F a 2 M Q E D I a N s J Z I N Z 0 l 0 F U I K s K 8 l h s N I 3 h u 5 X h 8 w E B L O h c L V l j P l 6 h + d V o E M e I O E x E p G N z f 6 / V u b k U z p f R Q 7 O h k c B U A n O 7 k R G M 1 0 h f w 5 X t j K W Z h 4 z G c T q t G O I z l B W Y k M 1 5 r s s 1 i L v i U t H P m 8 A U W b P D y C o H I s y J E I c 9 q L z o I j B H 8 i Z z u U B S U t W 7 S j m Y g A A r B l S / u A v j v v / 3 3 q o E B W M 1 T + J A T m s x x C C Y / E 0 K v c K w L j k g p 6 M C 2 D B k z v C P o B G 9 Y i U x y J U l G H 8 a U o Q I S / p G g T 1 e P 3 q P p I J k U T t x a S o e Q X 3 c U G Y R y o D M r O I U G 6 / O K Z + T w Y w t z z d B E M a p F U 3 q k j f 9 j w I Z x K S r B F K h Z L m G q S d S s I L F 8 Y k V A w z K u I 2 q Q G 8 I c b 8 R A T y s a C W V m A Z 0 v U M s L o / J 1 / M d L B H 1 d m C H E c q y K a q G n E H P r h I b k u x r M C 6 V g i A O 2 T n d v C i i C a k e V j N b 4 4 p e j F W P f 3 F 6 S 6 J z m B B r Q l 4 k P A a E s i G C G U W 1 z W t w Y K 5 o a G Y o F m W h K L Z 9 Y G K 6 F 6 T e I 9 X / / e d B 9 V D L u V j 0 T X a f n U X L C f 7 t I a p f M t a y S S V g n l T J t 9 G 7 s Q Y y 9 Z a s g 2 K m a y A D J k T 9 l l o o L m a k U v j B 5 C 4 T T m 8 i X O l N 1 K F B N o S J j O w O f F 3 J S Y A k O x c 3 W E 5 c a s G n I v M S s x A E r V e 1 b Y e A D k Y a c U m l l t U M 3 t J z g n J r R D H a A O X k A K S 4 a 6 H h Y o p / C f i S g 2 h S i x i L B y k 1 J 3 x 7 N 2 Z Q r b O c I p l u i + c / Z C 0 z H 4 x g 9 T U k F E p S u B R / x D i I O u Q n a y a j r g H S o J R w v R X 4 q E I r H C d v L 2 A f f s I 0 i y S Q l d i t N B E 1 B z L T R a 0 z 2 F a H J q S T v Y f t s 6 o r g P H r w 5 + C 9 J Z K e U S a A P 2 p 0 E A v + j Z y 5 5 L P A 3 H m o C 7 T R a D f K J q H H D G + T E Z l x r K j O Y f f R R G T G 7 R 3 A u s z H n 0 9 O Y a 9 C Y l s R U K W U u y r 6 L i H 1 / / m v w a s / B q h E 0 O v O W y n z 2 I w T A Z O 6 0 O M y F 7 e 7 L c 1 K 2 K 5 H d W g a S k r V Q q h q X K s g 8 t X z I X u K D p r S l / 7 T 7 0 F J m 8 1 F z O S G P h N O Z q U 7 X 9 r U Q b 8 1 z j E 3 d y C r 5 m T D H b Y U / 9 P Y J 6 X 0 I W U G t g I l G C J + 4 V p m 3 N B o T v j Q B j T t 0 2 U T t v / X v f 2 / s Z M X 6 G C + l T A h P 2 0 2 d O i N k O 5 J D 9 k v l 3 y i Y V S Z M V n y S S h l y R d 0 t t B e Q i W I L k W K q W K / R b J e H h + v N 1 l k e i H C e G o 4 D 9 v 5 L 4 3 e v F G u K z D s Y p c v H Z 0 z j D / L 9 r E y U c / Z 0 J t f 9 m l 7 d n w 1 L i W i u R c 1 i K K w 2 q 0 r 5 u n A L p z g o O P E f h T f o Y + C U C L o s K W L B 0 L a p O C K 2 3 E X u A / 1 Z F M Y k 5 r + q y H I L H 9 f O x + P E J Z 3 Z j M + p + o O P 0 6 l q R 2 b C 2 4 3 p d + K 0 g Q j l U a L e f R H t t i O U W + u 6 H A j x h a E U s l n w 3 7 / x Q 9 w M g o v t r x 5 8 P J 1 j L E 4 9 Z n A 5 n Q a Q r S D r p X w h H r 9 f D A k Q q H t q 6 Q 2 x r e E 5 T B x R m i 9 U o 6 u N T J r Z x x B f 0 h Z P O J q j m Z i J S 1 S 1 y g O D 9 h + y w 7 j x p N 7 3 z P 5 4 d r k 5 9 h V o K M j Y r 2 c A z 6 M 9 l r 0 P S u J j C 2 0 8 2 H / 5 A u E i 2 v c H P u i Z 4 P X x 6 f r / v k m R S f W w J M l d W d 1 P h H k i k 1 J X r H X p o S a q l b x c H p i 0 Y N t W v 4 / A j l s x x Z A p K P N k L 4 g D L / z v V o e 7 v V + D H Q 0 E n O j 8 z t x 9 L r O W / B 5 i 5 K N u r 9 F / m 1 F w r q q r w 6 K 4 9 r X 9 v L s M f Z A b X c c 2 N i 1 v d p B + b o G c i D 6 1 7 U S 7 v f f / t 1 6 c P 6 N M p / V M q c W b c N i T 5 J 1 I T Y Y 1 R u j 2 o 7 O v k M B t R g b R p 0 8 X q H l c C I 2 H O P 5 Z x x + p O d s c R W K i F m K O P S I I g o P 1 y H e 5 H y O Y u v i F e E h 2 9 4 P x 4 0 o M H R A m S b t s k c M 1 X i e f t 9 A 4 5 N 4 V R e 0 0 d E R F f 3 m i s g X o V 7 Z c 9 T p K n i B V j + j + x V a O X o W Q e c 8 p Y G d E g A 6 v Q + G a 7 n y + 4 L m 1 F 8 t 6 U / a 4 k 1 m v D H A j F X J n y 4 v Z V 9 T D x O O k e n 2 d e m y N w 6 k x 9 t X b m 8 7 l 7 e r N 7 5 P / b R z / 5 7 U 1 + n 9 6 f 9 Q S w E C L Q A U A A I A C A B J Y T t T / p d 6 Y 6 U A A A D 1 A A A A E g A A A A A A A A A A A A A A A A A A A A A A Q 2 9 u Z m l n L 1 B h Y 2 t h Z 2 U u e G 1 s U E s B A i 0 A F A A C A A g A S W E 7 U w / K 6 a u k A A A A 6 Q A A A B M A A A A A A A A A A A A A A A A A 8 Q A A A F t D b 2 5 0 Z W 5 0 X 1 R 5 c G V z X S 5 4 b W x Q S w E C L Q A U A A I A C A B J Y T t T u 8 O L p I o I A A C X H w A A E w A A A A A A A A A A A A A A A A D i A Q A A R m 9 y b X V s Y X M v U 2 V j d G l v b j E u b V B L B Q Y A A A A A A w A D A M I A A A C 5 C 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7 b g A A A A A A A J l u 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W b 3 R l c n 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m 9 0 Z X J z I i A v P j x F b n R y e S B U e X B l P S J G a W x s Z W R D b 2 1 w b G V 0 Z V J l c 3 V s d F R v V 2 9 y a 3 N o Z W V 0 I i B W Y W x 1 Z T 0 i b D E i I C 8 + P E V u d H J 5 I F R 5 c G U 9 I k Z p b G x M Y X N 0 V X B k Y X R l Z C I g V m F s d W U 9 I m Q y M D I x L T A 5 L T I 3 V D E x O j E w O j E 4 L j E 2 O T Y 4 O T l a I i A v P j x F b n R y e S B U e X B l P S J G a W x s Q 2 9 s d W 1 u V H l w Z X M i I F Z h b H V l P S J z Q 1 F N R 0 J n W U F B d 0 1 E Q X d Z Q U F 3 T U R B d 0 1 E Q m d N R E F 3 T U R B d 0 1 H Q X d N R E F 3 T U d C Z 0 1 E Q m d N R E F 3 T U d B Q V l H Q m d N R E F 3 T U R B d 0 1 E Q X d N Q U F 3 T U R B d 0 1 E Q m d Z P S I g L z 4 8 R W 5 0 c n k g V H l w Z T 0 i R m l s b E N v b H V t b k 5 h b W V z I i B W Y W x 1 Z T 0 i c 1 s m c X V v d D t E Y X R l J n F 1 b 3 Q 7 L C Z x d W 9 0 O 1 N l c 3 N p b 2 4 m c X V v d D s s J n F 1 b 3 Q 7 Q W J v d X Q g e W 9 1 O i B X a G F 0 I G l z I H l v d X I g c m 9 s Z S B v c i B q b 2 I g d G l 0 b G U / J n F 1 b 3 Q 7 L C Z x d W 9 0 O 0 F i b 3 V 0 I H l v d T o g V 2 h h d C B 0 e X B l I G 9 m I G 9 y Z 2 F u a X N h d G l v b i B k b y B 5 b 3 U g c m V w c m V z Z W 5 0 P y Z x d W 9 0 O y w m c X V v d D t B Y m 9 1 d C B 5 b 3 U 6 I F d o Y X Q g a X M g e W 9 1 c i B v c m d h b m l z Y X R p b 2 5 c d T A w M j d z I G 5 h b W U m c X V v d D s s J n F 1 b 3 Q 7 Q 2 9 u d H J h Y 3 R p b m c 6 J n F 1 b 3 Q 7 L C Z x d W 9 0 O 0 l u I H R o Z S B j b 2 5 0 Z X h 0 I G 9 m I E l D Q n M s I H R v I H d o Y X Q g Z X h 0 Z W 5 0 I H d v d W x k I H l v d S B z d X B w b 3 J 0 L i 4 u O i A u L i 5 t Y W t p b m c g U 3 R h b m R h c m Q g Q 2 9 u d H J h Y 3 Q g U 2 V y d m l j Z S B h b m Q g R 2 V u Z X J h b C B j b 2 5 k a X R p b 2 5 z I G E g c H V y Z W x 5 I G 9 u b G l u Z S B w b 2 l u d C B v Z i B y Z W Z l c m V u Y 2 U / J n F 1 b 3 Q 7 L C Z x d W 9 0 O 0 l u I H R o Z S B j b 2 5 0 Z X h 0 I G 9 m I E l D Q n M s I H R v I H d o Y X Q g Z X h 0 Z W 5 0 I H d v d W x k I H l v d S B z d X B w b 3 J 0 L i 4 u O i A u L i 5 y Z W R 1 Y 2 l u Z y B 0 a G U g c X V h b n R p d H k g Y W 5 k I G R l d G F p b C B v Z i B t Y W 5 k Y X R l Z C B y Z X F 1 a X J l b W V u d H M g b 2 4 g c H J v d m l k Z X J z I G l u I H R o Z S B D b 2 5 0 c m F j d D 8 m c X V v d D s s J n F 1 b 3 Q 7 S W 4 g d G h l I G N v b n R l e H Q g b 2 Y g S U N C c y w g d G 8 g d 2 h h d C B l e H R l b n Q g d 2 9 1 b G Q g e W 9 1 I H N 1 c H B v c n Q u L i 4 6 I C 4 u L n J l Z H V j a W 5 n I H R o Z S B s Z X Z l b C B v Z i B k Z X R h a W w g a W 4 g d G h l I E N v b n R y Y W N 0 I G F y b 3 V u Z C B w c m 9 j Z X N z Z X M g Z m 9 y I G N v b n R y Y W N 0 I C B t Y W 5 h Z 2 V t Z W 5 0 P y Z x d W 9 0 O y w m c X V v d D t J b i B 0 a G U g Y 2 9 u d G V 4 d C B v Z i B J Q 0 J z L C B 0 b y B 3 a G F 0 I G V 4 d G V u d C B 3 b 3 V s Z C B 5 b 3 U g c 3 V w c G 9 y d C 4 u L j o g L i 4 u c m V k d W N p b m c g d G h l I G F t b 3 V u d C B v Z i B j b 2 5 0 Z W 5 0 I H J l c X V p c m V k I H R v I G N v b X B s Z X R l I E N v b n R y Y W N 0 X H U w M D I 3 c y B s b 2 N h b C B l b G V t Z W 5 0 c y A o d G h l I F B h c n R p Y 3 V s Y X J z K T 8 m c X V v d D s s J n F 1 b 3 Q 7 S W Y g d G h l I E N v b n R y Y W N 0 I H d l c m U g Z 2 9 p b m c g d G 8 g Y m U g Y 2 h h b m d l Z C w g d 2 9 1 b G Q g e W 9 1 I H B y Z W Z l c i 4 u L j o m c X V v d D s s J n F 1 b 3 Q 7 M j A y M i 8 y M y B 0 Y X J p Z m Y 6 I G J s Z W 5 k Z W Q g c G F 5 b W V u d D o m c X V v d D s s J n F 1 b 3 Q 7 S W Y g d G h l I D I w M j I v M j M g d G F y a W Z m I H d l c m U g Y m F z Z W Q g b 2 4 g M j A y M S 8 y M i w g d G 8 g d 2 h h d C B l e H R l b n Q g d 2 9 1 b G Q g e W 9 1 I H N 1 c H B v c n Q u L i 4 6 I C 4 u L m 9 2 Z X J h b G w g Q V B J I G J s Z W 5 k Z W Q g c G F 5 b W V u d C B k Z X N p Z 2 4 s I H d p d G g g b W F q b 3 J p d H k g b 2 Y g Z n V u Z G l u Z y B p b i B m a X h l Z C B l b G V t Z W 5 0 J n F 1 b 3 Q 7 L C Z x d W 9 0 O 0 l m I H R o Z S A y M D I y L z I z I H R h c m l m Z i B 3 Z X J l I G J h c 2 V k I G 9 u I D I w M j E v M j I s I H R v I H d o Y X Q g Z X h 0 Z W 5 0 I H d v d W x k I H l v d S B z d X B w b 3 J 0 L i 4 u O i A u L i 5 o Y X Z p b m c g Y S B z a W 5 n b G U g c G F 5 b W V u d C B h c H B y b 2 F j a C B m b 3 I g Y W N 1 d G U s I G F t Y n V s Y W 5 j Z S w g Y 2 9 t b X V u a X R 5 I G F u Z C B t Z W 5 0 Y W w g a G V h b H R o J n F 1 b 3 Q 7 L C Z x d W 9 0 O 0 l m I H R o Z S A y M D I y L z I z I H R h c m l m Z i B 3 Z X J l I G J h c 2 V k I G 9 u I D I w M j E v M j I s I H R v I H d o Y X Q g Z X h 0 Z W 5 0 I H d v d W x k I H l v d S B z d X B w b 3 J 0 L i 4 u O i D i g K Z i b G V u Z G V k I H B h e W 1 l b n Q g Y X B w b H l p b m c g d G 8 g Y W x s I G N v b n R y Y W N 0 c y B i Z X R 3 Z W V u I G 9 y Z 2 F u a X N h d G l v b n M g d 2 l 0 a G l u I H R o Z S B z Y W 1 l I C B J Q 1 M m c X V v d D s s J n F 1 b 3 Q 7 S W Y g d G h l I D I w M j I v M j M g d G F y a W Z m I H d l c m U g Y m F z Z W Q g b 2 4 g M j A y M S 8 y M i w g d G 8 g d 2 h h d C B l e H R l b n Q g d 2 9 1 b G Q g e W 9 1 I H N 1 c H B v c n Q u L i 4 6 I O K A p m F s b C B T c G V j a W F s a X N l Z C B D b 2 1 t a X N z a W 9 u a W 5 n I G J l a W 5 n I H N 1 Y m p l Y 3 Q g d G 8 g Q V B J I G F y c m F u Z 2 V t Z W 5 0 c y Z x d W 9 0 O y w m c X V v d D t J Z i B 0 a G U g M j A y M i 8 y M y B 0 Y X J p Z m Y g d 2 V y Z S B i Y X N l Z C B v b i A y M D I x L z I y L C B 0 b y B 3 a G F 0 I G V 4 d G V u d C B 3 b 3 V s Z C B 5 b 3 U g c 3 V w c G 9 y d C 4 u L j o g L i 4 u Y W x s I E l u Y 3 J l Y X N p b m c g Q 2 F w Y W N p d H k g R n J h b W V 3 b 3 J r I G F j d G l 2 a X R 5 I G 5 v d C B i Z W l u Z y B z d W J q Z W N 0 I H R v I E F Q S S B h c n J h b m d l b W V u d H M m c X V v d D s s J n F 1 b 3 Q 7 S W Y g d G h l I D I w M j I v M j M g d G F y a W Z m I H d l c m U g Y m F z Z W Q g b 2 4 g M j A y M S 8 y M i w g d G 8 g d 2 h h d C B l e H R l b n Q g d 2 9 1 b G Q g e W 9 1 I H N 1 c H B v c n Q u L i 4 6 I O K A p n V u a X Q g c H J p Y 2 V z I G J l a W 5 n I H V z Z W Q g d 2 h l c m U g Y W d y Z W V t Z W 5 0 I G N h b m 5 v d C B i Z S B y Z W F j a G V k I G Z v c i B h Y 3 R p d m l 0 e S B i Z W x v d y B 0 a G U g d G h y Z X N o b 2 x k J n F 1 b 3 Q 7 L C Z x d W 9 0 O 0 Z v c i B j b 2 5 0 c m F j d H M g Y m V 0 d 2 V l b i B v c m d h b m l z Y X R p b 2 5 z I G l u I G R p Z m Z l c m V u d C B J Q 1 N z L C B 3 b 3 V s Z C B 5 b 3 U g c H J l Z m V y I G E g Y m x l b m R l Z C B w Y X l t Z W 5 0 I H R o c m V z a G 9 s Z C B v Z j o g O i Z x d W 9 0 O y w m c X V v d D t X a G V u I G N v b n N p Z G V y a W 5 n I E x W Q S B h c n J h b m d l b W V u d H M s I H R v I H d o Y X Q g Z X h 0 Z W 5 0 I H d v d W x k I H l v d S B z d X B w b 3 J 0 L i 4 u O i D i g K Z p b X B s Z W 1 l b n R p b m c g Y W 4 g Y X B w c m 9 h Y 2 g g d G 8 g c m V k d W N l I H R o Z S B i d X J k Z W 4 g b 2 Y g a W 5 2 b 2 l j a W 5 n I G x v d y B 2 b 2 x 1 b W U g Y W N 0 a X Z p d H k / J n F 1 b 3 Q 7 L C Z x d W 9 0 O 1 d o Z W 4 g Y 2 9 u c 2 l k Z X J p b m c g T F Z B I G F y c m F u Z 2 V t Z W 5 0 c y w g d G 8 g d 2 h h d C B l e H R l b n Q g d 2 9 1 b G Q g e W 9 1 I H N 1 c H B v c n Q u L i 4 6 I O K A p s K j M C 4 1 b S B h c y B 0 a G U g d G h y Z X N o b 2 x k I G Z v c i B h b n k g T F Z B I G F w c H J v Y W N o P y Z x d W 9 0 O y w m c X V v d D t X a G V u I G N v b n N p Z G V y a W 5 n I E x W Q S B h c n J h b m d l b W V u d H M s I H R v I H d o Y X Q g Z X h 0 Z W 5 0 I H d v d W x k I H l v d S B z d X B w b 3 J 0 L i 4 u O i D i g K Z 1 c 2 l u Z y B h b i B M V k E g Y X B w c m 9 h Y 2 g g a W Y g a X Q g d 2 V y Z S B u b 2 4 t b W F u Z G F 0 b 3 J 5 P y Z x d W 9 0 O y w m c X V v d D t X a G V u I G N v b n N p Z G V y a W 5 n I E x W Q S B h c n J h b m d l b W V u d H M s I H R v I H d o Y X Q g Z X h 0 Z W 5 0 I H d v d W x k I H l v d S B z d X B w b 3 J 0 L i 4 u O i D i g K Z w c m l v c m l 0 a X N p b m c g c 2 l t c G x p Y 2 l 0 e S B v Z i B 0 a G U g b W V 0 a G 9 k P y Z x d W 9 0 O y w m c X V v d D t U b y B 3 a G F 0 I G V 4 d G V u d C B 3 b 3 V s Z C B 5 b 3 U g c 3 V w c G 9 y d C 4 u L j o g a W 5 j b H V k a W 5 n I G Z 1 b m R p b m c g Z m 9 y I H N v b W U g a G l n a C B j b 3 N 0 I G R y d W d z I G F u Z C B k Z X Z p Y 2 V z I G l u I H R o Z S B B U E k g Z m l 4 Z W Q g Z W x l b W V u d D 8 m c X V v d D s s J n F 1 b 3 Q 7 V G 8 g d 2 h h d C B l e H R l b n Q g d 2 9 1 b G Q g e W 9 1 I H N 1 c H B v c n Q u L i 4 6 I C 4 u L n Z v b G F 0 a W x p d H k g b 2 Y g d X N h Z 2 U g Y m V p b m c g d X N l Z C B h c y B h I G N y a X R l c m l h I G Z v c i B l e G N s d W R p b m c g a X R l b X M g Z n J v b S B 0 a G U g Z m l 4 Z W Q g Z W x l b W V u d D 8 m c X V v d D s s J n F 1 b 3 Q 7 V G 8 g d 2 h h d C B l e H R l b n Q g d 2 9 1 b G Q g e W 9 1 I H N 1 c H B v c n Q u L i 4 6 I C 4 u L m Z 1 b m R p b m c g d G h l I G 1 h a m 9 y a X R 5 I C h i e S B 2 Y W x 1 Z S k g b 2 Y g c 3 B l Y 2 l h b G l z Z W Q g a G l n a C B j b 3 N 0 I G R y d W d z I G F u Z C B k Z X Z p Y 2 V z I G 9 u I G E g Y 2 9 z d C B h b m Q g d m 9 s d W 1 l I G J h c 2 l z P y Z x d W 9 0 O y w m c X V v d D t G b 3 I g c H J v Z H V j d H M g Y 2 9 2 Z X J l Z C B i e S B 0 a G U g T W V k V G V j a C B G d W 5 k a W 5 n I E 1 h b m R h d G U s I H d v d W x k I H l v d S B w c m V m Z X I u L i 4 6 J n F 1 b 3 Q 7 L C Z x d W 9 0 O 0 Z v c i B 0 a G U g Z G V z a W d u I G 9 m I H R o Z S B 2 Y X J p Y W J s Z S B l b G V t Z W 5 0 L C B 0 b y B 3 a G F 0 I G V 4 d G V u d C B 3 b 3 V s Z C B 5 b 3 U g c 3 V w c G 9 y d C 4 u L j o g 4 o C m c G F 5 a W 5 n L 3 J l Y 2 9 1 c G l u Z y A 1 M C U g b 2 Y g d W 5 p d C B w c m l j Z X M g d 2 h l b i B h Y 3 R 1 Y W w g Y W N 0 a X Z p d H k g Z G l m Z m V y c y B m c m 9 t I H R o Z S B h Z 3 J l Z W Q g Y m F z Z W x p b m U m c X V v d D s s J n F 1 b 3 Q 7 R m 9 y I H R o Z S B k Z X N p Z 2 4 g b 2 Y g d G h l I H Z h c m l h Y m x l I G V s Z W 1 l b n Q s I H R v I H d o Y X Q g Z X h 0 Z W 5 0 I H d v d W x k I H l v d S B z d X B w b 3 J 0 L i 4 u O i D i g K Z 1 c 2 l u Z y B 0 a G U g d m F y a W F i b G U g Z W x l b W V u d C B 0 b y B y Z W Z s Z W N 0 I H F 1 Y W x p d H k g b 2 Y g Y 2 F y Z S Z x d W 9 0 O y w m c X V v d D t G b 3 I g d G h l I G R l c 2 l n b i B v Z i B 0 a G U g d m F y a W F i b G U g Z W x l b W V u d C w g d G 8 g d 2 h h d C B l e H R l b n Q g d 2 9 1 b G Q g e W 9 1 I H N 1 c H B v c n Q u L i 4 6 I O K A p m l u Y 2 x 1 Z G l u Z y B C U F Q g Y W N o a W V 2 Z W 1 l b n Q g a W 4 g d G h l I H Z h c m l h Y m x l I G V s Z W 1 l b n Q m c X V v d D s s J n F 1 b 3 Q 7 R m 9 y I H R o Z S B k Z X N p Z 2 4 g b 2 Y g d G h l I H Z h c m l h Y m x l I G V s Z W 1 l b n Q s I H R v I H d o Y X Q g Z X h 0 Z W 5 0 I H d v d W x k I H l v d S B z d X B w b 3 J 0 L i 4 u O i D i g K Z p b m N s d W R p b m c g Q 1 F V S U 4 g Y W N o a W V 2 Z W 1 l b n Q g a W 4 g d G h l I H Z h c m l h Y m x l I G V s Z W 1 l b n Q m c X V v d D s s J n F 1 b 3 Q 7 R m 9 y I H R o Z S B k Z X N p Z 2 4 g b 2 Y g d G h l I H Z h c m l h Y m x l I G V s Z W 1 l b n Q s I H R v I H d o Y X Q g Z X h 0 Z W 5 0 I H d v d W x k I H l v d S B z d X B w b 3 J 0 L i 4 u O i D i g K Z 1 c 2 l u Z y B h I H Z h c m l h Y m x l I G V s Z W 1 l b n Q g Z m 9 y I G F j d G l 2 a X R 5 I G 9 1 d H N p Z G U g b 2 Y g Y W N 1 d G U g c 2 V y d m l j Z X M m c X V v d D s s J n F 1 b 3 Q 7 V 2 h h d C B 3 b 3 V s Z C B i Z S B t b 3 N 0 I G h l b H B m d W w g Z m 9 y I E 5 I U y B F b m d s Y W 5 k I G F u Z C B O S F M g S W 1 w c m 9 2 Z W 1 l b n Q g d G 8 g Z G 8 g d G 8 g c 3 V w c G 9 y d C B y a X N r I G 1 h b m F n Z W 1 l b n Q g Y W N y b 3 N z I H N 5 c 3 R l b S B m a W 5 h b m N l c z 8 g O i Z x d W 9 0 O y w m c X V v d D t U Y X J p Z m Y g c H J p Y 2 V z I G F u Z C B v d G h l c i B w b 2 x p Y 2 l l c z o m c X V v d D s s J n F 1 b 3 Q 7 V G 8 g d 2 h h d C B l e H R l b n Q g d 2 9 1 b G Q g e W 9 1 I H N 1 c H B v c n Q u L i 4 6 I O K A p n N l d H R p b m c g c H J p Y 2 V z I G J h c 2 V k I G 9 u I D I w M T g v M T k g U E x J Q 1 M / J n F 1 b 3 Q 7 L C Z x d W 9 0 O 1 R v I H d o Y X Q g Z X h 0 Z W 5 0 I H d v d W x k I H l v d S B z d X B w b 3 J 0 L i 4 u O i D i g K Z o Y X Z p b m c g b m F 0 a W 9 u Y W w g c H J p Y 2 V z I G Z v c i B k a W F n b m 9 z d G l j I G l t Y W d p b m c g c 2 V y d m l j Z X M g b 2 5 s e T 8 m c X V v d D s s J n F 1 b 3 Q 7 V 2 h p Y 2 g g b 2 Y g d G h l I G 9 w d G l v b n M g Z m 9 y I E 1 G R i B 3 b 3 V s Z C B 5 b 3 U g c H J l Z m V y I H R v I H N l Z S B m b 3 I g M j A y M i 8 y M z 8 6 J n F 1 b 3 Q 7 L C Z x d W 9 0 O 0 Z v c i A y M D I y L z I z L C B 0 b y B 3 a G F 0 I G V 4 d G V u d C B 3 b 3 V s Z C B 5 b 3 U g c 3 V w c G 9 y d C 4 u L j o g L i 4 u d X B k Y X R p b m c g d G h l I G x p c 3 R z I G 9 m I G h p Z 2 g g Y 2 9 z d C B k c n V n c y B h b m Q g Z G V 2 a W N l c y B l e G N s d W R l Z C B m c m 9 t I H R o Z S B 0 Y X J p Z m Y g c H J p Y 2 V z J n F 1 b 3 Q 7 L C Z x d W 9 0 O 0 Z v c i A y M D I y L z I z L C B 0 b y B 3 a G F 0 I G V 4 d G V u d C B 3 b 3 V s Z C B 5 b 3 U g c 3 V w c G 9 y d C 4 u L j o g L i 4 u b G V h d m l u Z y B z c G V j a W F s a X N 0 I H R v c C 1 1 c C B 0 c m F u c 2 l 0 a W 9 u I H B h d G g g b 2 4 g a G 9 s Z C B h d C A 1 M C U g Y W 5 k I G 1 h a 2 l u Z y B u b y B v d G h l c i B j a G F u Z 2 V z I H R v I H J h d G V z J n F 1 b 3 Q 7 L C Z x d W 9 0 O 0 Z v c i A y M D I y L z I z L C B 0 b y B 3 a G F 0 I G V 4 d G V u d C B 3 b 3 V s Z C B 5 b 3 U g c 3 V w c G 9 y d C 4 u L j o g L i 4 u b W F r a W 5 n I E N O U 1 Q g Y W R q d X N 0 b W V u d H M g a W 4 g d G h l I H N h b W U g d 2 F 5 I G F z I H B y Z X Z p b 3 V z I H l l Y X J z J n F 1 b 3 Q 7 L C Z x d W 9 0 O 0 Z v c i A y M D I y L z I z L C B 0 b y B 3 a G F 0 I G V 4 d G V u d C B 3 b 3 V s Z C B 5 b 3 U g c 3 V w c G 9 y d C 4 u L j o g L i 4 u c m V t b 3 Z p b m c g b W 9 u Z X k g Z n J v b S B j b 2 1 t a X N z a W 9 u Z X I g Y W x s b 2 N h d G l v b n M g d G 8 g Z n V u Z C B T Q 0 N M X H U w M D I 3 c y B v d m V y a G V h Z C B j b 3 N 0 c y Z x d W 9 0 O y w m c X V v d D t X a G F 0 I G x l d m V s I G 9 m I G d y Y W 5 1 b G F y a X R 5 I H N o b 3 V s Z C B 0 a G U g T U h J U y B i Z S B h c H B s a W V k I G F 0 P z o m c X V v d D s s J n F 1 b 3 Q 7 U 3 V w c G 9 y d C B m b 3 I g c 2 V 0 d G l u Z y B 0 a G U g Z m l 4 Z W Q g Z W x l b W V u d D o m c X V v d D s s J n F 1 b 3 Q 7 V 2 h h d C B Q T E l D U y B h b m F s e X N p c y B 3 b 3 V s Z C B 5 b 3 U g c H J p b 3 J p d G l z Z T 8 6 I D E m c X V v d D s s J n F 1 b 3 Q 7 V 2 h h d C B Q T E l D U y B h b m F s e X N p c y B 3 b 3 V s Z C B 5 b 3 U g c H J p b 3 J p d G l z Z T 8 6 I D I m c X V v d D s s J n F 1 b 3 Q 7 V 2 h h d C B Q T E l D U y B h b m F s e X N p c y B 3 b 3 V s Z C B 5 b 3 U g c H J p b 3 J p d G l z Z T 8 6 I D M m c X V v d D s s J n F 1 b 3 Q 7 S G 9 3 I H V z Z W Z 1 b C B 3 b 3 V s Z C B 5 b 3 U g Z m l u Z C B 0 a G U g c H J v Z H V j d H M g Z m 9 y I D I w M j I v M j M / O i B D b 3 N 0 Z W Q g c G F 0 a H d h e X M g c 3 V w c G 9 y d G V k I G J 5 I E d J U k Z U J n F 1 b 3 Q 7 L C Z x d W 9 0 O 0 h v d y B 1 c 2 V m d W w g d 2 9 1 b G Q g e W 9 1 I G Z p b m Q g d G h l I H B y b 2 R 1 Y 3 R z I G Z v c i A y M D I y L z I z P z o g U H J v Z 3 J h b W 1 l I G J 1 Z G d l d G l u Z y Z x d W 9 0 O y w m c X V v d D t I b 3 c g d X N l Z n V s I H d v d W x k I H l v d S B m a W 5 k I H R o Z S B w c m 9 k d W N 0 c y B m b 3 I g M j A y M i 8 y M z 8 6 I F B M S U N T I G F u Y W x 5 c 2 l z J n F 1 b 3 Q 7 L C Z x d W 9 0 O 0 h v d y B 1 c 2 V m d W w g d 2 9 1 b G Q g e W 9 1 I G Z p b m Q g d G h l I H B y b 2 R 1 Y 3 R z I G Z v c i A y M D I y L z I z P z o g U G 9 w d W x h d G l v b i B n c m 9 1 c C B h b m F s e X N p c y Z x d W 9 0 O y w m c X V v d D t I b 3 c g d X N l Z n V s I H d v d W x k I H l v d S B m a W 5 k I H R o Z S B w c m 9 k d W N 0 c y B m b 3 I g M j A y M i 8 y M z 8 6 I E 9 0 a G V y I C h p b m N s d W R l I G R l d G F p b H M g a W 4 g Y 2 h h d C k m c X V v d D s s J n F 1 b 3 Q 7 S G 9 3 I H V z Z W Z 1 b C B 3 b 3 V s Z C B 5 b 3 U g Z m l u Z C B 0 a G U g c H J v Z H V j d H M g Z m 9 y I D I w M j M v M j Q g Y W 5 k I G J l e W 9 u Z D 8 6 I E N v c 3 R l Z C B w Y X R o d 2 F 5 c y B z d X B w b 3 J 0 Z W Q g Y n k g R 0 l S R l Q m c X V v d D s s J n F 1 b 3 Q 7 S G 9 3 I H V z Z W Z 1 b C B 3 b 3 V s Z C B 5 b 3 U g Z m l u Z C B 0 a G U g c H J v Z H V j d H M g Z m 9 y I D I w M j M v M j Q g Y W 5 k I G J l e W 9 u Z D 8 6 I F B y b 2 d y Y W 1 t Z S B i d W R n Z X R p b m c m c X V v d D s s J n F 1 b 3 Q 7 S G 9 3 I H V z Z W Z 1 b C B 3 b 3 V s Z C B 5 b 3 U g Z m l u Z C B 0 a G U g c H J v Z H V j d H M g Z m 9 y I D I w M j M v M j Q g Y W 5 k I G J l e W 9 u Z D 8 6 I F B M S U N T I G F u Y W x 5 c 2 l z J n F 1 b 3 Q 7 L C Z x d W 9 0 O 0 h v d y B 1 c 2 V m d W w g d 2 9 1 b G Q g e W 9 1 I G Z p b m Q g d G h l I H B y b 2 R 1 Y 3 R z I G Z v c i A y M D I z L z I 0 I G F u Z C B i Z X l v b m Q / O i B Q b 3 B 1 b G F 0 a W 9 u I G d y b 3 V w I G F u Y W x 5 c 2 l z J n F 1 b 3 Q 7 L C Z x d W 9 0 O 0 h v d y B 1 c 2 V m d W w g d 2 9 1 b G Q g e W 9 1 I G Z p b m Q g d G h l I H B y b 2 R 1 Y 3 R z I G Z v c i A y M D I z L z I 0 I G F u Z C B i Z X l v b m Q / O i B P d G h l c i A o a W 5 j b H V k Z S B k Z X R h a W x z I G l u I G N o Y X Q p J n F 1 b 3 Q 7 L C Z x d W 9 0 O 0 Z 1 d H V y Z S B w Y X l t Z W 5 0 I H N 5 c 3 R l b T o m c X V v d D s s J n F 1 b 3 Q 7 S W 4 g Y S B m d X R 1 c m U g c G F 5 b W V u d C B z e X N 0 Z W 0 s I G h v d y B 1 c 2 V m d W w g d 2 9 1 b G Q g e W 9 1 I G Z p b m Q u L i 4 6 I F J 1 b G V z 4 o C L J n F 1 b 3 Q 7 L C Z x d W 9 0 O 0 l u I G E g Z n V 0 d X J l I H B h e W 1 l b n Q g c 3 l z d G V t L C B o b 3 c g d X N l Z n V s I H d v d W x k I H l v d S B m a W 5 k L i 4 u O i B H d W l k Y W 5 j Z e K A i y Z x d W 9 0 O y w m c X V v d D t J b i B h I G Z 1 d H V y Z S B w Y X l t Z W 5 0 I H N 5 c 3 R l b S w g a G 9 3 I H V z Z W Z 1 b C B 3 b 3 V s Z C B 5 b 3 U g Z m l u Z C 4 u L j o g U H J v Z H V j d H P i g I s g Y W 5 k I H R v b 2 x z J n F 1 b 3 Q 7 L C Z x d W 9 0 O 0 l u I G E g Z n V 0 d X J l I H B h e W 1 l b n Q g c 3 l z d G V t L C B o b 3 c g d X N l Z n V s I H d v d W x k I H l v d S B m a W 5 k L i 4 u O i B Q c m l j Z X P i g I s m c X V v d D s s J n F 1 b 3 Q 7 S W 4 g Y S B m d X R 1 c m U g c G F 5 b W V u d C B z e X N 0 Z W 0 s I G h v d y B 1 c 2 V m d W w g d 2 9 1 b G Q g e W 9 1 I G Z p b m Q u L i 4 6 I E 9 0 a G V y I C h w b G V h c 2 U g c 3 B l Y 2 l m e S B p b i B j a G F 0 K S Z x d W 9 0 O y w m c X V v d D t B b n k g c X V l c 3 R p b 2 5 z P z o g S G 9 3 I H V z Z W Z 1 b C B o Y X Z l I H l v d S B m b 3 V u Z C B 0 b 2 R h e V x 1 M D A y N 3 M g c 2 V z c 2 l v b j 8 g K D E g b m 9 0 I G F 0 I G F s b C B 1 c 2 V m d W w g L S A 1 I H Z l c n k g d X N l Z n V s K S Z x d W 9 0 O y w m c X V v d D t B b n k g c X V l c 3 R p b 2 5 z P z o g R G 8 g e W 9 1 I G h h d m U g Y W 5 5 I G N v b W 1 l b n R z I G 9 u I H R o a X M g d 2 9 y a 3 N o b 3 A g Y W 5 k I G h v d y B 3 Z S B j b 3 V s Z C B t Y W t l I G l 0 I G 1 v c m U g d X N l Z n V s I G l u I G Z 1 d H V y Z T 8 m c X V v d D s s J n F 1 b 3 Q 7 Q W 5 5 I H F 1 Z X N 0 a W 9 u c z 8 6 I E R v I H l v d S B o Y X Z l I G F u e S B v d G h l c i B j b 2 1 t Z W 5 0 c y B v b i B o b 3 c g d 2 U g Z W 5 n Y W d l I H d p d G g g e W 9 1 P y Z x d W 9 0 O 1 0 i I C 8 + P E V u d H J 5 I F R 5 c G U 9 I k Z p b G x F c n J v c k N v d W 5 0 I i B W Y W x 1 Z T 0 i b D I 2 M y I g L z 4 8 R W 5 0 c n k g V H l w Z T 0 i U X V l c n l J R C I g V m F s d W U 9 I n N m O T R h M T Q 3 M y 1 l Z W E 5 L T R l Z j Q t O W Z k M S 0 5 M T l h Y m R h N W N h N j E i I C 8 + P E V u d H J 5 I F R 5 c G U 9 I k Z p b G x F c n J v c k N v Z G U i I F Z h b H V l P S J z V W 5 r b m 9 3 b i I g L z 4 8 R W 5 0 c n k g V H l w Z T 0 i R m l s b F N 0 Y X R 1 c y I g V m F s d W U 9 I n N D b 2 1 w b G V 0 Z S I g L z 4 8 R W 5 0 c n k g V H l w Z T 0 i R m l s b E N v d W 5 0 I i B W Y W x 1 Z T 0 i b D E x N z k i I C 8 + P E V u d H J 5 I F R 5 c G U 9 I k F k Z G V k V G 9 E Y X R h T W 9 k Z W w i I F Z h b H V l P S J s M C I g L z 4 8 R W 5 0 c n k g V H l w Z T 0 i U m V s Y X R p b 2 5 z a G l w S W 5 m b 0 N v b n R h a W 5 l c i I g V m F s d W U 9 I n N 7 J n F 1 b 3 Q 7 Y 2 9 s d W 1 u Q 2 9 1 b n Q m c X V v d D s 6 N j U s J n F 1 b 3 Q 7 a 2 V 5 Q 2 9 s d W 1 u T m F t Z X M m c X V v d D s 6 W 1 0 s J n F 1 b 3 Q 7 c X V l c n l S Z W x h d G l v b n N o a X B z J n F 1 b 3 Q 7 O l t d L C Z x d W 9 0 O 2 N v b H V t b k l k Z W 5 0 a X R p Z X M m c X V v d D s 6 W y Z x d W 9 0 O 1 N l Y 3 R p b 2 4 x L 1 Z v d G V y c y 9 D a G F u Z 2 V k I F R 5 c G U u e 0 R h d G U s M H 0 m c X V v d D s s J n F 1 b 3 Q 7 U 2 V j d G l v b j E v V m 9 0 Z X J z L 0 N o Y W 5 n Z W Q g V H l w Z S 5 7 U 2 V z c 2 l v b i w x f S Z x d W 9 0 O y w m c X V v d D t T Z W N 0 a W 9 u M S 9 W b 3 R l c n M v Q 2 h h b m d l Z C B U e X B l L n t B Y m 9 1 d C B 5 b 3 U 6 I F d o Y X Q g a X M g e W 9 1 c i B y b 2 x l I G 9 y I G p v Y i B 0 a X R s Z T 8 s N H 0 m c X V v d D s s J n F 1 b 3 Q 7 U 2 V j d G l v b j E v V m 9 0 Z X J z L 0 N o Y W 5 n Z W Q g V H l w Z S 5 7 Q W J v d X Q g e W 9 1 O i B X a G F 0 I H R 5 c G U g b 2 Y g b 3 J n Y W 5 p c 2 F 0 a W 9 u I G R v I H l v d S B y Z X B y Z X N l b n Q / L D V 9 J n F 1 b 3 Q 7 L C Z x d W 9 0 O 1 N l Y 3 R p b 2 4 x L 1 Z v d G V y c y 9 D a G F u Z 2 V k I F R 5 c G U u e 0 F i b 3 V 0 I H l v d T o g V 2 h h d C B p c y B 5 b 3 V y I G 9 y Z 2 F u a X N h d G l v b l x 1 M D A y N 3 M g b m F t Z S w 2 f S Z x d W 9 0 O y w m c X V v d D t T Z W N 0 a W 9 u M S 9 W b 3 R l c n M v Q 2 h h b m d l Z C B U e X B l L n t D b 2 5 0 c m F j d G l u Z z o s N 3 0 m c X V v d D s s J n F 1 b 3 Q 7 U 2 V j d G l v b j E v V m 9 0 Z X J z L 0 N o Y W 5 n Z W Q g V H l w Z S 5 7 S W 4 g d G h l I G N v b n R l e H Q g b 2 Y g S U N C c y w g d G 8 g d 2 h h d C B l e H R l b n Q g d 2 9 1 b G Q g e W 9 1 I H N 1 c H B v c n Q u L i 4 6 I C 4 u L m 1 h a 2 l u Z y B T d G F u Z G F y Z C B D b 2 5 0 c m F j d C B T Z X J 2 a W N l I G F u Z C B H Z W 5 l c m F s I G N v b m R p d G l v b n M g Y S B w d X J l b H k g b 2 5 s a W 5 l I H B v a W 5 0 I G 9 m I H J l Z m V y Z W 5 j Z T 8 s O H 0 m c X V v d D s s J n F 1 b 3 Q 7 U 2 V j d G l v b j E v V m 9 0 Z X J z L 0 N o Y W 5 n Z W Q g V H l w Z S 5 7 S W 4 g d G h l I G N v b n R l e H Q g b 2 Y g S U N C c y w g d G 8 g d 2 h h d C B l e H R l b n Q g d 2 9 1 b G Q g e W 9 1 I H N 1 c H B v c n Q u L i 4 6 I C 4 u L n J l Z H V j a W 5 n I H R o Z S B x d W F u d G l 0 e S B h b m Q g Z G V 0 Y W l s I G 9 m I G 1 h b m R h d G V k I H J l c X V p c m V t Z W 5 0 c y B v b i B w c m 9 2 a W R l c n M g a W 4 g d G h l I E N v b n R y Y W N 0 P y w 5 f S Z x d W 9 0 O y w m c X V v d D t T Z W N 0 a W 9 u M S 9 W b 3 R l c n M v Q 2 h h b m d l Z C B U e X B l L n t J b i B 0 a G U g Y 2 9 u d G V 4 d C B v Z i B J Q 0 J z L C B 0 b y B 3 a G F 0 I G V 4 d G V u d C B 3 b 3 V s Z C B 5 b 3 U g c 3 V w c G 9 y d C 4 u L j o g L i 4 u c m V k d W N p b m c g d G h l I G x l d m V s I G 9 m I G R l d G F p b C B p b i B 0 a G U g Q 2 9 u d H J h Y 3 Q g Y X J v d W 5 k I H B y b 2 N l c 3 N l c y B m b 3 I g Y 2 9 u d H J h Y 3 Q g I G 1 h b m F n Z W 1 l b n Q / L D E w f S Z x d W 9 0 O y w m c X V v d D t T Z W N 0 a W 9 u M S 9 W b 3 R l c n M v Q 2 h h b m d l Z C B U e X B l L n t J b i B 0 a G U g Y 2 9 u d G V 4 d C B v Z i B J Q 0 J z L C B 0 b y B 3 a G F 0 I G V 4 d G V u d C B 3 b 3 V s Z C B 5 b 3 U g c 3 V w c G 9 y d C 4 u L j o g L i 4 u c m V k d W N p b m c g d G h l I G F t b 3 V u d C B v Z i B j b 2 5 0 Z W 5 0 I H J l c X V p c m V k I H R v I G N v b X B s Z X R l I E N v b n R y Y W N 0 X H U w M D I 3 c y B s b 2 N h b C B l b G V t Z W 5 0 c y A o d G h l I F B h c n R p Y 3 V s Y X J z K T 8 s M T F 9 J n F 1 b 3 Q 7 L C Z x d W 9 0 O 1 N l Y 3 R p b 2 4 x L 1 Z v d G V y c y 9 D a G F u Z 2 V k I F R 5 c G U u e 0 l m I H R o Z S B D b 2 5 0 c m F j d C B 3 Z X J l I G d v a W 5 n I H R v I G J l I G N o Y W 5 n Z W Q s I H d v d W x k I H l v d S B w c m V m Z X I u L i 4 6 L D E y f S Z x d W 9 0 O y w m c X V v d D t T Z W N 0 a W 9 u M S 9 W b 3 R l c n M v Q 2 h h b m d l Z C B U e X B l L n s y M D I y L z I z I H R h c m l m Z j o g Y m x l b m R l Z C B w Y X l t Z W 5 0 O i w x M 3 0 m c X V v d D s s J n F 1 b 3 Q 7 U 2 V j d G l v b j E v V m 9 0 Z X J z L 0 N o Y W 5 n Z W Q g V H l w Z S 5 7 S W Y g d G h l I D I w M j I v M j M g d G F y a W Z m I H d l c m U g Y m F z Z W Q g b 2 4 g M j A y M S 8 y M i w g d G 8 g d 2 h h d C B l e H R l b n Q g d 2 9 1 b G Q g e W 9 1 I H N 1 c H B v c n Q u L i 4 6 I C 4 u L m 9 2 Z X J h b G w g Q V B J I G J s Z W 5 k Z W Q g c G F 5 b W V u d C B k Z X N p Z 2 4 s I H d p d G g g b W F q b 3 J p d H k g b 2 Y g Z n V u Z G l u Z y B p b i B m a X h l Z C B l b G V t Z W 5 0 L D E 0 f S Z x d W 9 0 O y w m c X V v d D t T Z W N 0 a W 9 u M S 9 W b 3 R l c n M v Q 2 h h b m d l Z C B U e X B l L n t J Z i B 0 a G U g M j A y M i 8 y M y B 0 Y X J p Z m Y g d 2 V y Z S B i Y X N l Z C B v b i A y M D I x L z I y L C B 0 b y B 3 a G F 0 I G V 4 d G V u d C B 3 b 3 V s Z C B 5 b 3 U g c 3 V w c G 9 y d C 4 u L j o g L i 4 u a G F 2 a W 5 n I G E g c 2 l u Z 2 x l I H B h e W 1 l b n Q g Y X B w c m 9 h Y 2 g g Z m 9 y I G F j d X R l L C B h b W J 1 b G F u Y 2 U s I G N v b W 1 1 b m l 0 e S B h b m Q g b W V u d G F s I G h l Y W x 0 a C w x N X 0 m c X V v d D s s J n F 1 b 3 Q 7 U 2 V j d G l v b j E v V m 9 0 Z X J z L 0 N o Y W 5 n Z W Q g V H l w Z S 5 7 S W Y g d G h l I D I w M j I v M j M g d G F y a W Z m I H d l c m U g Y m F z Z W Q g b 2 4 g M j A y M S 8 y M i w g d G 8 g d 2 h h d C B l e H R l b n Q g d 2 9 1 b G Q g e W 9 1 I H N 1 c H B v c n Q u L i 4 6 I O K A p m J s Z W 5 k Z W Q g c G F 5 b W V u d C B h c H B s e W l u Z y B 0 b y B h b G w g Y 2 9 u d H J h Y 3 R z I G J l d H d l Z W 4 g b 3 J n Y W 5 p c 2 F 0 a W 9 u c y B 3 a X R o a W 4 g d G h l I H N h b W U g I E l D U y w x N n 0 m c X V v d D s s J n F 1 b 3 Q 7 U 2 V j d G l v b j E v V m 9 0 Z X J z L 0 N o Y W 5 n Z W Q g V H l w Z S 5 7 S W Y g d G h l I D I w M j I v M j M g d G F y a W Z m I H d l c m U g Y m F z Z W Q g b 2 4 g M j A y M S 8 y M i w g d G 8 g d 2 h h d C B l e H R l b n Q g d 2 9 1 b G Q g e W 9 1 I H N 1 c H B v c n Q u L i 4 6 I O K A p m F s b C B T c G V j a W F s a X N l Z C B D b 2 1 t a X N z a W 9 u a W 5 n I G J l a W 5 n I H N 1 Y m p l Y 3 Q g d G 8 g Q V B J I G F y c m F u Z 2 V t Z W 5 0 c y w x N 3 0 m c X V v d D s s J n F 1 b 3 Q 7 U 2 V j d G l v b j E v V m 9 0 Z X J z L 0 N o Y W 5 n Z W Q g V H l w Z S 5 7 S W Y g d G h l I D I w M j I v M j M g d G F y a W Z m I H d l c m U g Y m F z Z W Q g b 2 4 g M j A y M S 8 y M i w g d G 8 g d 2 h h d C B l e H R l b n Q g d 2 9 1 b G Q g e W 9 1 I H N 1 c H B v c n Q u L i 4 6 I C 4 u L m F s b C B J b m N y Z W F z a W 5 n I E N h c G F j a X R 5 I E Z y Y W 1 l d 2 9 y a y B h Y 3 R p d m l 0 e S B u b 3 Q g Y m V p b m c g c 3 V i a m V j d C B 0 b y B B U E k g Y X J y Y W 5 n Z W 1 l b n R z L D E 4 f S Z x d W 9 0 O y w m c X V v d D t T Z W N 0 a W 9 u M S 9 W b 3 R l c n M v Q 2 h h b m d l Z C B U e X B l L n t J Z i B 0 a G U g M j A y M i 8 y M y B 0 Y X J p Z m Y g d 2 V y Z S B i Y X N l Z C B v b i A y M D I x L z I y L C B 0 b y B 3 a G F 0 I G V 4 d G V u d C B 3 b 3 V s Z C B 5 b 3 U g c 3 V w c G 9 y d C 4 u L j o g 4 o C m d W 5 p d C B w c m l j Z X M g Y m V p b m c g d X N l Z C B 3 a G V y Z S B h Z 3 J l Z W 1 l b n Q g Y 2 F u b m 9 0 I G J l I H J l Y W N o Z W Q g Z m 9 y I G F j d G l 2 a X R 5 I G J l b G 9 3 I H R o Z S B 0 a H J l c 2 h v b G Q s M T l 9 J n F 1 b 3 Q 7 L C Z x d W 9 0 O 1 N l Y 3 R p b 2 4 x L 1 Z v d G V y c y 9 D a G F u Z 2 V k I F R 5 c G U u e 0 Z v c i B j b 2 5 0 c m F j d H M g Y m V 0 d 2 V l b i B v c m d h b m l z Y X R p b 2 5 z I G l u I G R p Z m Z l c m V u d C B J Q 1 N z L C B 3 b 3 V s Z C B 5 b 3 U g c H J l Z m V y I G E g Y m x l b m R l Z C B w Y X l t Z W 5 0 I H R o c m V z a G 9 s Z C B v Z j o g O i w y M H 0 m c X V v d D s s J n F 1 b 3 Q 7 U 2 V j d G l v b j E v V m 9 0 Z X J z L 0 N o Y W 5 n Z W Q g V H l w Z S 5 7 V 2 h l b i B j b 2 5 z a W R l c m l u Z y B M V k E g Y X J y Y W 5 n Z W 1 l b n R z L C B 0 b y B 3 a G F 0 I G V 4 d G V u d C B 3 b 3 V s Z C B 5 b 3 U g c 3 V w c G 9 y d C 4 u L j o g 4 o C m a W 1 w b G V t Z W 5 0 a W 5 n I G F u I G F w c H J v Y W N o I H R v I H J l Z H V j Z S B 0 a G U g Y n V y Z G V u I G 9 m I G l u d m 9 p Y 2 l u Z y B s b 3 c g d m 9 s d W 1 l I G F j d G l 2 a X R 5 P y w y M X 0 m c X V v d D s s J n F 1 b 3 Q 7 U 2 V j d G l v b j E v V m 9 0 Z X J z L 0 N o Y W 5 n Z W Q g V H l w Z S 5 7 V 2 h l b i B j b 2 5 z a W R l c m l u Z y B M V k E g Y X J y Y W 5 n Z W 1 l b n R z L C B 0 b y B 3 a G F 0 I G V 4 d G V u d C B 3 b 3 V s Z C B 5 b 3 U g c 3 V w c G 9 y d C 4 u L j o g 4 o C m w q M w L j V t I G F z I H R o Z S B 0 a H J l c 2 h v b G Q g Z m 9 y I G F u e S B M V k E g Y X B w c m 9 h Y 2 g / L D I y f S Z x d W 9 0 O y w m c X V v d D t T Z W N 0 a W 9 u M S 9 W b 3 R l c n M v Q 2 h h b m d l Z C B U e X B l L n t X a G V u I G N v b n N p Z G V y a W 5 n I E x W Q S B h c n J h b m d l b W V u d H M s I H R v I H d o Y X Q g Z X h 0 Z W 5 0 I H d v d W x k I H l v d S B z d X B w b 3 J 0 L i 4 u O i D i g K Z 1 c 2 l u Z y B h b i B M V k E g Y X B w c m 9 h Y 2 g g a W Y g a X Q g d 2 V y Z S B u b 2 4 t b W F u Z G F 0 b 3 J 5 P y w y M 3 0 m c X V v d D s s J n F 1 b 3 Q 7 U 2 V j d G l v b j E v V m 9 0 Z X J z L 0 N o Y W 5 n Z W Q g V H l w Z S 5 7 V 2 h l b i B j b 2 5 z a W R l c m l u Z y B M V k E g Y X J y Y W 5 n Z W 1 l b n R z L C B 0 b y B 3 a G F 0 I G V 4 d G V u d C B 3 b 3 V s Z C B 5 b 3 U g c 3 V w c G 9 y d C 4 u L j o g 4 o C m c H J p b 3 J p d G l z a W 5 n I H N p b X B s a W N p d H k g b 2 Y g d G h l I G 1 l d G h v Z D 8 s M j R 9 J n F 1 b 3 Q 7 L C Z x d W 9 0 O 1 N l Y 3 R p b 2 4 x L 1 Z v d G V y c y 9 D a G F u Z 2 V k I F R 5 c G U u e 1 R v I H d o Y X Q g Z X h 0 Z W 5 0 I H d v d W x k I H l v d S B z d X B w b 3 J 0 L i 4 u O i B p b m N s d W R p b m c g Z n V u Z G l u Z y B m b 3 I g c 2 9 t Z S B o a W d o I G N v c 3 Q g Z H J 1 Z 3 M g Y W 5 k I G R l d m l j Z X M g a W 4 g d G h l I E F Q S S B m a X h l Z C B l b G V t Z W 5 0 P y w y N X 0 m c X V v d D s s J n F 1 b 3 Q 7 U 2 V j d G l v b j E v V m 9 0 Z X J z L 0 N o Y W 5 n Z W Q g V H l w Z S 5 7 V G 8 g d 2 h h d C B l e H R l b n Q g d 2 9 1 b G Q g e W 9 1 I H N 1 c H B v c n Q u L i 4 6 I C 4 u L n Z v b G F 0 a W x p d H k g b 2 Y g d X N h Z 2 U g Y m V p b m c g d X N l Z C B h c y B h I G N y a X R l c m l h I G Z v c i B l e G N s d W R p b m c g a X R l b X M g Z n J v b S B 0 a G U g Z m l 4 Z W Q g Z W x l b W V u d D 8 s M j Z 9 J n F 1 b 3 Q 7 L C Z x d W 9 0 O 1 N l Y 3 R p b 2 4 x L 1 Z v d G V y c y 9 D a G F u Z 2 V k I F R 5 c G U u e 1 R v I H d o Y X Q g Z X h 0 Z W 5 0 I H d v d W x k I H l v d S B z d X B w b 3 J 0 L i 4 u O i A u L i 5 m d W 5 k a W 5 n I H R o Z S B t Y W p v c m l 0 e S A o Y n k g d m F s d W U p I G 9 m I H N w Z W N p Y W x p c 2 V k I G h p Z 2 g g Y 2 9 z d C B k c n V n c y B h b m Q g Z G V 2 a W N l c y B v b i B h I G N v c 3 Q g Y W 5 k I H Z v b H V t Z S B i Y X N p c z 8 s M j d 9 J n F 1 b 3 Q 7 L C Z x d W 9 0 O 1 N l Y 3 R p b 2 4 x L 1 Z v d G V y c y 9 D a G F u Z 2 V k I F R 5 c G U u e 0 Z v c i B w c m 9 k d W N 0 c y B j b 3 Z l c m V k I G J 5 I H R o Z S B N Z W R U Z W N o I E Z 1 b m R p b m c g T W F u Z G F 0 Z S w g d 2 9 1 b G Q g e W 9 1 I H B y Z W Z l c i 4 u L j o s M j h 9 J n F 1 b 3 Q 7 L C Z x d W 9 0 O 1 N l Y 3 R p b 2 4 x L 1 Z v d G V y c y 9 D a G F u Z 2 V k I F R 5 c G U u e 0 Z v c i B 0 a G U g Z G V z a W d u I G 9 m I H R o Z S B 2 Y X J p Y W J s Z S B l b G V t Z W 5 0 L C B 0 b y B 3 a G F 0 I G V 4 d G V u d C B 3 b 3 V s Z C B 5 b 3 U g c 3 V w c G 9 y d C 4 u L j o g 4 o C m c G F 5 a W 5 n L 3 J l Y 2 9 1 c G l u Z y A 1 M C U g b 2 Y g d W 5 p d C B w c m l j Z X M g d 2 h l b i B h Y 3 R 1 Y W w g Y W N 0 a X Z p d H k g Z G l m Z m V y c y B m c m 9 t I H R o Z S B h Z 3 J l Z W Q g Y m F z Z W x p b m U s M j l 9 J n F 1 b 3 Q 7 L C Z x d W 9 0 O 1 N l Y 3 R p b 2 4 x L 1 Z v d G V y c y 9 D a G F u Z 2 V k I F R 5 c G U u e 0 Z v c i B 0 a G U g Z G V z a W d u I G 9 m I H R o Z S B 2 Y X J p Y W J s Z S B l b G V t Z W 5 0 L C B 0 b y B 3 a G F 0 I G V 4 d G V u d C B 3 b 3 V s Z C B 5 b 3 U g c 3 V w c G 9 y d C 4 u L j o g 4 o C m d X N p b m c g d G h l I H Z h c m l h Y m x l I G V s Z W 1 l b n Q g d G 8 g c m V m b G V j d C B x d W F s a X R 5 I G 9 m I G N h c m U s M z B 9 J n F 1 b 3 Q 7 L C Z x d W 9 0 O 1 N l Y 3 R p b 2 4 x L 1 Z v d G V y c y 9 D a G F u Z 2 V k I F R 5 c G U u e 0 Z v c i B 0 a G U g Z G V z a W d u I G 9 m I H R o Z S B 2 Y X J p Y W J s Z S B l b G V t Z W 5 0 L C B 0 b y B 3 a G F 0 I G V 4 d G V u d C B 3 b 3 V s Z C B 5 b 3 U g c 3 V w c G 9 y d C 4 u L j o g 4 o C m a W 5 j b H V k a W 5 n I E J Q V C B h Y 2 h p Z X Z l b W V u d C B p b i B 0 a G U g d m F y a W F i b G U g Z W x l b W V u d C w z M X 0 m c X V v d D s s J n F 1 b 3 Q 7 U 2 V j d G l v b j E v V m 9 0 Z X J z L 0 N o Y W 5 n Z W Q g V H l w Z S 5 7 R m 9 y I H R o Z S B k Z X N p Z 2 4 g b 2 Y g d G h l I H Z h c m l h Y m x l I G V s Z W 1 l b n Q s I H R v I H d o Y X Q g Z X h 0 Z W 5 0 I H d v d W x k I H l v d S B z d X B w b 3 J 0 L i 4 u O i D i g K Z p b m N s d W R p b m c g Q 1 F V S U 4 g Y W N o a W V 2 Z W 1 l b n Q g a W 4 g d G h l I H Z h c m l h Y m x l I G V s Z W 1 l b n Q s M z J 9 J n F 1 b 3 Q 7 L C Z x d W 9 0 O 1 N l Y 3 R p b 2 4 x L 1 Z v d G V y c y 9 D a G F u Z 2 V k I F R 5 c G U u e 0 Z v c i B 0 a G U g Z G V z a W d u I G 9 m I H R o Z S B 2 Y X J p Y W J s Z S B l b G V t Z W 5 0 L C B 0 b y B 3 a G F 0 I G V 4 d G V u d C B 3 b 3 V s Z C B 5 b 3 U g c 3 V w c G 9 y d C 4 u L j o g 4 o C m d X N p b m c g Y S B 2 Y X J p Y W J s Z S B l b G V t Z W 5 0 I G Z v c i B h Y 3 R p d m l 0 e S B v d X R z a W R l I G 9 m I G F j d X R l I H N l c n Z p Y 2 V z L D M z f S Z x d W 9 0 O y w m c X V v d D t T Z W N 0 a W 9 u M S 9 W b 3 R l c n M v Q 2 h h b m d l Z C B U e X B l L n t X a G F 0 I H d v d W x k I G J l I G 1 v c 3 Q g a G V s c G Z 1 b C B m b 3 I g T k h T I E V u Z 2 x h b m Q g Y W 5 k I E 5 I U y B J b X B y b 3 Z l b W V u d C B 0 b y B k b y B 0 b y B z d X B w b 3 J 0 I H J p c 2 s g b W F u Y W d l b W V u d C B h Y 3 J v c 3 M g c 3 l z d G V t I G Z p b m F u Y 2 V z P y A 6 L D M 0 f S Z x d W 9 0 O y w m c X V v d D t T Z W N 0 a W 9 u M S 9 W b 3 R l c n M v Q 2 h h b m d l Z C B U e X B l L n t U Y X J p Z m Y g c H J p Y 2 V z I G F u Z C B v d G h l c i B w b 2 x p Y 2 l l c z o s M z V 9 J n F 1 b 3 Q 7 L C Z x d W 9 0 O 1 N l Y 3 R p b 2 4 x L 1 Z v d G V y c y 9 D a G F u Z 2 V k I F R 5 c G U u e 1 R v I H d o Y X Q g Z X h 0 Z W 5 0 I H d v d W x k I H l v d S B z d X B w b 3 J 0 L i 4 u O i D i g K Z z Z X R 0 a W 5 n I H B y a W N l c y B i Y X N l Z C B v b i A y M D E 4 L z E 5 I F B M S U N T P y w z N n 0 m c X V v d D s s J n F 1 b 3 Q 7 U 2 V j d G l v b j E v V m 9 0 Z X J z L 0 N o Y W 5 n Z W Q g V H l w Z S 5 7 V G 8 g d 2 h h d C B l e H R l b n Q g d 2 9 1 b G Q g e W 9 1 I H N 1 c H B v c n Q u L i 4 6 I O K A p m h h d m l u Z y B u Y X R p b 2 5 h b C B w c m l j Z X M g Z m 9 y I G R p Y W d u b 3 N 0 a W M g a W 1 h Z 2 l u Z y B z Z X J 2 a W N l c y B v b m x 5 P y w z N 3 0 m c X V v d D s s J n F 1 b 3 Q 7 U 2 V j d G l v b j E v V m 9 0 Z X J z L 0 N o Y W 5 n Z W Q g V H l w Z S 5 7 V 2 h p Y 2 g g b 2 Y g d G h l I G 9 w d G l v b n M g Z m 9 y I E 1 G R i B 3 b 3 V s Z C B 5 b 3 U g c H J l Z m V y I H R v I H N l Z S B m b 3 I g M j A y M i 8 y M z 8 6 L D M 4 f S Z x d W 9 0 O y w m c X V v d D t T Z W N 0 a W 9 u M S 9 W b 3 R l c n M v Q 2 h h b m d l Z C B U e X B l L n t G b 3 I g M j A y M i 8 y M y w g d G 8 g d 2 h h d C B l e H R l b n Q g d 2 9 1 b G Q g e W 9 1 I H N 1 c H B v c n Q u L i 4 6 I C 4 u L n V w Z G F 0 a W 5 n I H R o Z S B s a X N 0 c y B v Z i B o a W d o I G N v c 3 Q g Z H J 1 Z 3 M g Y W 5 k I G R l d m l j Z X M g Z X h j b H V k Z W Q g Z n J v b S B 0 a G U g d G F y a W Z m I H B y a W N l c y w z O X 0 m c X V v d D s s J n F 1 b 3 Q 7 U 2 V j d G l v b j E v V m 9 0 Z X J z L 0 N o Y W 5 n Z W Q g V H l w Z S 5 7 R m 9 y I D I w M j I v M j M s I H R v I H d o Y X Q g Z X h 0 Z W 5 0 I H d v d W x k I H l v d S B z d X B w b 3 J 0 L i 4 u O i A u L i 5 s Z W F 2 a W 5 n I H N w Z W N p Y W x p c 3 Q g d G 9 w L X V w I H R y Y W 5 z a X R p b 2 4 g c G F 0 a C B v b i B o b 2 x k I G F 0 I D U w J S B h b m Q g b W F r a W 5 n I G 5 v I G 9 0 a G V y I G N o Y W 5 n Z X M g d G 8 g c m F 0 Z X M s N D B 9 J n F 1 b 3 Q 7 L C Z x d W 9 0 O 1 N l Y 3 R p b 2 4 x L 1 Z v d G V y c y 9 D a G F u Z 2 V k I F R 5 c G U u e 0 Z v c i A y M D I y L z I z L C B 0 b y B 3 a G F 0 I G V 4 d G V u d C B 3 b 3 V s Z C B 5 b 3 U g c 3 V w c G 9 y d C 4 u L j o g L i 4 u b W F r a W 5 n I E N O U 1 Q g Y W R q d X N 0 b W V u d H M g a W 4 g d G h l I H N h b W U g d 2 F 5 I G F z I H B y Z X Z p b 3 V z I H l l Y X J z L D Q x f S Z x d W 9 0 O y w m c X V v d D t T Z W N 0 a W 9 u M S 9 W b 3 R l c n M v Q 2 h h b m d l Z C B U e X B l L n t G b 3 I g M j A y M i 8 y M y w g d G 8 g d 2 h h d C B l e H R l b n Q g d 2 9 1 b G Q g e W 9 1 I H N 1 c H B v c n Q u L i 4 6 I C 4 u L n J l b W 9 2 a W 5 n I G 1 v b m V 5 I G Z y b 2 0 g Y 2 9 t b W l z c 2 l v b m V y I G F s b G 9 j Y X R p b 2 5 z I H R v I G Z 1 b m Q g U 0 N D T F x 1 M D A y N 3 M g b 3 Z l c m h l Y W Q g Y 2 9 z d H M s N D J 9 J n F 1 b 3 Q 7 L C Z x d W 9 0 O 1 N l Y 3 R p b 2 4 x L 1 Z v d G V y c y 9 D a G F u Z 2 V k I F R 5 c G U u e 1 d o Y X Q g b G V 2 Z W w g b 2 Y g Z 3 J h b n V s Y X J p d H k g c 2 h v d W x k I H R o Z S B N S E l T I G J l I G F w c G x p Z W Q g Y X Q / O i w 0 M 3 0 m c X V v d D s s J n F 1 b 3 Q 7 U 2 V j d G l v b j E v V m 9 0 Z X J z L 0 N o Y W 5 n Z W Q g V H l w Z S 5 7 U 3 V w c G 9 y d C B m b 3 I g c 2 V 0 d G l u Z y B 0 a G U g Z m l 4 Z W Q g Z W x l b W V u d D o s N D R 9 J n F 1 b 3 Q 7 L C Z x d W 9 0 O 1 N l Y 3 R p b 2 4 x L 1 Z v d G V y c y 9 D a G F u Z 2 V k I F R 5 c G U u e 1 d o Y X Q g U E x J Q 1 M g Y W 5 h b H l z a X M g d 2 9 1 b G Q g e W 9 1 I H B y a W 9 y a X R p c 2 U / O i A x L D Q 1 f S Z x d W 9 0 O y w m c X V v d D t T Z W N 0 a W 9 u M S 9 W b 3 R l c n M v Q 2 h h b m d l Z C B U e X B l L n t X a G F 0 I F B M S U N T I G F u Y W x 5 c 2 l z I H d v d W x k I H l v d S B w c m l v c m l 0 a X N l P z o g M i w 0 N n 0 m c X V v d D s s J n F 1 b 3 Q 7 U 2 V j d G l v b j E v V m 9 0 Z X J z L 0 N o Y W 5 n Z W Q g V H l w Z S 5 7 V 2 h h d C B Q T E l D U y B h b m F s e X N p c y B 3 b 3 V s Z C B 5 b 3 U g c H J p b 3 J p d G l z Z T 8 6 I D M s N D d 9 J n F 1 b 3 Q 7 L C Z x d W 9 0 O 1 N l Y 3 R p b 2 4 x L 1 Z v d G V y c y 9 D a G F u Z 2 V k I F R 5 c G U u e 0 h v d y B 1 c 2 V m d W w g d 2 9 1 b G Q g e W 9 1 I G Z p b m Q g d G h l I H B y b 2 R 1 Y 3 R z I G Z v c i A y M D I y L z I z P z o g Q 2 9 z d G V k I H B h d G h 3 Y X l z I H N 1 c H B v c n R l Z C B i e S B H S V J G V C w 0 O H 0 m c X V v d D s s J n F 1 b 3 Q 7 U 2 V j d G l v b j E v V m 9 0 Z X J z L 0 N o Y W 5 n Z W Q g V H l w Z S 5 7 S G 9 3 I H V z Z W Z 1 b C B 3 b 3 V s Z C B 5 b 3 U g Z m l u Z C B 0 a G U g c H J v Z H V j d H M g Z m 9 y I D I w M j I v M j M / O i B Q c m 9 n c m F t b W U g Y n V k Z 2 V 0 a W 5 n L D Q 5 f S Z x d W 9 0 O y w m c X V v d D t T Z W N 0 a W 9 u M S 9 W b 3 R l c n M v Q 2 h h b m d l Z C B U e X B l L n t I b 3 c g d X N l Z n V s I H d v d W x k I H l v d S B m a W 5 k I H R o Z S B w c m 9 k d W N 0 c y B m b 3 I g M j A y M i 8 y M z 8 6 I F B M S U N T I G F u Y W x 5 c 2 l z L D U w f S Z x d W 9 0 O y w m c X V v d D t T Z W N 0 a W 9 u M S 9 W b 3 R l c n M v Q 2 h h b m d l Z C B U e X B l L n t I b 3 c g d X N l Z n V s I H d v d W x k I H l v d S B m a W 5 k I H R o Z S B w c m 9 k d W N 0 c y B m b 3 I g M j A y M i 8 y M z 8 6 I F B v c H V s Y X R p b 2 4 g Z 3 J v d X A g Y W 5 h b H l z a X M s N T F 9 J n F 1 b 3 Q 7 L C Z x d W 9 0 O 1 N l Y 3 R p b 2 4 x L 1 Z v d G V y c y 9 D a G F u Z 2 V k I F R 5 c G U u e 0 h v d y B 1 c 2 V m d W w g d 2 9 1 b G Q g e W 9 1 I G Z p b m Q g d G h l I H B y b 2 R 1 Y 3 R z I G Z v c i A y M D I y L z I z P z o g T 3 R o Z X I g K G l u Y 2 x 1 Z G U g Z G V 0 Y W l s c y B p b i B j a G F 0 K S w 1 M n 0 m c X V v d D s s J n F 1 b 3 Q 7 U 2 V j d G l v b j E v V m 9 0 Z X J z L 0 N o Y W 5 n Z W Q g V H l w Z S 5 7 S G 9 3 I H V z Z W Z 1 b C B 3 b 3 V s Z C B 5 b 3 U g Z m l u Z C B 0 a G U g c H J v Z H V j d H M g Z m 9 y I D I w M j M v M j Q g Y W 5 k I G J l e W 9 u Z D 8 6 I E N v c 3 R l Z C B w Y X R o d 2 F 5 c y B z d X B w b 3 J 0 Z W Q g Y n k g R 0 l S R l Q s N T N 9 J n F 1 b 3 Q 7 L C Z x d W 9 0 O 1 N l Y 3 R p b 2 4 x L 1 Z v d G V y c y 9 D a G F u Z 2 V k I F R 5 c G U u e 0 h v d y B 1 c 2 V m d W w g d 2 9 1 b G Q g e W 9 1 I G Z p b m Q g d G h l I H B y b 2 R 1 Y 3 R z I G Z v c i A y M D I z L z I 0 I G F u Z C B i Z X l v b m Q / O i B Q c m 9 n c m F t b W U g Y n V k Z 2 V 0 a W 5 n L D U 0 f S Z x d W 9 0 O y w m c X V v d D t T Z W N 0 a W 9 u M S 9 W b 3 R l c n M v Q 2 h h b m d l Z C B U e X B l L n t I b 3 c g d X N l Z n V s I H d v d W x k I H l v d S B m a W 5 k I H R o Z S B w c m 9 k d W N 0 c y B m b 3 I g M j A y M y 8 y N C B h b m Q g Y m V 5 b 2 5 k P z o g U E x J Q 1 M g Y W 5 h b H l z a X M s N T V 9 J n F 1 b 3 Q 7 L C Z x d W 9 0 O 1 N l Y 3 R p b 2 4 x L 1 Z v d G V y c y 9 D a G F u Z 2 V k I F R 5 c G U u e 0 h v d y B 1 c 2 V m d W w g d 2 9 1 b G Q g e W 9 1 I G Z p b m Q g d G h l I H B y b 2 R 1 Y 3 R z I G Z v c i A y M D I z L z I 0 I G F u Z C B i Z X l v b m Q / O i B Q b 3 B 1 b G F 0 a W 9 u I G d y b 3 V w I G F u Y W x 5 c 2 l z L D U 2 f S Z x d W 9 0 O y w m c X V v d D t T Z W N 0 a W 9 u M S 9 W b 3 R l c n M v Q 2 h h b m d l Z C B U e X B l L n t I b 3 c g d X N l Z n V s I H d v d W x k I H l v d S B m a W 5 k I H R o Z S B w c m 9 k d W N 0 c y B m b 3 I g M j A y M y 8 y N C B h b m Q g Y m V 5 b 2 5 k P z o g T 3 R o Z X I g K G l u Y 2 x 1 Z G U g Z G V 0 Y W l s c y B p b i B j a G F 0 K S w 1 N 3 0 m c X V v d D s s J n F 1 b 3 Q 7 U 2 V j d G l v b j E v V m 9 0 Z X J z L 0 N o Y W 5 n Z W Q g V H l w Z S 5 7 R n V 0 d X J l I H B h e W 1 l b n Q g c 3 l z d G V t O i w 1 O H 0 m c X V v d D s s J n F 1 b 3 Q 7 U 2 V j d G l v b j E v V m 9 0 Z X J z L 0 N o Y W 5 n Z W Q g V H l w Z S 5 7 S W 4 g Y S B m d X R 1 c m U g c G F 5 b W V u d C B z e X N 0 Z W 0 s I G h v d y B 1 c 2 V m d W w g d 2 9 1 b G Q g e W 9 1 I G Z p b m Q u L i 4 6 I F J 1 b G V z 4 o C L L D U 5 f S Z x d W 9 0 O y w m c X V v d D t T Z W N 0 a W 9 u M S 9 W b 3 R l c n M v Q 2 h h b m d l Z C B U e X B l L n t J b i B h I G Z 1 d H V y Z S B w Y X l t Z W 5 0 I H N 5 c 3 R l b S w g a G 9 3 I H V z Z W Z 1 b C B 3 b 3 V s Z C B 5 b 3 U g Z m l u Z C 4 u L j o g R 3 V p Z G F u Y 2 X i g I s s N j B 9 J n F 1 b 3 Q 7 L C Z x d W 9 0 O 1 N l Y 3 R p b 2 4 x L 1 Z v d G V y c y 9 D a G F u Z 2 V k I F R 5 c G U u e 0 l u I G E g Z n V 0 d X J l I H B h e W 1 l b n Q g c 3 l z d G V t L C B o b 3 c g d X N l Z n V s I H d v d W x k I H l v d S B m a W 5 k L i 4 u O i B Q c m 9 k d W N 0 c + K A i y B h b m Q g d G 9 v b H M s N j F 9 J n F 1 b 3 Q 7 L C Z x d W 9 0 O 1 N l Y 3 R p b 2 4 x L 1 Z v d G V y c y 9 D a G F u Z 2 V k I F R 5 c G U u e 0 l u I G E g Z n V 0 d X J l I H B h e W 1 l b n Q g c 3 l z d G V t L C B o b 3 c g d X N l Z n V s I H d v d W x k I H l v d S B m a W 5 k L i 4 u O i B Q c m l j Z X P i g I s s N j J 9 J n F 1 b 3 Q 7 L C Z x d W 9 0 O 1 N l Y 3 R p b 2 4 x L 1 Z v d G V y c y 9 D a G F u Z 2 V k I F R 5 c G U u e 0 l u I G E g Z n V 0 d X J l I H B h e W 1 l b n Q g c 3 l z d G V t L C B o b 3 c g d X N l Z n V s I H d v d W x k I H l v d S B m a W 5 k L i 4 u O i B P d G h l c i A o c G x l Y X N l I H N w Z W N p Z n k g a W 4 g Y 2 h h d C k s N j N 9 J n F 1 b 3 Q 7 L C Z x d W 9 0 O 1 N l Y 3 R p b 2 4 x L 1 Z v d G V y c y 9 D a G F u Z 2 V k I F R 5 c G U u e 0 F u e S B x d W V z d G l v b n M / O i B I b 3 c g d X N l Z n V s I G h h d m U g e W 9 1 I G Z v d W 5 k I H R v Z G F 5 X H U w M D I 3 c y B z Z X N z a W 9 u P y A o M S B u b 3 Q g Y X Q g Y W x s I H V z Z W Z 1 b C A t I D U g d m V y e S B 1 c 2 V m d W w p L D Y 0 f S Z x d W 9 0 O y w m c X V v d D t T Z W N 0 a W 9 u M S 9 W b 3 R l c n M v Q 2 h h b m d l Z C B U e X B l L n t B b n k g c X V l c 3 R p b 2 5 z P z o g R G 8 g e W 9 1 I G h h d m U g Y W 5 5 I G N v b W 1 l b n R z I G 9 u I H R o a X M g d 2 9 y a 3 N o b 3 A g Y W 5 k I G h v d y B 3 Z S B j b 3 V s Z C B t Y W t l I G l 0 I G 1 v c m U g d X N l Z n V s I G l u I G Z 1 d H V y Z T 8 s N j V 9 J n F 1 b 3 Q 7 L C Z x d W 9 0 O 1 N l Y 3 R p b 2 4 x L 1 Z v d G V y c y 9 D a G F u Z 2 V k I F R 5 c G U u e 0 F u e S B x d W V z d G l v b n M / O i B E b y B 5 b 3 U g a G F 2 Z S B h b n k g b 3 R o Z X I g Y 2 9 t b W V u d H M g b 2 4 g a G 9 3 I H d l I G V u Z 2 F n Z S B 3 a X R o I H l v d T 8 s N j Z 9 J n F 1 b 3 Q 7 X S w m c X V v d D t D b 2 x 1 b W 5 D b 3 V u d C Z x d W 9 0 O z o 2 N S w m c X V v d D t L Z X l D b 2 x 1 b W 5 O Y W 1 l c y Z x d W 9 0 O z p b X S w m c X V v d D t D b 2 x 1 b W 5 J Z G V u d G l 0 a W V z J n F 1 b 3 Q 7 O l s m c X V v d D t T Z W N 0 a W 9 u M S 9 W b 3 R l c n M v Q 2 h h b m d l Z C B U e X B l L n t E Y X R l L D B 9 J n F 1 b 3 Q 7 L C Z x d W 9 0 O 1 N l Y 3 R p b 2 4 x L 1 Z v d G V y c y 9 D a G F u Z 2 V k I F R 5 c G U u e 1 N l c 3 N p b 2 4 s M X 0 m c X V v d D s s J n F 1 b 3 Q 7 U 2 V j d G l v b j E v V m 9 0 Z X J z L 0 N o Y W 5 n Z W Q g V H l w Z S 5 7 Q W J v d X Q g e W 9 1 O i B X a G F 0 I G l z I H l v d X I g c m 9 s Z S B v c i B q b 2 I g d G l 0 b G U / L D R 9 J n F 1 b 3 Q 7 L C Z x d W 9 0 O 1 N l Y 3 R p b 2 4 x L 1 Z v d G V y c y 9 D a G F u Z 2 V k I F R 5 c G U u e 0 F i b 3 V 0 I H l v d T o g V 2 h h d C B 0 e X B l I G 9 m I G 9 y Z 2 F u a X N h d G l v b i B k b y B 5 b 3 U g c m V w c m V z Z W 5 0 P y w 1 f S Z x d W 9 0 O y w m c X V v d D t T Z W N 0 a W 9 u M S 9 W b 3 R l c n M v Q 2 h h b m d l Z C B U e X B l L n t B Y m 9 1 d C B 5 b 3 U 6 I F d o Y X Q g a X M g e W 9 1 c i B v c m d h b m l z Y X R p b 2 5 c d T A w M j d z I G 5 h b W U s N n 0 m c X V v d D s s J n F 1 b 3 Q 7 U 2 V j d G l v b j E v V m 9 0 Z X J z L 0 N o Y W 5 n Z W Q g V H l w Z S 5 7 Q 2 9 u d H J h Y 3 R p b m c 6 L D d 9 J n F 1 b 3 Q 7 L C Z x d W 9 0 O 1 N l Y 3 R p b 2 4 x L 1 Z v d G V y c y 9 D a G F u Z 2 V k I F R 5 c G U u e 0 l u I H R o Z S B j b 2 5 0 Z X h 0 I G 9 m I E l D Q n M s I H R v I H d o Y X Q g Z X h 0 Z W 5 0 I H d v d W x k I H l v d S B z d X B w b 3 J 0 L i 4 u O i A u L i 5 t Y W t p b m c g U 3 R h b m R h c m Q g Q 2 9 u d H J h Y 3 Q g U 2 V y d m l j Z S B h b m Q g R 2 V u Z X J h b C B j b 2 5 k a X R p b 2 5 z I G E g c H V y Z W x 5 I G 9 u b G l u Z S B w b 2 l u d C B v Z i B y Z W Z l c m V u Y 2 U / L D h 9 J n F 1 b 3 Q 7 L C Z x d W 9 0 O 1 N l Y 3 R p b 2 4 x L 1 Z v d G V y c y 9 D a G F u Z 2 V k I F R 5 c G U u e 0 l u I H R o Z S B j b 2 5 0 Z X h 0 I G 9 m I E l D Q n M s I H R v I H d o Y X Q g Z X h 0 Z W 5 0 I H d v d W x k I H l v d S B z d X B w b 3 J 0 L i 4 u O i A u L i 5 y Z W R 1 Y 2 l u Z y B 0 a G U g c X V h b n R p d H k g Y W 5 k I G R l d G F p b C B v Z i B t Y W 5 k Y X R l Z C B y Z X F 1 a X J l b W V u d H M g b 2 4 g c H J v d m l k Z X J z I G l u I H R o Z S B D b 2 5 0 c m F j d D 8 s O X 0 m c X V v d D s s J n F 1 b 3 Q 7 U 2 V j d G l v b j E v V m 9 0 Z X J z L 0 N o Y W 5 n Z W Q g V H l w Z S 5 7 S W 4 g d G h l I G N v b n R l e H Q g b 2 Y g S U N C c y w g d G 8 g d 2 h h d C B l e H R l b n Q g d 2 9 1 b G Q g e W 9 1 I H N 1 c H B v c n Q u L i 4 6 I C 4 u L n J l Z H V j a W 5 n I H R o Z S B s Z X Z l b C B v Z i B k Z X R h a W w g a W 4 g d G h l I E N v b n R y Y W N 0 I G F y b 3 V u Z C B w c m 9 j Z X N z Z X M g Z m 9 y I G N v b n R y Y W N 0 I C B t Y W 5 h Z 2 V t Z W 5 0 P y w x M H 0 m c X V v d D s s J n F 1 b 3 Q 7 U 2 V j d G l v b j E v V m 9 0 Z X J z L 0 N o Y W 5 n Z W Q g V H l w Z S 5 7 S W 4 g d G h l I G N v b n R l e H Q g b 2 Y g S U N C c y w g d G 8 g d 2 h h d C B l e H R l b n Q g d 2 9 1 b G Q g e W 9 1 I H N 1 c H B v c n Q u L i 4 6 I C 4 u L n J l Z H V j a W 5 n I H R o Z S B h b W 9 1 b n Q g b 2 Y g Y 2 9 u d G V u d C B y Z X F 1 a X J l Z C B 0 b y B j b 2 1 w b G V 0 Z S B D b 2 5 0 c m F j d F x 1 M D A y N 3 M g b G 9 j Y W w g Z W x l b W V u d H M g K H R o Z S B Q Y X J 0 a W N 1 b G F y c y k / L D E x f S Z x d W 9 0 O y w m c X V v d D t T Z W N 0 a W 9 u M S 9 W b 3 R l c n M v Q 2 h h b m d l Z C B U e X B l L n t J Z i B 0 a G U g Q 2 9 u d H J h Y 3 Q g d 2 V y Z S B n b 2 l u Z y B 0 b y B i Z S B j a G F u Z 2 V k L C B 3 b 3 V s Z C B 5 b 3 U g c H J l Z m V y L i 4 u O i w x M n 0 m c X V v d D s s J n F 1 b 3 Q 7 U 2 V j d G l v b j E v V m 9 0 Z X J z L 0 N o Y W 5 n Z W Q g V H l w Z S 5 7 M j A y M i 8 y M y B 0 Y X J p Z m Y 6 I G J s Z W 5 k Z W Q g c G F 5 b W V u d D o s M T N 9 J n F 1 b 3 Q 7 L C Z x d W 9 0 O 1 N l Y 3 R p b 2 4 x L 1 Z v d G V y c y 9 D a G F u Z 2 V k I F R 5 c G U u e 0 l m I H R o Z S A y M D I y L z I z I H R h c m l m Z i B 3 Z X J l I G J h c 2 V k I G 9 u I D I w M j E v M j I s I H R v I H d o Y X Q g Z X h 0 Z W 5 0 I H d v d W x k I H l v d S B z d X B w b 3 J 0 L i 4 u O i A u L i 5 v d m V y Y W x s I E F Q S S B i b G V u Z G V k I H B h e W 1 l b n Q g Z G V z a W d u L C B 3 a X R o I G 1 h a m 9 y a X R 5 I G 9 m I G Z 1 b m R p b m c g a W 4 g Z m l 4 Z W Q g Z W x l b W V u d C w x N H 0 m c X V v d D s s J n F 1 b 3 Q 7 U 2 V j d G l v b j E v V m 9 0 Z X J z L 0 N o Y W 5 n Z W Q g V H l w Z S 5 7 S W Y g d G h l I D I w M j I v M j M g d G F y a W Z m I H d l c m U g Y m F z Z W Q g b 2 4 g M j A y M S 8 y M i w g d G 8 g d 2 h h d C B l e H R l b n Q g d 2 9 1 b G Q g e W 9 1 I H N 1 c H B v c n Q u L i 4 6 I C 4 u L m h h d m l u Z y B h I H N p b m d s Z S B w Y X l t Z W 5 0 I G F w c H J v Y W N o I G Z v c i B h Y 3 V 0 Z S w g Y W 1 i d W x h b m N l L C B j b 2 1 t d W 5 p d H k g Y W 5 k I G 1 l b n R h b C B o Z W F s d G g s M T V 9 J n F 1 b 3 Q 7 L C Z x d W 9 0 O 1 N l Y 3 R p b 2 4 x L 1 Z v d G V y c y 9 D a G F u Z 2 V k I F R 5 c G U u e 0 l m I H R o Z S A y M D I y L z I z I H R h c m l m Z i B 3 Z X J l I G J h c 2 V k I G 9 u I D I w M j E v M j I s I H R v I H d o Y X Q g Z X h 0 Z W 5 0 I H d v d W x k I H l v d S B z d X B w b 3 J 0 L i 4 u O i D i g K Z i b G V u Z G V k I H B h e W 1 l b n Q g Y X B w b H l p b m c g d G 8 g Y W x s I G N v b n R y Y W N 0 c y B i Z X R 3 Z W V u I G 9 y Z 2 F u a X N h d G l v b n M g d 2 l 0 a G l u I H R o Z S B z Y W 1 l I C B J Q 1 M s M T Z 9 J n F 1 b 3 Q 7 L C Z x d W 9 0 O 1 N l Y 3 R p b 2 4 x L 1 Z v d G V y c y 9 D a G F u Z 2 V k I F R 5 c G U u e 0 l m I H R o Z S A y M D I y L z I z I H R h c m l m Z i B 3 Z X J l I G J h c 2 V k I G 9 u I D I w M j E v M j I s I H R v I H d o Y X Q g Z X h 0 Z W 5 0 I H d v d W x k I H l v d S B z d X B w b 3 J 0 L i 4 u O i D i g K Z h b G w g U 3 B l Y 2 l h b G l z Z W Q g Q 2 9 t b W l z c 2 l v b m l u Z y B i Z W l u Z y B z d W J q Z W N 0 I H R v I E F Q S S B h c n J h b m d l b W V u d H M s M T d 9 J n F 1 b 3 Q 7 L C Z x d W 9 0 O 1 N l Y 3 R p b 2 4 x L 1 Z v d G V y c y 9 D a G F u Z 2 V k I F R 5 c G U u e 0 l m I H R o Z S A y M D I y L z I z I H R h c m l m Z i B 3 Z X J l I G J h c 2 V k I G 9 u I D I w M j E v M j I s I H R v I H d o Y X Q g Z X h 0 Z W 5 0 I H d v d W x k I H l v d S B z d X B w b 3 J 0 L i 4 u O i A u L i 5 h b G w g S W 5 j c m V h c 2 l u Z y B D Y X B h Y 2 l 0 e S B G c m F t Z X d v c m s g Y W N 0 a X Z p d H k g b m 9 0 I G J l a W 5 n I H N 1 Y m p l Y 3 Q g d G 8 g Q V B J I G F y c m F u Z 2 V t Z W 5 0 c y w x O H 0 m c X V v d D s s J n F 1 b 3 Q 7 U 2 V j d G l v b j E v V m 9 0 Z X J z L 0 N o Y W 5 n Z W Q g V H l w Z S 5 7 S W Y g d G h l I D I w M j I v M j M g d G F y a W Z m I H d l c m U g Y m F z Z W Q g b 2 4 g M j A y M S 8 y M i w g d G 8 g d 2 h h d C B l e H R l b n Q g d 2 9 1 b G Q g e W 9 1 I H N 1 c H B v c n Q u L i 4 6 I O K A p n V u a X Q g c H J p Y 2 V z I G J l a W 5 n I H V z Z W Q g d 2 h l c m U g Y W d y Z W V t Z W 5 0 I G N h b m 5 v d C B i Z S B y Z W F j a G V k I G Z v c i B h Y 3 R p d m l 0 e S B i Z W x v d y B 0 a G U g d G h y Z X N o b 2 x k L D E 5 f S Z x d W 9 0 O y w m c X V v d D t T Z W N 0 a W 9 u M S 9 W b 3 R l c n M v Q 2 h h b m d l Z C B U e X B l L n t G b 3 I g Y 2 9 u d H J h Y 3 R z I G J l d H d l Z W 4 g b 3 J n Y W 5 p c 2 F 0 a W 9 u c y B p b i B k a W Z m Z X J l b n Q g S U N T c y w g d 2 9 1 b G Q g e W 9 1 I H B y Z W Z l c i B h I G J s Z W 5 k Z W Q g c G F 5 b W V u d C B 0 a H J l c 2 h v b G Q g b 2 Y 6 I D o s M j B 9 J n F 1 b 3 Q 7 L C Z x d W 9 0 O 1 N l Y 3 R p b 2 4 x L 1 Z v d G V y c y 9 D a G F u Z 2 V k I F R 5 c G U u e 1 d o Z W 4 g Y 2 9 u c 2 l k Z X J p b m c g T F Z B I G F y c m F u Z 2 V t Z W 5 0 c y w g d G 8 g d 2 h h d C B l e H R l b n Q g d 2 9 1 b G Q g e W 9 1 I H N 1 c H B v c n Q u L i 4 6 I O K A p m l t c G x l b W V u d G l u Z y B h b i B h c H B y b 2 F j a C B 0 b y B y Z W R 1 Y 2 U g d G h l I G J 1 c m R l b i B v Z i B p b n Z v a W N p b m c g b G 9 3 I H Z v b H V t Z S B h Y 3 R p d m l 0 e T 8 s M j F 9 J n F 1 b 3 Q 7 L C Z x d W 9 0 O 1 N l Y 3 R p b 2 4 x L 1 Z v d G V y c y 9 D a G F u Z 2 V k I F R 5 c G U u e 1 d o Z W 4 g Y 2 9 u c 2 l k Z X J p b m c g T F Z B I G F y c m F u Z 2 V t Z W 5 0 c y w g d G 8 g d 2 h h d C B l e H R l b n Q g d 2 9 1 b G Q g e W 9 1 I H N 1 c H B v c n Q u L i 4 6 I O K A p s K j M C 4 1 b S B h c y B 0 a G U g d G h y Z X N o b 2 x k I G Z v c i B h b n k g T F Z B I G F w c H J v Y W N o P y w y M n 0 m c X V v d D s s J n F 1 b 3 Q 7 U 2 V j d G l v b j E v V m 9 0 Z X J z L 0 N o Y W 5 n Z W Q g V H l w Z S 5 7 V 2 h l b i B j b 2 5 z a W R l c m l u Z y B M V k E g Y X J y Y W 5 n Z W 1 l b n R z L C B 0 b y B 3 a G F 0 I G V 4 d G V u d C B 3 b 3 V s Z C B 5 b 3 U g c 3 V w c G 9 y d C 4 u L j o g 4 o C m d X N p b m c g Y W 4 g T F Z B I G F w c H J v Y W N o I G l m I G l 0 I H d l c m U g b m 9 u L W 1 h b m R h d G 9 y e T 8 s M j N 9 J n F 1 b 3 Q 7 L C Z x d W 9 0 O 1 N l Y 3 R p b 2 4 x L 1 Z v d G V y c y 9 D a G F u Z 2 V k I F R 5 c G U u e 1 d o Z W 4 g Y 2 9 u c 2 l k Z X J p b m c g T F Z B I G F y c m F u Z 2 V t Z W 5 0 c y w g d G 8 g d 2 h h d C B l e H R l b n Q g d 2 9 1 b G Q g e W 9 1 I H N 1 c H B v c n Q u L i 4 6 I O K A p n B y a W 9 y a X R p c 2 l u Z y B z a W 1 w b G l j a X R 5 I G 9 m I H R o Z S B t Z X R o b 2 Q / L D I 0 f S Z x d W 9 0 O y w m c X V v d D t T Z W N 0 a W 9 u M S 9 W b 3 R l c n M v Q 2 h h b m d l Z C B U e X B l L n t U b y B 3 a G F 0 I G V 4 d G V u d C B 3 b 3 V s Z C B 5 b 3 U g c 3 V w c G 9 y d C 4 u L j o g a W 5 j b H V k a W 5 n I G Z 1 b m R p b m c g Z m 9 y I H N v b W U g a G l n a C B j b 3 N 0 I G R y d W d z I G F u Z C B k Z X Z p Y 2 V z I G l u I H R o Z S B B U E k g Z m l 4 Z W Q g Z W x l b W V u d D 8 s M j V 9 J n F 1 b 3 Q 7 L C Z x d W 9 0 O 1 N l Y 3 R p b 2 4 x L 1 Z v d G V y c y 9 D a G F u Z 2 V k I F R 5 c G U u e 1 R v I H d o Y X Q g Z X h 0 Z W 5 0 I H d v d W x k I H l v d S B z d X B w b 3 J 0 L i 4 u O i A u L i 5 2 b 2 x h d G l s a X R 5 I G 9 m I H V z Y W d l I G J l a W 5 n I H V z Z W Q g Y X M g Y S B j c m l 0 Z X J p Y S B m b 3 I g Z X h j b H V k a W 5 n I G l 0 Z W 1 z I G Z y b 2 0 g d G h l I G Z p e G V k I G V s Z W 1 l b n Q / L D I 2 f S Z x d W 9 0 O y w m c X V v d D t T Z W N 0 a W 9 u M S 9 W b 3 R l c n M v Q 2 h h b m d l Z C B U e X B l L n t U b y B 3 a G F 0 I G V 4 d G V u d C B 3 b 3 V s Z C B 5 b 3 U g c 3 V w c G 9 y d C 4 u L j o g L i 4 u Z n V u Z G l u Z y B 0 a G U g b W F q b 3 J p d H k g K G J 5 I H Z h b H V l K S B v Z i B z c G V j a W F s a X N l Z C B o a W d o I G N v c 3 Q g Z H J 1 Z 3 M g Y W 5 k I G R l d m l j Z X M g b 2 4 g Y S B j b 3 N 0 I G F u Z C B 2 b 2 x 1 b W U g Y m F z a X M / L D I 3 f S Z x d W 9 0 O y w m c X V v d D t T Z W N 0 a W 9 u M S 9 W b 3 R l c n M v Q 2 h h b m d l Z C B U e X B l L n t G b 3 I g c H J v Z H V j d H M g Y 2 9 2 Z X J l Z C B i e S B 0 a G U g T W V k V G V j a C B G d W 5 k a W 5 n I E 1 h b m R h d G U s I H d v d W x k I H l v d S B w c m V m Z X I u L i 4 6 L D I 4 f S Z x d W 9 0 O y w m c X V v d D t T Z W N 0 a W 9 u M S 9 W b 3 R l c n M v Q 2 h h b m d l Z C B U e X B l L n t G b 3 I g d G h l I G R l c 2 l n b i B v Z i B 0 a G U g d m F y a W F i b G U g Z W x l b W V u d C w g d G 8 g d 2 h h d C B l e H R l b n Q g d 2 9 1 b G Q g e W 9 1 I H N 1 c H B v c n Q u L i 4 6 I O K A p n B h e W l u Z y 9 y Z W N v d X B p b m c g N T A l I G 9 m I H V u a X Q g c H J p Y 2 V z I H d o Z W 4 g Y W N 0 d W F s I G F j d G l 2 a X R 5 I G R p Z m Z l c n M g Z n J v b S B 0 a G U g Y W d y Z W V k I G J h c 2 V s a W 5 l L D I 5 f S Z x d W 9 0 O y w m c X V v d D t T Z W N 0 a W 9 u M S 9 W b 3 R l c n M v Q 2 h h b m d l Z C B U e X B l L n t G b 3 I g d G h l I G R l c 2 l n b i B v Z i B 0 a G U g d m F y a W F i b G U g Z W x l b W V u d C w g d G 8 g d 2 h h d C B l e H R l b n Q g d 2 9 1 b G Q g e W 9 1 I H N 1 c H B v c n Q u L i 4 6 I O K A p n V z a W 5 n I H R o Z S B 2 Y X J p Y W J s Z S B l b G V t Z W 5 0 I H R v I H J l Z m x l Y 3 Q g c X V h b G l 0 e S B v Z i B j Y X J l L D M w f S Z x d W 9 0 O y w m c X V v d D t T Z W N 0 a W 9 u M S 9 W b 3 R l c n M v Q 2 h h b m d l Z C B U e X B l L n t G b 3 I g d G h l I G R l c 2 l n b i B v Z i B 0 a G U g d m F y a W F i b G U g Z W x l b W V u d C w g d G 8 g d 2 h h d C B l e H R l b n Q g d 2 9 1 b G Q g e W 9 1 I H N 1 c H B v c n Q u L i 4 6 I O K A p m l u Y 2 x 1 Z G l u Z y B C U F Q g Y W N o a W V 2 Z W 1 l b n Q g a W 4 g d G h l I H Z h c m l h Y m x l I G V s Z W 1 l b n Q s M z F 9 J n F 1 b 3 Q 7 L C Z x d W 9 0 O 1 N l Y 3 R p b 2 4 x L 1 Z v d G V y c y 9 D a G F u Z 2 V k I F R 5 c G U u e 0 Z v c i B 0 a G U g Z G V z a W d u I G 9 m I H R o Z S B 2 Y X J p Y W J s Z S B l b G V t Z W 5 0 L C B 0 b y B 3 a G F 0 I G V 4 d G V u d C B 3 b 3 V s Z C B 5 b 3 U g c 3 V w c G 9 y d C 4 u L j o g 4 o C m a W 5 j b H V k a W 5 n I E N R V U l O I G F j a G l l d m V t Z W 5 0 I G l u I H R o Z S B 2 Y X J p Y W J s Z S B l b G V t Z W 5 0 L D M y f S Z x d W 9 0 O y w m c X V v d D t T Z W N 0 a W 9 u M S 9 W b 3 R l c n M v Q 2 h h b m d l Z C B U e X B l L n t G b 3 I g d G h l I G R l c 2 l n b i B v Z i B 0 a G U g d m F y a W F i b G U g Z W x l b W V u d C w g d G 8 g d 2 h h d C B l e H R l b n Q g d 2 9 1 b G Q g e W 9 1 I H N 1 c H B v c n Q u L i 4 6 I O K A p n V z a W 5 n I G E g d m F y a W F i b G U g Z W x l b W V u d C B m b 3 I g Y W N 0 a X Z p d H k g b 3 V 0 c 2 l k Z S B v Z i B h Y 3 V 0 Z S B z Z X J 2 a W N l c y w z M 3 0 m c X V v d D s s J n F 1 b 3 Q 7 U 2 V j d G l v b j E v V m 9 0 Z X J z L 0 N o Y W 5 n Z W Q g V H l w Z S 5 7 V 2 h h d C B 3 b 3 V s Z C B i Z S B t b 3 N 0 I G h l b H B m d W w g Z m 9 y I E 5 I U y B F b m d s Y W 5 k I G F u Z C B O S F M g S W 1 w c m 9 2 Z W 1 l b n Q g d G 8 g Z G 8 g d G 8 g c 3 V w c G 9 y d C B y a X N r I G 1 h b m F n Z W 1 l b n Q g Y W N y b 3 N z I H N 5 c 3 R l b S B m a W 5 h b m N l c z 8 g O i w z N H 0 m c X V v d D s s J n F 1 b 3 Q 7 U 2 V j d G l v b j E v V m 9 0 Z X J z L 0 N o Y W 5 n Z W Q g V H l w Z S 5 7 V G F y a W Z m I H B y a W N l c y B h b m Q g b 3 R o Z X I g c G 9 s a W N p Z X M 6 L D M 1 f S Z x d W 9 0 O y w m c X V v d D t T Z W N 0 a W 9 u M S 9 W b 3 R l c n M v Q 2 h h b m d l Z C B U e X B l L n t U b y B 3 a G F 0 I G V 4 d G V u d C B 3 b 3 V s Z C B 5 b 3 U g c 3 V w c G 9 y d C 4 u L j o g 4 o C m c 2 V 0 d G l u Z y B w c m l j Z X M g Y m F z Z W Q g b 2 4 g M j A x O C 8 x O S B Q T E l D U z 8 s M z Z 9 J n F 1 b 3 Q 7 L C Z x d W 9 0 O 1 N l Y 3 R p b 2 4 x L 1 Z v d G V y c y 9 D a G F u Z 2 V k I F R 5 c G U u e 1 R v I H d o Y X Q g Z X h 0 Z W 5 0 I H d v d W x k I H l v d S B z d X B w b 3 J 0 L i 4 u O i D i g K Z o Y X Z p b m c g b m F 0 a W 9 u Y W w g c H J p Y 2 V z I G Z v c i B k a W F n b m 9 z d G l j I G l t Y W d p b m c g c 2 V y d m l j Z X M g b 2 5 s e T 8 s M z d 9 J n F 1 b 3 Q 7 L C Z x d W 9 0 O 1 N l Y 3 R p b 2 4 x L 1 Z v d G V y c y 9 D a G F u Z 2 V k I F R 5 c G U u e 1 d o a W N o I G 9 m I H R o Z S B v c H R p b 2 5 z I G Z v c i B N R k Y g d 2 9 1 b G Q g e W 9 1 I H B y Z W Z l c i B 0 b y B z Z W U g Z m 9 y I D I w M j I v M j M / O i w z O H 0 m c X V v d D s s J n F 1 b 3 Q 7 U 2 V j d G l v b j E v V m 9 0 Z X J z L 0 N o Y W 5 n Z W Q g V H l w Z S 5 7 R m 9 y I D I w M j I v M j M s I H R v I H d o Y X Q g Z X h 0 Z W 5 0 I H d v d W x k I H l v d S B z d X B w b 3 J 0 L i 4 u O i A u L i 5 1 c G R h d G l u Z y B 0 a G U g b G l z d H M g b 2 Y g a G l n a C B j b 3 N 0 I G R y d W d z I G F u Z C B k Z X Z p Y 2 V z I G V 4 Y 2 x 1 Z G V k I G Z y b 2 0 g d G h l I H R h c m l m Z i B w c m l j Z X M s M z l 9 J n F 1 b 3 Q 7 L C Z x d W 9 0 O 1 N l Y 3 R p b 2 4 x L 1 Z v d G V y c y 9 D a G F u Z 2 V k I F R 5 c G U u e 0 Z v c i A y M D I y L z I z L C B 0 b y B 3 a G F 0 I G V 4 d G V u d C B 3 b 3 V s Z C B 5 b 3 U g c 3 V w c G 9 y d C 4 u L j o g L i 4 u b G V h d m l u Z y B z c G V j a W F s a X N 0 I H R v c C 1 1 c C B 0 c m F u c 2 l 0 a W 9 u I H B h d G g g b 2 4 g a G 9 s Z C B h d C A 1 M C U g Y W 5 k I G 1 h a 2 l u Z y B u b y B v d G h l c i B j a G F u Z 2 V z I H R v I H J h d G V z L D Q w f S Z x d W 9 0 O y w m c X V v d D t T Z W N 0 a W 9 u M S 9 W b 3 R l c n M v Q 2 h h b m d l Z C B U e X B l L n t G b 3 I g M j A y M i 8 y M y w g d G 8 g d 2 h h d C B l e H R l b n Q g d 2 9 1 b G Q g e W 9 1 I H N 1 c H B v c n Q u L i 4 6 I C 4 u L m 1 h a 2 l u Z y B D T l N U I G F k a n V z d G 1 l b n R z I G l u I H R o Z S B z Y W 1 l I H d h e S B h c y B w c m V 2 a W 9 1 c y B 5 Z W F y c y w 0 M X 0 m c X V v d D s s J n F 1 b 3 Q 7 U 2 V j d G l v b j E v V m 9 0 Z X J z L 0 N o Y W 5 n Z W Q g V H l w Z S 5 7 R m 9 y I D I w M j I v M j M s I H R v I H d o Y X Q g Z X h 0 Z W 5 0 I H d v d W x k I H l v d S B z d X B w b 3 J 0 L i 4 u O i A u L i 5 y Z W 1 v d m l u Z y B t b 2 5 l e S B m c m 9 t I G N v b W 1 p c 3 N p b 2 5 l c i B h b G x v Y 2 F 0 a W 9 u c y B 0 b y B m d W 5 k I F N D Q 0 x c d T A w M j d z I G 9 2 Z X J o Z W F k I G N v c 3 R z L D Q y f S Z x d W 9 0 O y w m c X V v d D t T Z W N 0 a W 9 u M S 9 W b 3 R l c n M v Q 2 h h b m d l Z C B U e X B l L n t X a G F 0 I G x l d m V s I G 9 m I G d y Y W 5 1 b G F y a X R 5 I H N o b 3 V s Z C B 0 a G U g T U h J U y B i Z S B h c H B s a W V k I G F 0 P z o s N D N 9 J n F 1 b 3 Q 7 L C Z x d W 9 0 O 1 N l Y 3 R p b 2 4 x L 1 Z v d G V y c y 9 D a G F u Z 2 V k I F R 5 c G U u e 1 N 1 c H B v c n Q g Z m 9 y I H N l d H R p b m c g d G h l I G Z p e G V k I G V s Z W 1 l b n Q 6 L D Q 0 f S Z x d W 9 0 O y w m c X V v d D t T Z W N 0 a W 9 u M S 9 W b 3 R l c n M v Q 2 h h b m d l Z C B U e X B l L n t X a G F 0 I F B M S U N T I G F u Y W x 5 c 2 l z I H d v d W x k I H l v d S B w c m l v c m l 0 a X N l P z o g M S w 0 N X 0 m c X V v d D s s J n F 1 b 3 Q 7 U 2 V j d G l v b j E v V m 9 0 Z X J z L 0 N o Y W 5 n Z W Q g V H l w Z S 5 7 V 2 h h d C B Q T E l D U y B h b m F s e X N p c y B 3 b 3 V s Z C B 5 b 3 U g c H J p b 3 J p d G l z Z T 8 6 I D I s N D Z 9 J n F 1 b 3 Q 7 L C Z x d W 9 0 O 1 N l Y 3 R p b 2 4 x L 1 Z v d G V y c y 9 D a G F u Z 2 V k I F R 5 c G U u e 1 d o Y X Q g U E x J Q 1 M g Y W 5 h b H l z a X M g d 2 9 1 b G Q g e W 9 1 I H B y a W 9 y a X R p c 2 U / O i A z L D Q 3 f S Z x d W 9 0 O y w m c X V v d D t T Z W N 0 a W 9 u M S 9 W b 3 R l c n M v Q 2 h h b m d l Z C B U e X B l L n t I b 3 c g d X N l Z n V s I H d v d W x k I H l v d S B m a W 5 k I H R o Z S B w c m 9 k d W N 0 c y B m b 3 I g M j A y M i 8 y M z 8 6 I E N v c 3 R l Z C B w Y X R o d 2 F 5 c y B z d X B w b 3 J 0 Z W Q g Y n k g R 0 l S R l Q s N D h 9 J n F 1 b 3 Q 7 L C Z x d W 9 0 O 1 N l Y 3 R p b 2 4 x L 1 Z v d G V y c y 9 D a G F u Z 2 V k I F R 5 c G U u e 0 h v d y B 1 c 2 V m d W w g d 2 9 1 b G Q g e W 9 1 I G Z p b m Q g d G h l I H B y b 2 R 1 Y 3 R z I G Z v c i A y M D I y L z I z P z o g U H J v Z 3 J h b W 1 l I G J 1 Z G d l d G l u Z y w 0 O X 0 m c X V v d D s s J n F 1 b 3 Q 7 U 2 V j d G l v b j E v V m 9 0 Z X J z L 0 N o Y W 5 n Z W Q g V H l w Z S 5 7 S G 9 3 I H V z Z W Z 1 b C B 3 b 3 V s Z C B 5 b 3 U g Z m l u Z C B 0 a G U g c H J v Z H V j d H M g Z m 9 y I D I w M j I v M j M / O i B Q T E l D U y B h b m F s e X N p c y w 1 M H 0 m c X V v d D s s J n F 1 b 3 Q 7 U 2 V j d G l v b j E v V m 9 0 Z X J z L 0 N o Y W 5 n Z W Q g V H l w Z S 5 7 S G 9 3 I H V z Z W Z 1 b C B 3 b 3 V s Z C B 5 b 3 U g Z m l u Z C B 0 a G U g c H J v Z H V j d H M g Z m 9 y I D I w M j I v M j M / O i B Q b 3 B 1 b G F 0 a W 9 u I G d y b 3 V w I G F u Y W x 5 c 2 l z L D U x f S Z x d W 9 0 O y w m c X V v d D t T Z W N 0 a W 9 u M S 9 W b 3 R l c n M v Q 2 h h b m d l Z C B U e X B l L n t I b 3 c g d X N l Z n V s I H d v d W x k I H l v d S B m a W 5 k I H R o Z S B w c m 9 k d W N 0 c y B m b 3 I g M j A y M i 8 y M z 8 6 I E 9 0 a G V y I C h p b m N s d W R l I G R l d G F p b H M g a W 4 g Y 2 h h d C k s N T J 9 J n F 1 b 3 Q 7 L C Z x d W 9 0 O 1 N l Y 3 R p b 2 4 x L 1 Z v d G V y c y 9 D a G F u Z 2 V k I F R 5 c G U u e 0 h v d y B 1 c 2 V m d W w g d 2 9 1 b G Q g e W 9 1 I G Z p b m Q g d G h l I H B y b 2 R 1 Y 3 R z I G Z v c i A y M D I z L z I 0 I G F u Z C B i Z X l v b m Q / O i B D b 3 N 0 Z W Q g c G F 0 a H d h e X M g c 3 V w c G 9 y d G V k I G J 5 I E d J U k Z U L D U z f S Z x d W 9 0 O y w m c X V v d D t T Z W N 0 a W 9 u M S 9 W b 3 R l c n M v Q 2 h h b m d l Z C B U e X B l L n t I b 3 c g d X N l Z n V s I H d v d W x k I H l v d S B m a W 5 k I H R o Z S B w c m 9 k d W N 0 c y B m b 3 I g M j A y M y 8 y N C B h b m Q g Y m V 5 b 2 5 k P z o g U H J v Z 3 J h b W 1 l I G J 1 Z G d l d G l u Z y w 1 N H 0 m c X V v d D s s J n F 1 b 3 Q 7 U 2 V j d G l v b j E v V m 9 0 Z X J z L 0 N o Y W 5 n Z W Q g V H l w Z S 5 7 S G 9 3 I H V z Z W Z 1 b C B 3 b 3 V s Z C B 5 b 3 U g Z m l u Z C B 0 a G U g c H J v Z H V j d H M g Z m 9 y I D I w M j M v M j Q g Y W 5 k I G J l e W 9 u Z D 8 6 I F B M S U N T I G F u Y W x 5 c 2 l z L D U 1 f S Z x d W 9 0 O y w m c X V v d D t T Z W N 0 a W 9 u M S 9 W b 3 R l c n M v Q 2 h h b m d l Z C B U e X B l L n t I b 3 c g d X N l Z n V s I H d v d W x k I H l v d S B m a W 5 k I H R o Z S B w c m 9 k d W N 0 c y B m b 3 I g M j A y M y 8 y N C B h b m Q g Y m V 5 b 2 5 k P z o g U G 9 w d W x h d G l v b i B n c m 9 1 c C B h b m F s e X N p c y w 1 N n 0 m c X V v d D s s J n F 1 b 3 Q 7 U 2 V j d G l v b j E v V m 9 0 Z X J z L 0 N o Y W 5 n Z W Q g V H l w Z S 5 7 S G 9 3 I H V z Z W Z 1 b C B 3 b 3 V s Z C B 5 b 3 U g Z m l u Z C B 0 a G U g c H J v Z H V j d H M g Z m 9 y I D I w M j M v M j Q g Y W 5 k I G J l e W 9 u Z D 8 6 I E 9 0 a G V y I C h p b m N s d W R l I G R l d G F p b H M g a W 4 g Y 2 h h d C k s N T d 9 J n F 1 b 3 Q 7 L C Z x d W 9 0 O 1 N l Y 3 R p b 2 4 x L 1 Z v d G V y c y 9 D a G F u Z 2 V k I F R 5 c G U u e 0 Z 1 d H V y Z S B w Y X l t Z W 5 0 I H N 5 c 3 R l b T o s N T h 9 J n F 1 b 3 Q 7 L C Z x d W 9 0 O 1 N l Y 3 R p b 2 4 x L 1 Z v d G V y c y 9 D a G F u Z 2 V k I F R 5 c G U u e 0 l u I G E g Z n V 0 d X J l I H B h e W 1 l b n Q g c 3 l z d G V t L C B o b 3 c g d X N l Z n V s I H d v d W x k I H l v d S B m a W 5 k L i 4 u O i B S d W x l c + K A i y w 1 O X 0 m c X V v d D s s J n F 1 b 3 Q 7 U 2 V j d G l v b j E v V m 9 0 Z X J z L 0 N o Y W 5 n Z W Q g V H l w Z S 5 7 S W 4 g Y S B m d X R 1 c m U g c G F 5 b W V u d C B z e X N 0 Z W 0 s I G h v d y B 1 c 2 V m d W w g d 2 9 1 b G Q g e W 9 1 I G Z p b m Q u L i 4 6 I E d 1 a W R h b m N l 4 o C L L D Y w f S Z x d W 9 0 O y w m c X V v d D t T Z W N 0 a W 9 u M S 9 W b 3 R l c n M v Q 2 h h b m d l Z C B U e X B l L n t J b i B h I G Z 1 d H V y Z S B w Y X l t Z W 5 0 I H N 5 c 3 R l b S w g a G 9 3 I H V z Z W Z 1 b C B 3 b 3 V s Z C B 5 b 3 U g Z m l u Z C 4 u L j o g U H J v Z H V j d H P i g I s g Y W 5 k I H R v b 2 x z L D Y x f S Z x d W 9 0 O y w m c X V v d D t T Z W N 0 a W 9 u M S 9 W b 3 R l c n M v Q 2 h h b m d l Z C B U e X B l L n t J b i B h I G Z 1 d H V y Z S B w Y X l t Z W 5 0 I H N 5 c 3 R l b S w g a G 9 3 I H V z Z W Z 1 b C B 3 b 3 V s Z C B 5 b 3 U g Z m l u Z C 4 u L j o g U H J p Y 2 V z 4 o C L L D Y y f S Z x d W 9 0 O y w m c X V v d D t T Z W N 0 a W 9 u M S 9 W b 3 R l c n M v Q 2 h h b m d l Z C B U e X B l L n t J b i B h I G Z 1 d H V y Z S B w Y X l t Z W 5 0 I H N 5 c 3 R l b S w g a G 9 3 I H V z Z W Z 1 b C B 3 b 3 V s Z C B 5 b 3 U g Z m l u Z C 4 u L j o g T 3 R o Z X I g K H B s Z W F z Z S B z c G V j a W Z 5 I G l u I G N o Y X Q p L D Y z f S Z x d W 9 0 O y w m c X V v d D t T Z W N 0 a W 9 u M S 9 W b 3 R l c n M v Q 2 h h b m d l Z C B U e X B l L n t B b n k g c X V l c 3 R p b 2 5 z P z o g S G 9 3 I H V z Z W Z 1 b C B o Y X Z l I H l v d S B m b 3 V u Z C B 0 b 2 R h e V x 1 M D A y N 3 M g c 2 V z c 2 l v b j 8 g K D E g b m 9 0 I G F 0 I G F s b C B 1 c 2 V m d W w g L S A 1 I H Z l c n k g d X N l Z n V s K S w 2 N H 0 m c X V v d D s s J n F 1 b 3 Q 7 U 2 V j d G l v b j E v V m 9 0 Z X J z L 0 N o Y W 5 n Z W Q g V H l w Z S 5 7 Q W 5 5 I H F 1 Z X N 0 a W 9 u c z 8 6 I E R v I H l v d S B o Y X Z l I G F u e S B j b 2 1 t Z W 5 0 c y B v b i B 0 a G l z I H d v c m t z a G 9 w I G F u Z C B o b 3 c g d 2 U g Y 2 9 1 b G Q g b W F r Z S B p d C B t b 3 J l I H V z Z W Z 1 b C B p b i B m d X R 1 c m U / L D Y 1 f S Z x d W 9 0 O y w m c X V v d D t T Z W N 0 a W 9 u M S 9 W b 3 R l c n M v Q 2 h h b m d l Z C B U e X B l L n t B b n k g c X V l c 3 R p b 2 5 z P z o g R G 8 g e W 9 1 I G h h d m U g Y W 5 5 I G 9 0 a G V y I G N v b W 1 l b n R z I G 9 u I G h v d y B 3 Z S B l b m d h Z 2 U g d 2 l 0 a C B 5 b 3 U / L D Y 2 f S Z x d W 9 0 O 1 0 s J n F 1 b 3 Q 7 U m V s Y X R p b 2 5 z a G l w S W 5 m b y Z x d W 9 0 O z p b X X 0 i I C 8 + P C 9 T d G F i b G V F b n R y a W V z P j w v S X R l b T 4 8 S X R l b T 4 8 S X R l b U x v Y 2 F 0 a W 9 u P j x J d G V t V H l w Z T 5 G b 3 J t d W x h P C 9 J d G V t V H l w Z T 4 8 S X R l b V B h d G g + U 2 V j d G l v b j E v V m 9 0 Z X J z L 1 N v d X J j Z T w v S X R l b V B h d G g + P C 9 J d G V t T G 9 j Y X R p b 2 4 + P F N 0 Y W J s Z U V u d H J p Z X M g L z 4 8 L 0 l 0 Z W 0 + P E l 0 Z W 0 + P E l 0 Z W 1 M b 2 N h d G l v b j 4 8 S X R l b V R 5 c G U + R m 9 y b X V s Y T w v S X R l b V R 5 c G U + P E l 0 Z W 1 Q Y X R o P l N l Y 3 R p b 2 4 x L 1 Z v d G V y c y 9 W b 3 R l c n N f U 2 h l Z X Q 8 L 0 l 0 Z W 1 Q Y X R o P j w v S X R l b U x v Y 2 F 0 a W 9 u P j x T d G F i b G V F b n R y a W V z I C 8 + P C 9 J d G V t P j x J d G V t P j x J d G V t T G 9 j Y X R p b 2 4 + P E l 0 Z W 1 U e X B l P k Z v c m 1 1 b G E 8 L 0 l 0 Z W 1 U e X B l P j x J d G V t U G F 0 a D 5 T Z W N 0 a W 9 u M S 9 W b 3 R l c n M v U H J v b W 9 0 Z W Q l M j B I Z W F k Z X J z P C 9 J d G V t U G F 0 a D 4 8 L 0 l 0 Z W 1 M b 2 N h d G l v b j 4 8 U 3 R h Y m x l R W 5 0 c m l l c y A v P j w v S X R l b T 4 8 S X R l b T 4 8 S X R l b U x v Y 2 F 0 a W 9 u P j x J d G V t V H l w Z T 5 G b 3 J t d W x h P C 9 J d G V t V H l w Z T 4 8 S X R l b V B h d G g + U 2 V j d G l v b j E v V m 9 0 Z X J z L 0 N o Y W 5 n Z W Q l M j B U e X B l P C 9 J d G V t U G F 0 a D 4 8 L 0 l 0 Z W 1 M b 2 N h d G l v b j 4 8 U 3 R h Y m x l R W 5 0 c m l l c y A v P j w v S X R l b T 4 8 S X R l b T 4 8 S X R l b U x v Y 2 F 0 a W 9 u P j x J d G V t V H l w Z T 5 G b 3 J t d W x h P C 9 J d G V t V H l w Z T 4 8 S X R l b V B h d G g + U 2 V j d G l v b j E v V m 9 0 Z X J z L 1 J l b W 9 2 Z W Q l M j B D b 2 x 1 b W 5 z P C 9 J d G V t U G F 0 a D 4 8 L 0 l 0 Z W 1 M b 2 N h d G l v b j 4 8 U 3 R h Y m x l R W 5 0 c m l l c y A v P j w v S X R l b T 4 8 L 0 l 0 Z W 1 z P j w v T G 9 j Y W x Q Y W N r Y W d l T W V 0 Y W R h d G F G a W x l P h Y A A A B Q S w U G A A A A A A A A A A A A A A A A A A A A A A A A 2 g A A A A E A A A D Q j J 3 f A R X R E Y x 6 A M B P w p f r A Q A A A G s E H 9 c u o K x J l 0 y l l N 9 x a Y U A A A A A A g A A A A A A A 2 Y A A M A A A A A Q A A A A H 2 o l h G k B Y F K x j t N h X H 8 a 6 Q A A A A A E g A A A o A A A A B A A A A B C C h T E 5 6 B S M 2 e 2 m g i S p E x a U A A A A F x 6 h x 8 A V Q O x I l u W W d 7 V O e u 5 g 2 + t 8 c m Z 3 D x o h H N K g / p h L i / W / I + 3 P w z 9 c L i W 0 E d 9 e / b 2 O 1 c v T i / r 9 I P g 6 a V B j + H T F U A h N 4 x h M c E F s c t 9 c f r 6 F A A A A B B X 8 F 5 N P 6 c l q O A S F e p G 1 U c z n G Y S < / D a t a M a s h u p > 
</file>

<file path=customXml/itemProps1.xml><?xml version="1.0" encoding="utf-8"?>
<ds:datastoreItem xmlns:ds="http://schemas.openxmlformats.org/officeDocument/2006/customXml" ds:itemID="{AEAB7EA1-9180-4A77-BFE1-1A9BB1E782E7}">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2f22e070-1371-4820-b59c-76ac426da164"/>
    <ds:schemaRef ds:uri="ae1ff78b-4ede-408a-84ed-d0518e9a5f23"/>
    <ds:schemaRef ds:uri="http://www.w3.org/XML/1998/namespace"/>
    <ds:schemaRef ds:uri="http://purl.org/dc/dcmitype/"/>
  </ds:schemaRefs>
</ds:datastoreItem>
</file>

<file path=customXml/itemProps2.xml><?xml version="1.0" encoding="utf-8"?>
<ds:datastoreItem xmlns:ds="http://schemas.openxmlformats.org/officeDocument/2006/customXml" ds:itemID="{DEB64722-B6FB-4028-B1D9-D574E0C07044}">
  <ds:schemaRefs>
    <ds:schemaRef ds:uri="http://schemas.microsoft.com/sharepoint/v3/contenttype/forms"/>
  </ds:schemaRefs>
</ds:datastoreItem>
</file>

<file path=customXml/itemProps3.xml><?xml version="1.0" encoding="utf-8"?>
<ds:datastoreItem xmlns:ds="http://schemas.openxmlformats.org/officeDocument/2006/customXml" ds:itemID="{F7AC4002-4934-466B-BBC2-6FA604D14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8FAA90-73E2-4554-94E7-926600D5CC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Front page</vt:lpstr>
      <vt:lpstr>22-23 workshops - Menti</vt:lpstr>
      <vt:lpstr>Charts - Blended payment</vt:lpstr>
      <vt:lpstr>Charts - other policies</vt:lpstr>
      <vt:lpstr>Charts - Products</vt:lpstr>
      <vt:lpstr>22-23 engagement 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 England;NHS Improvement</dc:creator>
  <cp:lastModifiedBy>Alastair Brett</cp:lastModifiedBy>
  <dcterms:created xsi:type="dcterms:W3CDTF">2021-09-13T12:38:55Z</dcterms:created>
  <dcterms:modified xsi:type="dcterms:W3CDTF">2021-12-23T08:32:52Z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ies>
</file>