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updateLinks="never" codeName="ThisWorkbook" defaultThemeVersion="124226"/>
  <mc:AlternateContent xmlns:mc="http://schemas.openxmlformats.org/markup-compatibility/2006">
    <mc:Choice Requires="x15">
      <x15ac:absPath xmlns:x15ac="http://schemas.microsoft.com/office/spreadsheetml/2010/11/ac" url="https://nhs-my.sharepoint.com/personal/hayley_morris10_nhs_net/Documents/Desktop/"/>
    </mc:Choice>
  </mc:AlternateContent>
  <xr:revisionPtr revIDLastSave="78" documentId="8_{D4F09C1B-A371-4E86-8CE1-CD5AFF9123E4}" xr6:coauthVersionLast="47" xr6:coauthVersionMax="47" xr10:uidLastSave="{7231E4D6-85A8-40AD-8831-715EDFB29B85}"/>
  <bookViews>
    <workbookView xWindow="-120" yWindow="-120" windowWidth="23280" windowHeight="14880" tabRatio="910" firstSheet="3" activeTab="5" xr2:uid="{00000000-000D-0000-FFFF-FFFF00000000}"/>
  </bookViews>
  <sheets>
    <sheet name="Costs" sheetId="45" state="hidden" r:id="rId1"/>
    <sheet name="Ratings" sheetId="7" state="hidden" r:id="rId2"/>
    <sheet name="Fixed Data" sheetId="47" state="hidden" r:id="rId3"/>
    <sheet name="Instructions" sheetId="48" r:id="rId4"/>
    <sheet name="Summary" sheetId="46" r:id="rId5"/>
    <sheet name="Prompt Qs - Safety hard" sheetId="21" r:id="rId6"/>
    <sheet name="Prompt Qs - Safety soft" sheetId="42" r:id="rId7"/>
    <sheet name="Prompt Qs - Patient experience" sheetId="20" r:id="rId8"/>
    <sheet name="Prompt Qs - Efficiency" sheetId="18" r:id="rId9"/>
    <sheet name="Prompt Qs - Effectiveness" sheetId="19" r:id="rId10"/>
    <sheet name="Prompt Qs - Governance" sheetId="17" r:id="rId11"/>
    <sheet name="Helipad" sheetId="51" r:id="rId12"/>
    <sheet name="FM Maturity  Scores" sheetId="55" state="hidden" r:id="rId13"/>
    <sheet name="Added FM Maturity 001" sheetId="57" r:id="rId14"/>
    <sheet name="FM Maturity 002" sheetId="54" r:id="rId15"/>
    <sheet name="Contacts" sheetId="53" r:id="rId16"/>
    <sheet name="Prompt Guidance Sheets" sheetId="49" r:id="rId17"/>
    <sheet name="SAQs, Regs, Guidance mapping" sheetId="50" r:id="rId18"/>
  </sheets>
  <externalReferences>
    <externalReference r:id="rId19"/>
  </externalReferences>
  <definedNames>
    <definedName name="bigDecline">#REF!</definedName>
    <definedName name="bigImprovement">#REF!</definedName>
    <definedName name="calcFields">#REF!</definedName>
    <definedName name="Effectiveness_SAQ_ratings_Y1">#REF!</definedName>
    <definedName name="Effectiveness_SAQ_ratings_Y2">#REF!</definedName>
    <definedName name="Efficiency_SAQ_ratings_Y1">#REF!</definedName>
    <definedName name="Efficiency_SAQ_ratings_Y2">#REF!</definedName>
    <definedName name="extraSlidesComparison">#REF!</definedName>
    <definedName name="extraSlidesYear1">#REF!</definedName>
    <definedName name="maxScore">#REF!</definedName>
    <definedName name="minScore">#REF!</definedName>
    <definedName name="nameOfTrust" localSheetId="6">#REF!</definedName>
    <definedName name="nameOfTrust">#REF!</definedName>
    <definedName name="OG_SAQ_ratings_Y1">#REF!</definedName>
    <definedName name="OG_SAQ_ratings_Y2">#REF!</definedName>
    <definedName name="Pass1" localSheetId="9" hidden="1">#REF!</definedName>
    <definedName name="Pass1" localSheetId="8" hidden="1">#REF!</definedName>
    <definedName name="Pass1" localSheetId="7" hidden="1">#REF!</definedName>
    <definedName name="Pass1" localSheetId="5" hidden="1">#REF!</definedName>
    <definedName name="Pass1" localSheetId="6" hidden="1">#REF!</definedName>
    <definedName name="Pass1" localSheetId="1" hidden="1">#REF!</definedName>
    <definedName name="Pass1" hidden="1">#REF!</definedName>
    <definedName name="Pass2" localSheetId="9" hidden="1">#REF!</definedName>
    <definedName name="Pass2" localSheetId="8" hidden="1">#REF!</definedName>
    <definedName name="Pass2" localSheetId="7" hidden="1">#REF!</definedName>
    <definedName name="Pass2" localSheetId="5" hidden="1">#REF!</definedName>
    <definedName name="Pass2" localSheetId="6" hidden="1">#REF!</definedName>
    <definedName name="Pass2" localSheetId="1" hidden="1">#REF!</definedName>
    <definedName name="Pass2" hidden="1">#REF!</definedName>
    <definedName name="PE_SAQ_ratings_Y1">#REF!</definedName>
    <definedName name="PE_SAQ_ratings_Y2">#REF!</definedName>
    <definedName name="ppt_Date">#REF!</definedName>
    <definedName name="ppt_Year1">#REF!</definedName>
    <definedName name="ppt_year2">#REF!</definedName>
    <definedName name="pq_ratings_y1">#REF!</definedName>
    <definedName name="pq_ratings_y2">#REF!</definedName>
    <definedName name="_xlnm.Print_Area" localSheetId="15">Contacts!$A$1:$D$16</definedName>
    <definedName name="_xlnm.Print_Area" localSheetId="14">'FM Maturity 002'!$A$1:$I$63</definedName>
    <definedName name="_xlnm.Print_Area" localSheetId="16">'Prompt Guidance Sheets'!$A$1:$C$88</definedName>
    <definedName name="_xlnm.Print_Area" localSheetId="7">'Prompt Qs - Patient experience'!$A$1:$G$51</definedName>
    <definedName name="_xlnm.Print_Area" localSheetId="6">'Prompt Qs - Safety soft'!$A$1:$G$122</definedName>
    <definedName name="_xlnm.Print_Area" localSheetId="17">'SAQs, Regs, Guidance mapping'!$B$1:$C$138</definedName>
    <definedName name="_xlnm.Print_Area" localSheetId="4">Summary!$A$1:$AC$159</definedName>
    <definedName name="_xlnm.Print_Titles" localSheetId="9">'Prompt Qs - Effectiveness'!$A:$B,'Prompt Qs - Effectiveness'!$1:$5</definedName>
    <definedName name="_xlnm.Print_Titles" localSheetId="8">'Prompt Qs - Efficiency'!$A:$B,'Prompt Qs - Efficiency'!$1:$5</definedName>
    <definedName name="_xlnm.Print_Titles" localSheetId="10">'Prompt Qs - Governance'!$A:$B,'Prompt Qs - Governance'!$1:$5</definedName>
    <definedName name="_xlnm.Print_Titles" localSheetId="7">'Prompt Qs - Patient experience'!$A:$B,'Prompt Qs - Patient experience'!$1:$5</definedName>
    <definedName name="_xlnm.Print_Titles" localSheetId="5">'Prompt Qs - Safety hard'!$A:$B,'Prompt Qs - Safety hard'!$1:$5</definedName>
    <definedName name="_xlnm.Print_Titles" localSheetId="6">'Prompt Qs - Safety soft'!$A:$B,'Prompt Qs - Safety soft'!$1:$5</definedName>
    <definedName name="Safety_SAQ_ratings_Y1">#REF!</definedName>
    <definedName name="Safety_SAQ_ratings_Y2">#REF!</definedName>
    <definedName name="SAQ_q">#REF!</definedName>
    <definedName name="SAQ_type">#REF!</definedName>
    <definedName name="SAQGroups">#REF!</definedName>
    <definedName name="scoresY1">#REF!</definedName>
    <definedName name="scoresY2">#REF!</definedName>
    <definedName name="testChart">"Chart 1,Chart 1,Chart 3"</definedName>
    <definedName name="textFields">#REF!</definedName>
    <definedName name="Year_1">#REF!</definedName>
    <definedName name="Year_2">#REF!</definedName>
    <definedName name="Z_632AF73F_33F3_2B45_B49A_89766C0D5FB0_.wvu.Cols" localSheetId="7" hidden="1">'Prompt Qs - Patient experience'!#REF!</definedName>
    <definedName name="Z_632AF73F_33F3_2B45_B49A_89766C0D5FB0_.wvu.PrintArea" localSheetId="7" hidden="1">'Prompt Qs - Patient experience'!$A$1:$G$31</definedName>
    <definedName name="Z_632AF73F_33F3_2B45_B49A_89766C0D5FB0_.wvu.Rows" localSheetId="7" hidden="1">'Prompt Qs - Patient experience'!#REF!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xlnp="http://schemas.microsoft.com/office/spreadsheetml/2019/extlinksprops" uri="{FCE6A71B-6B00-49CD-AB44-F6B1AE7CDE65}">
      <xxlnp:externalLinksPr autoRefresh="1"/>
    </ext>
  </extLst>
</workbook>
</file>

<file path=xl/calcChain.xml><?xml version="1.0" encoding="utf-8"?>
<calcChain xmlns="http://schemas.openxmlformats.org/spreadsheetml/2006/main">
  <c r="I13" i="46" l="1"/>
  <c r="J13" i="46"/>
  <c r="K13" i="46"/>
  <c r="I14" i="46"/>
  <c r="J14" i="46"/>
  <c r="K14" i="46"/>
  <c r="L14" i="46"/>
  <c r="X97" i="46" l="1"/>
  <c r="AU35" i="46"/>
  <c r="D37" i="46"/>
  <c r="K35" i="46"/>
  <c r="J35" i="46"/>
  <c r="I35" i="46"/>
  <c r="H35" i="46"/>
  <c r="G35" i="46"/>
  <c r="F35" i="46"/>
  <c r="E35" i="46"/>
  <c r="AP35" i="46" s="1"/>
  <c r="D35" i="46"/>
  <c r="AO35" i="46" s="1"/>
  <c r="B35" i="46"/>
  <c r="B52" i="46"/>
  <c r="R34" i="46"/>
  <c r="Q34" i="46"/>
  <c r="P34" i="46"/>
  <c r="O34" i="46"/>
  <c r="N34" i="46"/>
  <c r="M34" i="46"/>
  <c r="L34" i="46"/>
  <c r="K34" i="46"/>
  <c r="J34" i="46"/>
  <c r="I34" i="46"/>
  <c r="H34" i="46"/>
  <c r="G34" i="46"/>
  <c r="E34" i="46"/>
  <c r="F34" i="46"/>
  <c r="D34" i="46"/>
  <c r="D33" i="46"/>
  <c r="B34" i="46"/>
  <c r="L37" i="46"/>
  <c r="K37" i="46"/>
  <c r="J37" i="46"/>
  <c r="I37" i="46"/>
  <c r="H37" i="46"/>
  <c r="G37" i="46"/>
  <c r="F37" i="46"/>
  <c r="E37" i="46"/>
  <c r="B37" i="46"/>
  <c r="D51" i="46"/>
  <c r="Q52" i="46"/>
  <c r="P52" i="46"/>
  <c r="O52" i="46"/>
  <c r="N52" i="46"/>
  <c r="M52" i="46"/>
  <c r="L52" i="46"/>
  <c r="K52" i="46"/>
  <c r="J52" i="46"/>
  <c r="I52" i="46"/>
  <c r="H52" i="46"/>
  <c r="G52" i="46"/>
  <c r="F52" i="46"/>
  <c r="E52" i="46"/>
  <c r="D52" i="46"/>
  <c r="AO52" i="46" s="1"/>
  <c r="AT35" i="46" l="1"/>
  <c r="AR35" i="46"/>
  <c r="AQ35" i="46"/>
  <c r="AS35" i="46"/>
  <c r="AT52" i="46"/>
  <c r="AQ52" i="46"/>
  <c r="AR52" i="46"/>
  <c r="AS52" i="46"/>
  <c r="AU52" i="46"/>
  <c r="AP52" i="46"/>
  <c r="K39" i="46"/>
  <c r="G26" i="46"/>
  <c r="H26" i="46"/>
  <c r="I26" i="46"/>
  <c r="J26" i="46"/>
  <c r="K26" i="46"/>
  <c r="L26" i="46"/>
  <c r="M26" i="46"/>
  <c r="N26" i="46"/>
  <c r="I27" i="46"/>
  <c r="I28" i="46"/>
  <c r="I29" i="46"/>
  <c r="I30" i="46"/>
  <c r="H69" i="46"/>
  <c r="E69" i="46"/>
  <c r="AV35" i="46" l="1"/>
  <c r="AV52" i="46"/>
  <c r="AQ87" i="46"/>
  <c r="F102" i="46" s="1"/>
  <c r="E85" i="46"/>
  <c r="L16" i="46" l="1"/>
  <c r="K16" i="46"/>
  <c r="AA89" i="46"/>
  <c r="AB89" i="46"/>
  <c r="Z39" i="46"/>
  <c r="Y39" i="46"/>
  <c r="X39" i="46"/>
  <c r="W39" i="46"/>
  <c r="V39" i="46"/>
  <c r="U39" i="46"/>
  <c r="T39" i="46"/>
  <c r="S39" i="46"/>
  <c r="R39" i="46"/>
  <c r="Q39" i="46"/>
  <c r="P39" i="46"/>
  <c r="O39" i="46"/>
  <c r="N39" i="46"/>
  <c r="M39" i="46"/>
  <c r="L39" i="46"/>
  <c r="J39" i="46"/>
  <c r="I39" i="46"/>
  <c r="H39" i="46"/>
  <c r="G39" i="46"/>
  <c r="F39" i="46"/>
  <c r="E39" i="46"/>
  <c r="D39" i="46"/>
  <c r="P44" i="46"/>
  <c r="O44" i="46"/>
  <c r="N44" i="46"/>
  <c r="M44" i="46"/>
  <c r="L44" i="46"/>
  <c r="M79" i="46"/>
  <c r="L79" i="46"/>
  <c r="K79" i="46"/>
  <c r="J79" i="46"/>
  <c r="I79" i="46"/>
  <c r="G69" i="46"/>
  <c r="K67" i="46"/>
  <c r="J67" i="46"/>
  <c r="I67" i="46"/>
  <c r="H67" i="46"/>
  <c r="G67" i="46"/>
  <c r="F67" i="46"/>
  <c r="L30" i="46" l="1"/>
  <c r="L18" i="46"/>
  <c r="L19" i="46"/>
  <c r="L20" i="46"/>
  <c r="L21" i="46"/>
  <c r="L22" i="46"/>
  <c r="L23" i="46"/>
  <c r="L24" i="46"/>
  <c r="L27" i="46"/>
  <c r="L28" i="46"/>
  <c r="L29" i="46"/>
  <c r="M32" i="46"/>
  <c r="L32" i="46"/>
  <c r="K32" i="46"/>
  <c r="J32" i="46"/>
  <c r="I32" i="46"/>
  <c r="H32" i="46"/>
  <c r="G32" i="46"/>
  <c r="AO37" i="46"/>
  <c r="AB37" i="46"/>
  <c r="AX37" i="46" s="1"/>
  <c r="AA37" i="46"/>
  <c r="AW37" i="46" s="1"/>
  <c r="AU37" i="46" l="1"/>
  <c r="AP37" i="46"/>
  <c r="AT37" i="46"/>
  <c r="AR37" i="46"/>
  <c r="AS37" i="46"/>
  <c r="AQ37" i="46"/>
  <c r="AO89" i="46"/>
  <c r="AP89" i="46"/>
  <c r="AV89" i="46" s="1"/>
  <c r="AQ89" i="46"/>
  <c r="AR89" i="46"/>
  <c r="AS89" i="46"/>
  <c r="AT89" i="46"/>
  <c r="AU89" i="46"/>
  <c r="AO91" i="46"/>
  <c r="AP91" i="46"/>
  <c r="AQ91" i="46"/>
  <c r="AR91" i="46"/>
  <c r="AS91" i="46"/>
  <c r="AT91" i="46"/>
  <c r="AU91" i="46"/>
  <c r="AB91" i="46"/>
  <c r="AX91" i="46" s="1"/>
  <c r="AA91" i="46"/>
  <c r="AW91" i="46" s="1"/>
  <c r="AX89" i="46"/>
  <c r="AW89" i="46"/>
  <c r="E65" i="46"/>
  <c r="E67" i="46"/>
  <c r="E71" i="46"/>
  <c r="E73" i="46"/>
  <c r="AO87" i="46"/>
  <c r="D102" i="46" s="1"/>
  <c r="AB85" i="46"/>
  <c r="AX85" i="46" s="1"/>
  <c r="AA85" i="46"/>
  <c r="AW85" i="46" s="1"/>
  <c r="H85" i="46"/>
  <c r="G85" i="46"/>
  <c r="F85" i="46"/>
  <c r="D85" i="46"/>
  <c r="AO85" i="46" s="1"/>
  <c r="AB83" i="46"/>
  <c r="AX83" i="46" s="1"/>
  <c r="AA83" i="46"/>
  <c r="AW83" i="46" s="1"/>
  <c r="P83" i="46"/>
  <c r="O83" i="46"/>
  <c r="N83" i="46"/>
  <c r="M83" i="46"/>
  <c r="L83" i="46"/>
  <c r="K83" i="46"/>
  <c r="J83" i="46"/>
  <c r="I83" i="46"/>
  <c r="H83" i="46"/>
  <c r="G83" i="46"/>
  <c r="F83" i="46"/>
  <c r="E83" i="46"/>
  <c r="D83" i="46"/>
  <c r="AO83" i="46" s="1"/>
  <c r="AB81" i="46"/>
  <c r="AX81" i="46" s="1"/>
  <c r="AA81" i="46"/>
  <c r="AW81" i="46" s="1"/>
  <c r="N81" i="46"/>
  <c r="M81" i="46"/>
  <c r="L81" i="46"/>
  <c r="K81" i="46"/>
  <c r="J81" i="46"/>
  <c r="I81" i="46"/>
  <c r="H81" i="46"/>
  <c r="G81" i="46"/>
  <c r="F81" i="46"/>
  <c r="E81" i="46"/>
  <c r="D81" i="46"/>
  <c r="AO81" i="46" s="1"/>
  <c r="AB79" i="46"/>
  <c r="AX79" i="46" s="1"/>
  <c r="AA79" i="46"/>
  <c r="AW79" i="46" s="1"/>
  <c r="H79" i="46"/>
  <c r="G79" i="46"/>
  <c r="F79" i="46"/>
  <c r="E79" i="46"/>
  <c r="D79" i="46"/>
  <c r="AO79" i="46" s="1"/>
  <c r="AB77" i="46"/>
  <c r="AX77" i="46" s="1"/>
  <c r="AA77" i="46"/>
  <c r="AW77" i="46" s="1"/>
  <c r="G77" i="46"/>
  <c r="F77" i="46"/>
  <c r="E77" i="46"/>
  <c r="D77" i="46"/>
  <c r="AO77" i="46" s="1"/>
  <c r="AB75" i="46"/>
  <c r="AX75" i="46" s="1"/>
  <c r="AA75" i="46"/>
  <c r="AW75" i="46" s="1"/>
  <c r="J75" i="46"/>
  <c r="I75" i="46"/>
  <c r="H75" i="46"/>
  <c r="G75" i="46"/>
  <c r="F75" i="46"/>
  <c r="E75" i="46"/>
  <c r="D75" i="46"/>
  <c r="AO75" i="46" s="1"/>
  <c r="AB73" i="46"/>
  <c r="AX73" i="46" s="1"/>
  <c r="AA73" i="46"/>
  <c r="AW73" i="46" s="1"/>
  <c r="K73" i="46"/>
  <c r="J73" i="46"/>
  <c r="I73" i="46"/>
  <c r="H73" i="46"/>
  <c r="G73" i="46"/>
  <c r="F73" i="46"/>
  <c r="D73" i="46"/>
  <c r="AO73" i="46" s="1"/>
  <c r="AB71" i="46"/>
  <c r="AX71" i="46" s="1"/>
  <c r="AA71" i="46"/>
  <c r="AW71" i="46" s="1"/>
  <c r="K71" i="46"/>
  <c r="J71" i="46"/>
  <c r="I71" i="46"/>
  <c r="H71" i="46"/>
  <c r="G71" i="46"/>
  <c r="F71" i="46"/>
  <c r="D71" i="46"/>
  <c r="AO71" i="46" s="1"/>
  <c r="AB69" i="46"/>
  <c r="AX69" i="46" s="1"/>
  <c r="AA69" i="46"/>
  <c r="AW69" i="46" s="1"/>
  <c r="F69" i="46"/>
  <c r="D69" i="46"/>
  <c r="AO69" i="46" s="1"/>
  <c r="AB67" i="46"/>
  <c r="AX67" i="46" s="1"/>
  <c r="AA67" i="46"/>
  <c r="AW67" i="46" s="1"/>
  <c r="D67" i="46"/>
  <c r="AO67" i="46" s="1"/>
  <c r="AB65" i="46"/>
  <c r="AX65" i="46" s="1"/>
  <c r="AA65" i="46"/>
  <c r="AW65" i="46" s="1"/>
  <c r="N65" i="46"/>
  <c r="M65" i="46"/>
  <c r="L65" i="46"/>
  <c r="K65" i="46"/>
  <c r="J65" i="46"/>
  <c r="I65" i="46"/>
  <c r="H65" i="46"/>
  <c r="G65" i="46"/>
  <c r="F65" i="46"/>
  <c r="D65" i="46"/>
  <c r="AO65" i="46" s="1"/>
  <c r="AB63" i="46"/>
  <c r="AX63" i="46" s="1"/>
  <c r="AA63" i="46"/>
  <c r="AW63" i="46" s="1"/>
  <c r="G63" i="46"/>
  <c r="F63" i="46"/>
  <c r="E63" i="46"/>
  <c r="D63" i="46"/>
  <c r="AO63" i="46" s="1"/>
  <c r="AB61" i="46"/>
  <c r="AX61" i="46" s="1"/>
  <c r="AA61" i="46"/>
  <c r="AW61" i="46" s="1"/>
  <c r="M61" i="46"/>
  <c r="L61" i="46"/>
  <c r="K61" i="46"/>
  <c r="J61" i="46"/>
  <c r="I61" i="46"/>
  <c r="H61" i="46"/>
  <c r="G61" i="46"/>
  <c r="F61" i="46"/>
  <c r="E61" i="46"/>
  <c r="D61" i="46"/>
  <c r="AO61" i="46" s="1"/>
  <c r="AB59" i="46"/>
  <c r="AX59" i="46" s="1"/>
  <c r="AA59" i="46"/>
  <c r="AW59" i="46" s="1"/>
  <c r="F59" i="46"/>
  <c r="E59" i="46"/>
  <c r="D59" i="46"/>
  <c r="AO59" i="46" s="1"/>
  <c r="AB58" i="46"/>
  <c r="AX58" i="46" s="1"/>
  <c r="AA58" i="46"/>
  <c r="AW58" i="46" s="1"/>
  <c r="F58" i="46"/>
  <c r="E58" i="46"/>
  <c r="D58" i="46"/>
  <c r="AO58" i="46" s="1"/>
  <c r="AB57" i="46"/>
  <c r="AX57" i="46" s="1"/>
  <c r="AA57" i="46"/>
  <c r="AW57" i="46" s="1"/>
  <c r="G57" i="46"/>
  <c r="F57" i="46"/>
  <c r="E57" i="46"/>
  <c r="D57" i="46"/>
  <c r="AO57" i="46" s="1"/>
  <c r="AB56" i="46"/>
  <c r="AX56" i="46" s="1"/>
  <c r="AA56" i="46"/>
  <c r="AW56" i="46" s="1"/>
  <c r="F56" i="46"/>
  <c r="E56" i="46"/>
  <c r="D56" i="46"/>
  <c r="AO56" i="46" s="1"/>
  <c r="AB54" i="46"/>
  <c r="AX54" i="46" s="1"/>
  <c r="AA54" i="46"/>
  <c r="AW54" i="46" s="1"/>
  <c r="J54" i="46"/>
  <c r="I54" i="46"/>
  <c r="H54" i="46"/>
  <c r="G54" i="46"/>
  <c r="F54" i="46"/>
  <c r="E54" i="46"/>
  <c r="D54" i="46"/>
  <c r="AO54" i="46" s="1"/>
  <c r="AB51" i="46"/>
  <c r="AX51" i="46" s="1"/>
  <c r="AA51" i="46"/>
  <c r="AW51" i="46" s="1"/>
  <c r="AO51" i="46"/>
  <c r="AB50" i="46"/>
  <c r="AX50" i="46" s="1"/>
  <c r="AA50" i="46"/>
  <c r="AW50" i="46" s="1"/>
  <c r="L50" i="46"/>
  <c r="K50" i="46"/>
  <c r="J50" i="46"/>
  <c r="I50" i="46"/>
  <c r="H50" i="46"/>
  <c r="G50" i="46"/>
  <c r="F50" i="46"/>
  <c r="E50" i="46"/>
  <c r="D50" i="46"/>
  <c r="AO50" i="46" s="1"/>
  <c r="AB49" i="46"/>
  <c r="AX49" i="46" s="1"/>
  <c r="AA49" i="46"/>
  <c r="AW49" i="46" s="1"/>
  <c r="L49" i="46"/>
  <c r="K49" i="46"/>
  <c r="J49" i="46"/>
  <c r="I49" i="46"/>
  <c r="H49" i="46"/>
  <c r="G49" i="46"/>
  <c r="F49" i="46"/>
  <c r="E49" i="46"/>
  <c r="D49" i="46"/>
  <c r="AO49" i="46" s="1"/>
  <c r="AB48" i="46"/>
  <c r="AX48" i="46" s="1"/>
  <c r="AA48" i="46"/>
  <c r="AW48" i="46" s="1"/>
  <c r="L48" i="46"/>
  <c r="K48" i="46"/>
  <c r="J48" i="46"/>
  <c r="I48" i="46"/>
  <c r="H48" i="46"/>
  <c r="G48" i="46"/>
  <c r="F48" i="46"/>
  <c r="E48" i="46"/>
  <c r="D48" i="46"/>
  <c r="AO48" i="46" s="1"/>
  <c r="AB47" i="46"/>
  <c r="AX47" i="46" s="1"/>
  <c r="AA47" i="46"/>
  <c r="AW47" i="46" s="1"/>
  <c r="L47" i="46"/>
  <c r="K47" i="46"/>
  <c r="J47" i="46"/>
  <c r="I47" i="46"/>
  <c r="H47" i="46"/>
  <c r="G47" i="46"/>
  <c r="F47" i="46"/>
  <c r="E47" i="46"/>
  <c r="D47" i="46"/>
  <c r="AO47" i="46" s="1"/>
  <c r="AB46" i="46"/>
  <c r="AX46" i="46" s="1"/>
  <c r="AA46" i="46"/>
  <c r="AW46" i="46" s="1"/>
  <c r="L46" i="46"/>
  <c r="K46" i="46"/>
  <c r="J46" i="46"/>
  <c r="I46" i="46"/>
  <c r="H46" i="46"/>
  <c r="G46" i="46"/>
  <c r="F46" i="46"/>
  <c r="E46" i="46"/>
  <c r="D46" i="46"/>
  <c r="AO46" i="46" s="1"/>
  <c r="AB44" i="46"/>
  <c r="AX44" i="46" s="1"/>
  <c r="AA44" i="46"/>
  <c r="AW44" i="46" s="1"/>
  <c r="K44" i="46"/>
  <c r="J44" i="46"/>
  <c r="I44" i="46"/>
  <c r="H44" i="46"/>
  <c r="G44" i="46"/>
  <c r="F44" i="46"/>
  <c r="E44" i="46"/>
  <c r="D44" i="46"/>
  <c r="AO44" i="46" s="1"/>
  <c r="AB42" i="46"/>
  <c r="AX42" i="46" s="1"/>
  <c r="AA42" i="46"/>
  <c r="AW42" i="46" s="1"/>
  <c r="L42" i="46"/>
  <c r="K42" i="46"/>
  <c r="J42" i="46"/>
  <c r="I42" i="46"/>
  <c r="H42" i="46"/>
  <c r="G42" i="46"/>
  <c r="F42" i="46"/>
  <c r="E42" i="46"/>
  <c r="D42" i="46"/>
  <c r="AO42" i="46" s="1"/>
  <c r="AB41" i="46"/>
  <c r="AX41" i="46" s="1"/>
  <c r="AA41" i="46"/>
  <c r="AW41" i="46" s="1"/>
  <c r="L41" i="46"/>
  <c r="K41" i="46"/>
  <c r="J41" i="46"/>
  <c r="I41" i="46"/>
  <c r="H41" i="46"/>
  <c r="G41" i="46"/>
  <c r="F41" i="46"/>
  <c r="E41" i="46"/>
  <c r="D41" i="46"/>
  <c r="AO41" i="46" s="1"/>
  <c r="AB39" i="46"/>
  <c r="AX39" i="46" s="1"/>
  <c r="AA39" i="46"/>
  <c r="AW39" i="46" s="1"/>
  <c r="AO39" i="46"/>
  <c r="AB32" i="46"/>
  <c r="AX32" i="46" s="1"/>
  <c r="AA32" i="46"/>
  <c r="AW32" i="46" s="1"/>
  <c r="F32" i="46"/>
  <c r="E32" i="46"/>
  <c r="D32" i="46"/>
  <c r="AO32" i="46" s="1"/>
  <c r="AB30" i="46"/>
  <c r="AX30" i="46" s="1"/>
  <c r="AA30" i="46"/>
  <c r="AW30" i="46" s="1"/>
  <c r="K30" i="46"/>
  <c r="J30" i="46"/>
  <c r="H30" i="46"/>
  <c r="G30" i="46"/>
  <c r="F30" i="46"/>
  <c r="E30" i="46"/>
  <c r="D30" i="46"/>
  <c r="AO30" i="46" s="1"/>
  <c r="AB29" i="46"/>
  <c r="AX29" i="46" s="1"/>
  <c r="AA29" i="46"/>
  <c r="AW29" i="46" s="1"/>
  <c r="K29" i="46"/>
  <c r="J29" i="46"/>
  <c r="G29" i="46"/>
  <c r="F29" i="46"/>
  <c r="E29" i="46"/>
  <c r="D29" i="46"/>
  <c r="AO29" i="46" s="1"/>
  <c r="AB28" i="46"/>
  <c r="AX28" i="46" s="1"/>
  <c r="AA28" i="46"/>
  <c r="AW28" i="46" s="1"/>
  <c r="K28" i="46"/>
  <c r="H28" i="46"/>
  <c r="G28" i="46"/>
  <c r="F28" i="46"/>
  <c r="E28" i="46"/>
  <c r="D28" i="46"/>
  <c r="AO28" i="46" s="1"/>
  <c r="AB27" i="46"/>
  <c r="AX27" i="46" s="1"/>
  <c r="AA27" i="46"/>
  <c r="AW27" i="46" s="1"/>
  <c r="K27" i="46"/>
  <c r="J27" i="46"/>
  <c r="H27" i="46"/>
  <c r="G27" i="46"/>
  <c r="F27" i="46"/>
  <c r="E27" i="46"/>
  <c r="D27" i="46"/>
  <c r="AO27" i="46" s="1"/>
  <c r="AB26" i="46"/>
  <c r="AX26" i="46" s="1"/>
  <c r="AA26" i="46"/>
  <c r="AW26" i="46" s="1"/>
  <c r="F26" i="46"/>
  <c r="E26" i="46"/>
  <c r="D26" i="46"/>
  <c r="AO26" i="46" s="1"/>
  <c r="AB24" i="46"/>
  <c r="AX24" i="46" s="1"/>
  <c r="AA24" i="46"/>
  <c r="AW24" i="46" s="1"/>
  <c r="K24" i="46"/>
  <c r="J24" i="46"/>
  <c r="I24" i="46"/>
  <c r="H24" i="46"/>
  <c r="G24" i="46"/>
  <c r="F24" i="46"/>
  <c r="E24" i="46"/>
  <c r="D24" i="46"/>
  <c r="AO24" i="46" s="1"/>
  <c r="AB23" i="46"/>
  <c r="AX23" i="46" s="1"/>
  <c r="AA23" i="46"/>
  <c r="AW23" i="46" s="1"/>
  <c r="K23" i="46"/>
  <c r="J23" i="46"/>
  <c r="I23" i="46"/>
  <c r="H23" i="46"/>
  <c r="G23" i="46"/>
  <c r="F23" i="46"/>
  <c r="E23" i="46"/>
  <c r="D23" i="46"/>
  <c r="AO23" i="46" s="1"/>
  <c r="AB22" i="46"/>
  <c r="AX22" i="46" s="1"/>
  <c r="AA22" i="46"/>
  <c r="AW22" i="46" s="1"/>
  <c r="K22" i="46"/>
  <c r="J22" i="46"/>
  <c r="I22" i="46"/>
  <c r="H22" i="46"/>
  <c r="G22" i="46"/>
  <c r="F22" i="46"/>
  <c r="E22" i="46"/>
  <c r="D22" i="46"/>
  <c r="AO22" i="46" s="1"/>
  <c r="AB21" i="46"/>
  <c r="AX21" i="46" s="1"/>
  <c r="AA21" i="46"/>
  <c r="AW21" i="46" s="1"/>
  <c r="K21" i="46"/>
  <c r="J21" i="46"/>
  <c r="I21" i="46"/>
  <c r="H21" i="46"/>
  <c r="G21" i="46"/>
  <c r="F21" i="46"/>
  <c r="E21" i="46"/>
  <c r="D21" i="46"/>
  <c r="AO21" i="46" s="1"/>
  <c r="AB20" i="46"/>
  <c r="AX20" i="46" s="1"/>
  <c r="AA20" i="46"/>
  <c r="AW20" i="46" s="1"/>
  <c r="K20" i="46"/>
  <c r="J20" i="46"/>
  <c r="I20" i="46"/>
  <c r="H20" i="46"/>
  <c r="G20" i="46"/>
  <c r="F20" i="46"/>
  <c r="E20" i="46"/>
  <c r="D20" i="46"/>
  <c r="AO20" i="46" s="1"/>
  <c r="AB19" i="46"/>
  <c r="AX19" i="46" s="1"/>
  <c r="AA19" i="46"/>
  <c r="AW19" i="46" s="1"/>
  <c r="K19" i="46"/>
  <c r="J19" i="46"/>
  <c r="I19" i="46"/>
  <c r="H19" i="46"/>
  <c r="G19" i="46"/>
  <c r="F19" i="46"/>
  <c r="E19" i="46"/>
  <c r="D19" i="46"/>
  <c r="AO19" i="46" s="1"/>
  <c r="AB18" i="46"/>
  <c r="AX18" i="46" s="1"/>
  <c r="AA18" i="46"/>
  <c r="AW18" i="46" s="1"/>
  <c r="K18" i="46"/>
  <c r="J18" i="46"/>
  <c r="I18" i="46"/>
  <c r="H18" i="46"/>
  <c r="G18" i="46"/>
  <c r="F18" i="46"/>
  <c r="E18" i="46"/>
  <c r="D18" i="46"/>
  <c r="AO18" i="46" s="1"/>
  <c r="AB16" i="46"/>
  <c r="AX16" i="46" s="1"/>
  <c r="AA16" i="46"/>
  <c r="AW16" i="46" s="1"/>
  <c r="J16" i="46"/>
  <c r="I16" i="46"/>
  <c r="H16" i="46"/>
  <c r="G16" i="46"/>
  <c r="F16" i="46"/>
  <c r="E16" i="46"/>
  <c r="D16" i="46"/>
  <c r="AO16" i="46" s="1"/>
  <c r="AB14" i="46"/>
  <c r="AX14" i="46" s="1"/>
  <c r="AA14" i="46"/>
  <c r="AW14" i="46" s="1"/>
  <c r="G14" i="46"/>
  <c r="F14" i="46"/>
  <c r="E14" i="46"/>
  <c r="D14" i="46"/>
  <c r="AO14" i="46" s="1"/>
  <c r="AB13" i="46"/>
  <c r="AX13" i="46" s="1"/>
  <c r="AA13" i="46"/>
  <c r="AW13" i="46" s="1"/>
  <c r="L13" i="46"/>
  <c r="G13" i="46"/>
  <c r="F13" i="46"/>
  <c r="E13" i="46"/>
  <c r="D13" i="46"/>
  <c r="AO13" i="46" s="1"/>
  <c r="AB11" i="46"/>
  <c r="AX11" i="46" s="1"/>
  <c r="AA11" i="46"/>
  <c r="AW11" i="46" s="1"/>
  <c r="L11" i="46"/>
  <c r="K11" i="46"/>
  <c r="J11" i="46"/>
  <c r="I11" i="46"/>
  <c r="H11" i="46"/>
  <c r="G11" i="46"/>
  <c r="F11" i="46"/>
  <c r="E11" i="46"/>
  <c r="D11" i="46"/>
  <c r="AO11" i="46" s="1"/>
  <c r="AB9" i="46"/>
  <c r="AX9" i="46" s="1"/>
  <c r="AA9" i="46"/>
  <c r="AW9" i="46" s="1"/>
  <c r="L9" i="46"/>
  <c r="K9" i="46"/>
  <c r="J9" i="46"/>
  <c r="I9" i="46"/>
  <c r="H9" i="46"/>
  <c r="G9" i="46"/>
  <c r="F9" i="46"/>
  <c r="E9" i="46"/>
  <c r="D9" i="46"/>
  <c r="AO9" i="46" s="1"/>
  <c r="AB8" i="46"/>
  <c r="AX8" i="46" s="1"/>
  <c r="AA8" i="46"/>
  <c r="AW8" i="46" s="1"/>
  <c r="L8" i="46"/>
  <c r="K8" i="46"/>
  <c r="J8" i="46"/>
  <c r="I8" i="46"/>
  <c r="H8" i="46"/>
  <c r="G8" i="46"/>
  <c r="F8" i="46"/>
  <c r="E8" i="46"/>
  <c r="D8" i="46"/>
  <c r="AO8" i="46" s="1"/>
  <c r="AX87" i="46"/>
  <c r="AW87" i="46"/>
  <c r="D97" i="46" l="1"/>
  <c r="D100" i="46"/>
  <c r="D96" i="46"/>
  <c r="D99" i="46"/>
  <c r="D101" i="46"/>
  <c r="D98" i="46"/>
  <c r="AP8" i="46"/>
  <c r="AU32" i="46"/>
  <c r="AU67" i="46"/>
  <c r="AU13" i="46"/>
  <c r="AV37" i="46"/>
  <c r="AU58" i="46"/>
  <c r="AQ56" i="46"/>
  <c r="AS59" i="46"/>
  <c r="AP77" i="46"/>
  <c r="AT29" i="46"/>
  <c r="AT63" i="46"/>
  <c r="AP67" i="46"/>
  <c r="AP69" i="46"/>
  <c r="AR75" i="46"/>
  <c r="AS75" i="46"/>
  <c r="AS22" i="46"/>
  <c r="AP85" i="46"/>
  <c r="AU47" i="46"/>
  <c r="AP79" i="46"/>
  <c r="AU83" i="46"/>
  <c r="AU65" i="46"/>
  <c r="AU16" i="46"/>
  <c r="AU26" i="46"/>
  <c r="AP29" i="46"/>
  <c r="AP50" i="46"/>
  <c r="AP63" i="46"/>
  <c r="AS79" i="46"/>
  <c r="AS83" i="46"/>
  <c r="AQ85" i="46"/>
  <c r="AR59" i="46"/>
  <c r="AS11" i="46"/>
  <c r="AP20" i="46"/>
  <c r="AQ44" i="46"/>
  <c r="AQ77" i="46"/>
  <c r="AP59" i="46"/>
  <c r="AR9" i="46"/>
  <c r="AP22" i="46"/>
  <c r="AU30" i="46"/>
  <c r="AP42" i="46"/>
  <c r="AT50" i="46"/>
  <c r="AT51" i="46"/>
  <c r="AP54" i="46"/>
  <c r="AP61" i="46"/>
  <c r="AR65" i="46"/>
  <c r="AT73" i="46"/>
  <c r="AT79" i="46"/>
  <c r="AU81" i="46"/>
  <c r="J101" i="46" s="1"/>
  <c r="AP83" i="46"/>
  <c r="AV91" i="46"/>
  <c r="AP56" i="46"/>
  <c r="AQ23" i="46"/>
  <c r="AR27" i="46"/>
  <c r="AS18" i="46"/>
  <c r="AS27" i="46"/>
  <c r="AU41" i="46"/>
  <c r="AU51" i="46"/>
  <c r="AP87" i="46"/>
  <c r="E102" i="46" s="1"/>
  <c r="AU73" i="46"/>
  <c r="AT14" i="46"/>
  <c r="AP19" i="46"/>
  <c r="AT24" i="46"/>
  <c r="AP32" i="46"/>
  <c r="AP44" i="46"/>
  <c r="AP49" i="46"/>
  <c r="AT8" i="46"/>
  <c r="AQ13" i="46"/>
  <c r="AP18" i="46"/>
  <c r="AU21" i="46"/>
  <c r="AP27" i="46"/>
  <c r="AR41" i="46"/>
  <c r="AP46" i="46"/>
  <c r="AR51" i="46"/>
  <c r="AP57" i="46"/>
  <c r="AQ61" i="46"/>
  <c r="AP39" i="46"/>
  <c r="AT87" i="46"/>
  <c r="I102" i="46" s="1"/>
  <c r="AP71" i="46"/>
  <c r="AU85" i="46"/>
  <c r="AR16" i="46"/>
  <c r="AS48" i="46"/>
  <c r="AP24" i="46"/>
  <c r="AS32" i="46"/>
  <c r="AQ49" i="46"/>
  <c r="AQ69" i="46"/>
  <c r="AP11" i="46"/>
  <c r="AT20" i="46"/>
  <c r="AR26" i="46"/>
  <c r="AP28" i="46"/>
  <c r="AT41" i="46"/>
  <c r="AT47" i="46"/>
  <c r="AU9" i="46"/>
  <c r="AP14" i="46"/>
  <c r="AQ19" i="46"/>
  <c r="AQ28" i="46"/>
  <c r="AS42" i="46"/>
  <c r="AS54" i="46"/>
  <c r="AQ65" i="46"/>
  <c r="AS85" i="46"/>
  <c r="AS67" i="46"/>
  <c r="AT81" i="46"/>
  <c r="AT65" i="46"/>
  <c r="AR54" i="46"/>
  <c r="AT26" i="46"/>
  <c r="AP23" i="46"/>
  <c r="AR22" i="46"/>
  <c r="AT21" i="46"/>
  <c r="AR18" i="46"/>
  <c r="AT16" i="46"/>
  <c r="AP13" i="46"/>
  <c r="AR11" i="46"/>
  <c r="AT9" i="46"/>
  <c r="AU87" i="46"/>
  <c r="J102" i="46" s="1"/>
  <c r="AQ83" i="46"/>
  <c r="AS81" i="46"/>
  <c r="AU79" i="46"/>
  <c r="AQ75" i="46"/>
  <c r="AS73" i="46"/>
  <c r="AU71" i="46"/>
  <c r="AQ67" i="46"/>
  <c r="AS65" i="46"/>
  <c r="AU63" i="46"/>
  <c r="AQ59" i="46"/>
  <c r="AS58" i="46"/>
  <c r="AU57" i="46"/>
  <c r="AQ54" i="46"/>
  <c r="AS51" i="46"/>
  <c r="AU50" i="46"/>
  <c r="AQ48" i="46"/>
  <c r="AS47" i="46"/>
  <c r="AU46" i="46"/>
  <c r="AQ42" i="46"/>
  <c r="AS41" i="46"/>
  <c r="AU39" i="46"/>
  <c r="AQ32" i="46"/>
  <c r="AS30" i="46"/>
  <c r="AU29" i="46"/>
  <c r="AQ27" i="46"/>
  <c r="AS26" i="46"/>
  <c r="AU24" i="46"/>
  <c r="AQ22" i="46"/>
  <c r="AS21" i="46"/>
  <c r="AU20" i="46"/>
  <c r="AQ18" i="46"/>
  <c r="AS16" i="46"/>
  <c r="AU14" i="46"/>
  <c r="AQ11" i="46"/>
  <c r="AS9" i="46"/>
  <c r="AU8" i="46"/>
  <c r="AR83" i="46"/>
  <c r="AR67" i="46"/>
  <c r="AR73" i="46"/>
  <c r="AR58" i="46"/>
  <c r="AR47" i="46"/>
  <c r="AR30" i="46"/>
  <c r="AR21" i="46"/>
  <c r="AS87" i="46"/>
  <c r="H102" i="46" s="1"/>
  <c r="AQ81" i="46"/>
  <c r="AU77" i="46"/>
  <c r="AQ73" i="46"/>
  <c r="AS71" i="46"/>
  <c r="AU69" i="46"/>
  <c r="AS63" i="46"/>
  <c r="AU61" i="46"/>
  <c r="AQ58" i="46"/>
  <c r="AS57" i="46"/>
  <c r="AU56" i="46"/>
  <c r="AQ51" i="46"/>
  <c r="AS50" i="46"/>
  <c r="AU49" i="46"/>
  <c r="AQ47" i="46"/>
  <c r="AS46" i="46"/>
  <c r="AU44" i="46"/>
  <c r="AQ41" i="46"/>
  <c r="AS39" i="46"/>
  <c r="AQ30" i="46"/>
  <c r="AS29" i="46"/>
  <c r="AU28" i="46"/>
  <c r="AQ26" i="46"/>
  <c r="AS24" i="46"/>
  <c r="AU23" i="46"/>
  <c r="AQ21" i="46"/>
  <c r="AS20" i="46"/>
  <c r="AU19" i="46"/>
  <c r="AQ16" i="46"/>
  <c r="AS14" i="46"/>
  <c r="AQ9" i="46"/>
  <c r="AS8" i="46"/>
  <c r="AR32" i="46"/>
  <c r="AP75" i="46"/>
  <c r="AR87" i="46"/>
  <c r="G102" i="46" s="1"/>
  <c r="AT85" i="46"/>
  <c r="AP81" i="46"/>
  <c r="AR79" i="46"/>
  <c r="AT77" i="46"/>
  <c r="AP73" i="46"/>
  <c r="AR71" i="46"/>
  <c r="AT69" i="46"/>
  <c r="AP65" i="46"/>
  <c r="AR63" i="46"/>
  <c r="AT61" i="46"/>
  <c r="AP58" i="46"/>
  <c r="AR57" i="46"/>
  <c r="AT56" i="46"/>
  <c r="AP51" i="46"/>
  <c r="AR50" i="46"/>
  <c r="AT49" i="46"/>
  <c r="AP47" i="46"/>
  <c r="AR46" i="46"/>
  <c r="AT44" i="46"/>
  <c r="AP41" i="46"/>
  <c r="AR39" i="46"/>
  <c r="AP30" i="46"/>
  <c r="AR29" i="46"/>
  <c r="AT28" i="46"/>
  <c r="AP26" i="46"/>
  <c r="AR24" i="46"/>
  <c r="AT23" i="46"/>
  <c r="AP21" i="46"/>
  <c r="AR20" i="46"/>
  <c r="AT19" i="46"/>
  <c r="AP16" i="46"/>
  <c r="AR14" i="46"/>
  <c r="AT13" i="46"/>
  <c r="AP9" i="46"/>
  <c r="AR8" i="46"/>
  <c r="AR42" i="46"/>
  <c r="AT71" i="46"/>
  <c r="AP48" i="46"/>
  <c r="AT39" i="46"/>
  <c r="AQ79" i="46"/>
  <c r="AS77" i="46"/>
  <c r="AU75" i="46"/>
  <c r="AQ71" i="46"/>
  <c r="AS69" i="46"/>
  <c r="AQ63" i="46"/>
  <c r="AS61" i="46"/>
  <c r="AU59" i="46"/>
  <c r="AQ57" i="46"/>
  <c r="AS56" i="46"/>
  <c r="AU54" i="46"/>
  <c r="AQ50" i="46"/>
  <c r="AS49" i="46"/>
  <c r="AU48" i="46"/>
  <c r="AQ46" i="46"/>
  <c r="AS44" i="46"/>
  <c r="AU42" i="46"/>
  <c r="AQ39" i="46"/>
  <c r="AQ29" i="46"/>
  <c r="AS28" i="46"/>
  <c r="AU27" i="46"/>
  <c r="AQ24" i="46"/>
  <c r="AS23" i="46"/>
  <c r="AU22" i="46"/>
  <c r="AQ20" i="46"/>
  <c r="AS19" i="46"/>
  <c r="AU18" i="46"/>
  <c r="AQ14" i="46"/>
  <c r="AS13" i="46"/>
  <c r="AU11" i="46"/>
  <c r="AQ8" i="46"/>
  <c r="AT30" i="46"/>
  <c r="AR81" i="46"/>
  <c r="AT57" i="46"/>
  <c r="AT46" i="46"/>
  <c r="AR85" i="46"/>
  <c r="AT83" i="46"/>
  <c r="AR77" i="46"/>
  <c r="AT75" i="46"/>
  <c r="AR69" i="46"/>
  <c r="AT67" i="46"/>
  <c r="AR61" i="46"/>
  <c r="AT59" i="46"/>
  <c r="AR56" i="46"/>
  <c r="AT54" i="46"/>
  <c r="AR49" i="46"/>
  <c r="AT48" i="46"/>
  <c r="AR44" i="46"/>
  <c r="AT42" i="46"/>
  <c r="AT32" i="46"/>
  <c r="AR28" i="46"/>
  <c r="AT27" i="46"/>
  <c r="AR23" i="46"/>
  <c r="AT22" i="46"/>
  <c r="AR19" i="46"/>
  <c r="AT18" i="46"/>
  <c r="AR13" i="46"/>
  <c r="AT11" i="46"/>
  <c r="AT58" i="46"/>
  <c r="AR48" i="46"/>
  <c r="I96" i="46" l="1"/>
  <c r="I97" i="46"/>
  <c r="E101" i="46"/>
  <c r="F97" i="46"/>
  <c r="H97" i="46"/>
  <c r="J97" i="46"/>
  <c r="G97" i="46"/>
  <c r="E97" i="46"/>
  <c r="J99" i="46"/>
  <c r="I99" i="46"/>
  <c r="F101" i="46"/>
  <c r="F98" i="46"/>
  <c r="H100" i="46"/>
  <c r="I100" i="46"/>
  <c r="K102" i="46"/>
  <c r="G99" i="46"/>
  <c r="E100" i="46"/>
  <c r="I98" i="46"/>
  <c r="H99" i="46"/>
  <c r="H101" i="46"/>
  <c r="J100" i="46"/>
  <c r="E98" i="46"/>
  <c r="J98" i="46"/>
  <c r="H98" i="46"/>
  <c r="F100" i="46"/>
  <c r="G100" i="46"/>
  <c r="G101" i="46"/>
  <c r="G98" i="46"/>
  <c r="I101" i="46"/>
  <c r="F99" i="46"/>
  <c r="E99" i="46"/>
  <c r="J96" i="46"/>
  <c r="H96" i="46"/>
  <c r="F96" i="46"/>
  <c r="G96" i="46"/>
  <c r="E96" i="46"/>
  <c r="AV20" i="46"/>
  <c r="D103" i="46"/>
  <c r="AV69" i="46"/>
  <c r="AV16" i="46"/>
  <c r="AV32" i="46"/>
  <c r="AV28" i="46"/>
  <c r="AV29" i="46"/>
  <c r="AV18" i="46"/>
  <c r="AV85" i="46"/>
  <c r="AV42" i="46"/>
  <c r="AV14" i="46"/>
  <c r="AV19" i="46"/>
  <c r="AV67" i="46"/>
  <c r="AV61" i="46"/>
  <c r="AV50" i="46"/>
  <c r="AV22" i="46"/>
  <c r="AV8" i="46"/>
  <c r="AV41" i="46"/>
  <c r="AV57" i="46"/>
  <c r="AV9" i="46"/>
  <c r="AV49" i="46"/>
  <c r="AV77" i="46"/>
  <c r="AV24" i="46"/>
  <c r="AV59" i="46"/>
  <c r="AV79" i="46"/>
  <c r="AV26" i="46"/>
  <c r="AV81" i="46"/>
  <c r="AV11" i="46"/>
  <c r="AV44" i="46"/>
  <c r="AV39" i="46"/>
  <c r="AV54" i="46"/>
  <c r="AV46" i="46"/>
  <c r="AV27" i="46"/>
  <c r="AV83" i="46"/>
  <c r="AV56" i="46"/>
  <c r="AV63" i="46"/>
  <c r="AV65" i="46"/>
  <c r="AV71" i="46"/>
  <c r="AV87" i="46"/>
  <c r="AV47" i="46"/>
  <c r="AV75" i="46"/>
  <c r="AV51" i="46"/>
  <c r="AV48" i="46"/>
  <c r="AV30" i="46"/>
  <c r="AV21" i="46"/>
  <c r="AV73" i="46"/>
  <c r="AV13" i="46"/>
  <c r="AV23" i="46"/>
  <c r="AV58" i="46"/>
  <c r="K101" i="46" l="1"/>
  <c r="K97" i="46"/>
  <c r="K98" i="46"/>
  <c r="K99" i="46"/>
  <c r="K100" i="46"/>
  <c r="K96" i="46"/>
  <c r="E103" i="46"/>
  <c r="J103" i="46"/>
  <c r="H103" i="46"/>
  <c r="G103" i="46"/>
  <c r="F103" i="46"/>
  <c r="I103" i="46"/>
  <c r="E53" i="45"/>
  <c r="E52" i="45"/>
  <c r="E51" i="45"/>
  <c r="E49" i="45"/>
  <c r="E48" i="45"/>
  <c r="E47" i="45"/>
  <c r="E46" i="45"/>
  <c r="E45" i="45"/>
  <c r="E44" i="45"/>
  <c r="E43" i="45"/>
  <c r="E42" i="45"/>
  <c r="E41" i="45"/>
  <c r="E40" i="45"/>
  <c r="E39" i="45"/>
  <c r="E38" i="45"/>
  <c r="E37" i="45"/>
  <c r="E36" i="45"/>
  <c r="E35" i="45"/>
  <c r="E34" i="45"/>
  <c r="E33" i="45"/>
  <c r="E32" i="45"/>
  <c r="E31" i="45"/>
  <c r="E30" i="45"/>
  <c r="E29" i="45"/>
  <c r="E28" i="45"/>
  <c r="E27" i="45"/>
  <c r="E26" i="45"/>
  <c r="E25" i="45"/>
  <c r="E24" i="45"/>
  <c r="E23" i="45"/>
  <c r="E22" i="45"/>
  <c r="E21" i="45"/>
  <c r="E19" i="45"/>
  <c r="E18" i="45"/>
  <c r="E17" i="45"/>
  <c r="E16" i="45"/>
  <c r="E15" i="45"/>
  <c r="E13" i="45"/>
  <c r="E12" i="45"/>
  <c r="E11" i="45"/>
  <c r="E10" i="45"/>
  <c r="E9" i="45"/>
  <c r="E7" i="45"/>
  <c r="E6" i="45"/>
  <c r="E5" i="45"/>
  <c r="E4" i="45"/>
  <c r="C53" i="45"/>
  <c r="C52" i="45"/>
  <c r="C51" i="45"/>
  <c r="C17" i="45"/>
  <c r="C49" i="45"/>
  <c r="C48" i="45"/>
  <c r="C47" i="45"/>
  <c r="C46" i="45"/>
  <c r="C45" i="45"/>
  <c r="C44" i="45"/>
  <c r="C43" i="45"/>
  <c r="C42" i="45"/>
  <c r="C41" i="45"/>
  <c r="C40" i="45"/>
  <c r="C39" i="45"/>
  <c r="C38" i="45"/>
  <c r="C37" i="45"/>
  <c r="C36" i="45"/>
  <c r="C35" i="45"/>
  <c r="C34" i="45"/>
  <c r="C33" i="45"/>
  <c r="C32" i="45"/>
  <c r="C31" i="45"/>
  <c r="C30" i="45"/>
  <c r="C29" i="45"/>
  <c r="C28" i="45"/>
  <c r="C27" i="45"/>
  <c r="C26" i="45"/>
  <c r="C25" i="45"/>
  <c r="C24" i="45"/>
  <c r="C23" i="45"/>
  <c r="C22" i="45"/>
  <c r="C21" i="45"/>
  <c r="C19" i="45"/>
  <c r="C18" i="45"/>
  <c r="C16" i="45"/>
  <c r="C15" i="45"/>
  <c r="C13" i="45"/>
  <c r="C12" i="45"/>
  <c r="C11" i="45"/>
  <c r="C10" i="45"/>
  <c r="C9" i="45"/>
  <c r="C7" i="45"/>
  <c r="C6" i="45"/>
  <c r="C5" i="45"/>
  <c r="C4" i="45"/>
  <c r="D53" i="45"/>
  <c r="D52" i="45"/>
  <c r="D51" i="45"/>
  <c r="D49" i="45"/>
  <c r="D48" i="45"/>
  <c r="D47" i="45"/>
  <c r="D46" i="45"/>
  <c r="D45" i="45"/>
  <c r="D44" i="45"/>
  <c r="D43" i="45"/>
  <c r="D42" i="45"/>
  <c r="D41" i="45"/>
  <c r="D40" i="45"/>
  <c r="D39" i="45"/>
  <c r="D38" i="45"/>
  <c r="D37" i="45"/>
  <c r="D36" i="45"/>
  <c r="D35" i="45"/>
  <c r="D34" i="45"/>
  <c r="D33" i="45"/>
  <c r="D32" i="45"/>
  <c r="D31" i="45"/>
  <c r="D30" i="45"/>
  <c r="D29" i="45"/>
  <c r="D28" i="45"/>
  <c r="D27" i="45"/>
  <c r="D26" i="45"/>
  <c r="D25" i="45"/>
  <c r="D24" i="45"/>
  <c r="D23" i="45"/>
  <c r="D22" i="45"/>
  <c r="D21" i="45"/>
  <c r="D19" i="45"/>
  <c r="D18" i="45"/>
  <c r="D17" i="45"/>
  <c r="D16" i="45"/>
  <c r="D15" i="45"/>
  <c r="D13" i="45"/>
  <c r="D12" i="45"/>
  <c r="D11" i="45"/>
  <c r="D10" i="45"/>
  <c r="D9" i="45"/>
  <c r="D7" i="45"/>
  <c r="D6" i="45"/>
  <c r="D5" i="45"/>
  <c r="D4" i="45"/>
  <c r="B53" i="45"/>
  <c r="B52" i="45"/>
  <c r="B51" i="45"/>
  <c r="B49" i="45"/>
  <c r="B48" i="45"/>
  <c r="B47" i="45"/>
  <c r="B46" i="45"/>
  <c r="B45" i="45"/>
  <c r="B44" i="45"/>
  <c r="B43" i="45"/>
  <c r="B42" i="45"/>
  <c r="B41" i="45"/>
  <c r="B40" i="45"/>
  <c r="B39" i="45"/>
  <c r="B38" i="45"/>
  <c r="B37" i="45"/>
  <c r="B36" i="45"/>
  <c r="B35" i="45"/>
  <c r="B34" i="45"/>
  <c r="B33" i="45"/>
  <c r="B32" i="45"/>
  <c r="B31" i="45"/>
  <c r="B30" i="45"/>
  <c r="B29" i="45"/>
  <c r="B28" i="45"/>
  <c r="B27" i="45"/>
  <c r="B26" i="45"/>
  <c r="B25" i="45"/>
  <c r="B24" i="45"/>
  <c r="B23" i="45"/>
  <c r="B22" i="45"/>
  <c r="B21" i="45"/>
  <c r="B19" i="45"/>
  <c r="B18" i="45"/>
  <c r="B17" i="45"/>
  <c r="B16" i="45"/>
  <c r="B15" i="45"/>
  <c r="B13" i="45"/>
  <c r="B12" i="45"/>
  <c r="B11" i="45"/>
  <c r="B10" i="45"/>
  <c r="B9" i="45"/>
  <c r="B7" i="45"/>
  <c r="B6" i="45"/>
  <c r="B5" i="45"/>
  <c r="B4" i="45"/>
  <c r="D1" i="45"/>
  <c r="B1" i="45"/>
  <c r="K103" i="46" l="1"/>
  <c r="B58" i="45"/>
  <c r="B61" i="45"/>
  <c r="C61" i="45"/>
  <c r="E60" i="45"/>
  <c r="B60" i="45"/>
  <c r="C60" i="45"/>
  <c r="D61" i="45"/>
  <c r="E61" i="45"/>
  <c r="D60" i="45"/>
  <c r="D59" i="45"/>
  <c r="E59" i="45"/>
  <c r="B59" i="45"/>
  <c r="C59" i="45"/>
  <c r="D58" i="45"/>
  <c r="E58" i="45"/>
  <c r="C58" i="45"/>
  <c r="D54" i="45"/>
  <c r="E54" i="45"/>
  <c r="E57" i="45"/>
  <c r="D57" i="45"/>
  <c r="B54" i="45"/>
  <c r="C57" i="45"/>
  <c r="B57" i="45"/>
  <c r="C54" i="45"/>
  <c r="E62" i="45" l="1"/>
  <c r="B62" i="45"/>
  <c r="D62" i="45"/>
  <c r="C62" i="45"/>
  <c r="AB175" i="46" a="1"/>
  <c r="AB175" i="46" s="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<sst xmlns="http://schemas.openxmlformats.org/spreadsheetml/2006/main" count="4365" uniqueCount="1570">
  <si>
    <t>Capital cost to achieve compliance</t>
  </si>
  <si>
    <t>Revenue consequences of achieving compliance</t>
  </si>
  <si>
    <t>EFFECTIVENESS</t>
  </si>
  <si>
    <t>E1</t>
  </si>
  <si>
    <t>E2</t>
  </si>
  <si>
    <t>E3</t>
  </si>
  <si>
    <t>E4</t>
  </si>
  <si>
    <t>EFFICIENCY</t>
  </si>
  <si>
    <t>F1</t>
  </si>
  <si>
    <t>F2</t>
  </si>
  <si>
    <t>F3</t>
  </si>
  <si>
    <t>F4</t>
  </si>
  <si>
    <t>F5</t>
  </si>
  <si>
    <t>PATIENT EXPERIENCE</t>
  </si>
  <si>
    <t>P1</t>
  </si>
  <si>
    <t>P2</t>
  </si>
  <si>
    <t>P3</t>
  </si>
  <si>
    <t>P4</t>
  </si>
  <si>
    <t>P5</t>
  </si>
  <si>
    <t>SAFETY</t>
  </si>
  <si>
    <t>SH1</t>
  </si>
  <si>
    <t>SH2</t>
  </si>
  <si>
    <t>SH3</t>
  </si>
  <si>
    <t>SH4</t>
  </si>
  <si>
    <t>SH5</t>
  </si>
  <si>
    <t>SH6</t>
  </si>
  <si>
    <t>SH7</t>
  </si>
  <si>
    <t>SH8</t>
  </si>
  <si>
    <t>SH9</t>
  </si>
  <si>
    <t>SH10</t>
  </si>
  <si>
    <t>SH11</t>
  </si>
  <si>
    <t>SH12</t>
  </si>
  <si>
    <t>SH13</t>
  </si>
  <si>
    <t>SH14</t>
  </si>
  <si>
    <t>SH15</t>
  </si>
  <si>
    <t>SH16</t>
  </si>
  <si>
    <t>SH17</t>
  </si>
  <si>
    <t>SH18</t>
  </si>
  <si>
    <t>SH19</t>
  </si>
  <si>
    <t>SS1</t>
  </si>
  <si>
    <t>SS2</t>
  </si>
  <si>
    <t>SS3</t>
  </si>
  <si>
    <t>SS4</t>
  </si>
  <si>
    <t>SS5</t>
  </si>
  <si>
    <t>SS6</t>
  </si>
  <si>
    <t>SS7</t>
  </si>
  <si>
    <t>SS8</t>
  </si>
  <si>
    <t>SS9</t>
  </si>
  <si>
    <t>SS10</t>
  </si>
  <si>
    <t>ORGANISATION GOVERNANCE</t>
  </si>
  <si>
    <t>G1</t>
  </si>
  <si>
    <t>G2</t>
  </si>
  <si>
    <t>G3</t>
  </si>
  <si>
    <t>TOTAL</t>
  </si>
  <si>
    <t>SUMMARY</t>
  </si>
  <si>
    <t>Safety</t>
  </si>
  <si>
    <t>Patient Experiece</t>
  </si>
  <si>
    <t>Efficiency</t>
  </si>
  <si>
    <t>Effectiveness</t>
  </si>
  <si>
    <t>Organisation Governance</t>
  </si>
  <si>
    <t>NHS PAM 2020 - Rating System</t>
  </si>
  <si>
    <t>Ratings for Prompt Questions</t>
  </si>
  <si>
    <t>Not applicable</t>
  </si>
  <si>
    <r>
      <rPr>
        <b/>
        <sz val="11"/>
        <color theme="1"/>
        <rFont val="Arial"/>
        <family val="2"/>
      </rPr>
      <t xml:space="preserve">Not applicable:
</t>
    </r>
    <r>
      <rPr>
        <sz val="11"/>
        <color theme="1"/>
        <rFont val="Arial"/>
        <family val="2"/>
      </rPr>
      <t>This prompt question does not apply to your trust</t>
    </r>
  </si>
  <si>
    <t>1. Outstanding</t>
  </si>
  <si>
    <r>
      <rPr>
        <b/>
        <sz val="10"/>
        <rFont val="Arial"/>
        <family val="2"/>
      </rPr>
      <t xml:space="preserve">1. Outstanding: </t>
    </r>
    <r>
      <rPr>
        <sz val="10"/>
        <rFont val="Arial"/>
        <family val="2"/>
      </rPr>
      <t>Compliant with no action plus evidence of high quality services and innovation</t>
    </r>
  </si>
  <si>
    <t>2. Good</t>
  </si>
  <si>
    <r>
      <rPr>
        <b/>
        <sz val="10"/>
        <rFont val="Arial"/>
        <family val="2"/>
      </rPr>
      <t xml:space="preserve">2. Good: </t>
    </r>
    <r>
      <rPr>
        <sz val="10"/>
        <rFont val="Arial"/>
        <family val="2"/>
      </rPr>
      <t>compliant no action required</t>
    </r>
  </si>
  <si>
    <t>3. Requires minimal improvement</t>
  </si>
  <si>
    <r>
      <rPr>
        <b/>
        <sz val="10"/>
        <rFont val="Arial"/>
        <family val="2"/>
      </rPr>
      <t xml:space="preserve">3. Requires minimal improvement: </t>
    </r>
    <r>
      <rPr>
        <sz val="10"/>
        <rFont val="Arial"/>
        <family val="2"/>
      </rPr>
      <t>The impact on people who use services, visitors or staff is low.</t>
    </r>
  </si>
  <si>
    <t>4. Requires moderate improvement</t>
  </si>
  <si>
    <r>
      <rPr>
        <b/>
        <sz val="10"/>
        <rFont val="Arial"/>
        <family val="2"/>
      </rPr>
      <t xml:space="preserve">4. Requires moderate improvement: </t>
    </r>
    <r>
      <rPr>
        <sz val="10"/>
        <rFont val="Arial"/>
        <family val="2"/>
      </rPr>
      <t xml:space="preserve">The impact on people who use services, visitors or staff is medium. </t>
    </r>
  </si>
  <si>
    <t>5. Inadequate</t>
  </si>
  <si>
    <r>
      <rPr>
        <b/>
        <sz val="10"/>
        <rFont val="Arial"/>
        <family val="2"/>
      </rPr>
      <t xml:space="preserve">5. Inadequate: </t>
    </r>
    <r>
      <rPr>
        <sz val="10"/>
        <rFont val="Arial"/>
        <family val="2"/>
      </rPr>
      <t>Action is required quickly: The impact on people who use services, visitors or staff is high.</t>
    </r>
  </si>
  <si>
    <t>Years</t>
  </si>
  <si>
    <t>2021-22</t>
  </si>
  <si>
    <t>2022-23</t>
  </si>
  <si>
    <t>Purpose and structure of this file</t>
  </si>
  <si>
    <t>This file contains Self-Assessment Questions that help evaluate the way your organisation/site manages its estate and facilities in 5 Domains. Although the Safety Domain is notionally split between hard and soft Facility Management (FM) services some questions within the 'Combined and Hard FM' supply to both sections. These questions should be assessed across both hard and soft FM e.g. the SAQ relating to Health and Safety is within the 'Safety: Combined and Hard FM' but clearly applies to soft FM also. A number of other relevant sheets are also provided</t>
  </si>
  <si>
    <t>How to complete it</t>
  </si>
  <si>
    <t>The way to use this file is to fill in the 5 worksheets with yellow tabs, which include the domain self-assessment questions (SAQs).</t>
  </si>
  <si>
    <t>Year 1</t>
  </si>
  <si>
    <t>Year 2</t>
  </si>
  <si>
    <t>The assessment can be for one or two years if comparisons are required.</t>
  </si>
  <si>
    <t>◄Use the drop down in the yellow boxes to alter the years where relevant</t>
  </si>
  <si>
    <t>Each SAQ contains several prompt questions. By answering the prompt questions, a result is automatically calculated for the SAQs and the domains. Please note it is not possible to give a rating to the SAQ directly, it has to be rated indirectly using the prompt questions or, alternatively, classified as not applicable.</t>
  </si>
  <si>
    <t>There are six possible responses for a prompt question:
- Not applicable: this prompt question does not apply to your organisation/site.
- Outstanding: compliant with no action plus evidence of high quality services and innovation.
- Good: compliant no action required.
- Requires minimal improvement: the impact on people who use services, visitors or staff is low.
- Requires moderate improvement: the impact on people who use services, visitors or staff is medium.
- Inadequate: action is required quickly - the impact on people who use services, visitors or staff is high.</t>
  </si>
  <si>
    <t>Results</t>
  </si>
  <si>
    <t>The "Summary' sheets show graphically the results of the NHS PAM self-assessment.
- The 'summary' one shows the ratings at the domain level. It includes the average rating and the distribution of SAQ ratings for the 5 domains (i.e. the % of SAQs that obtain a rating of "Outstanding", the % of SAQs that obtain a rating of "Good", etc.)
- The other 5 red 'Results' sheet detail the average rating and the distribution of the prompt questions ratings for each SAQ within the domain. This allows the user to see which SAQs are driving the results of the domains.</t>
  </si>
  <si>
    <t>2011-12</t>
  </si>
  <si>
    <t>2012-13</t>
  </si>
  <si>
    <t>2013-14</t>
  </si>
  <si>
    <t>2014-15</t>
  </si>
  <si>
    <t>2015-16</t>
  </si>
  <si>
    <t>2016-17</t>
  </si>
  <si>
    <t>2017-18</t>
  </si>
  <si>
    <t>2018-19</t>
  </si>
  <si>
    <t>NHS Premises Assurance Model (NHS PAM)</t>
  </si>
  <si>
    <t>Trust:</t>
  </si>
  <si>
    <t>Site Name:</t>
  </si>
  <si>
    <t>Year:</t>
  </si>
  <si>
    <t>SAQs</t>
  </si>
  <si>
    <t>SubSAQs</t>
  </si>
  <si>
    <t>SAQ No.</t>
  </si>
  <si>
    <t>Self-Assessment Question (SAQ) Subject</t>
  </si>
  <si>
    <t>Domain</t>
  </si>
  <si>
    <t>Applicable?</t>
  </si>
  <si>
    <t>1. Policy &amp; Procedures</t>
  </si>
  <si>
    <t>2. Roles and Responsibilities</t>
  </si>
  <si>
    <t>3. Risk Assessment</t>
  </si>
  <si>
    <t>4. Maintenance</t>
  </si>
  <si>
    <t>5. Training and Development</t>
  </si>
  <si>
    <t>6. Resilience, Emergency &amp; Business Continuity Planning</t>
  </si>
  <si>
    <t>7. Review Process</t>
  </si>
  <si>
    <t>8. Costed Action Plans</t>
  </si>
  <si>
    <t>Capital cost to achieve compliance (£)</t>
  </si>
  <si>
    <t>Revenue consequences of achieving compliance (£)</t>
  </si>
  <si>
    <t>Notes</t>
  </si>
  <si>
    <t>Total No.</t>
  </si>
  <si>
    <t xml:space="preserve">Estates and Facilities Operational Management </t>
  </si>
  <si>
    <t>Hard FM - Safety</t>
  </si>
  <si>
    <t>Design, Layout and Use of Premises</t>
  </si>
  <si>
    <t>1. Document Management System in Place</t>
  </si>
  <si>
    <t>2. Approval of documents</t>
  </si>
  <si>
    <t>3. Review of documents</t>
  </si>
  <si>
    <t>4: Availability of documents</t>
  </si>
  <si>
    <t>5. Legibility of Documents</t>
  </si>
  <si>
    <t>6: Document Control</t>
  </si>
  <si>
    <t>7. Obsolescence</t>
  </si>
  <si>
    <t>Estates and Facilities Document Management</t>
  </si>
  <si>
    <t>Self Assessment Question (SAQ) Subject</t>
  </si>
  <si>
    <t>Health &amp; Safety at Work</t>
  </si>
  <si>
    <t>Asbestos</t>
  </si>
  <si>
    <t>Medical Gas Systems</t>
  </si>
  <si>
    <t>Natural Gas and specialist piped systems</t>
  </si>
  <si>
    <t>Water Safety Systems</t>
  </si>
  <si>
    <t>Electrical Systems</t>
  </si>
  <si>
    <t>Mechanical Systems and Equipment</t>
  </si>
  <si>
    <t>Ventilation, Air Conditioning and Refrigeration Systems</t>
  </si>
  <si>
    <t>Lifts, Hoists and Conveyance Systems</t>
  </si>
  <si>
    <t xml:space="preserve"> Pressure Systems</t>
  </si>
  <si>
    <t>Fire Safety</t>
  </si>
  <si>
    <t>Medical Devices and Equipment</t>
  </si>
  <si>
    <t>Resilience, Emergency and Business Continuity Planning</t>
  </si>
  <si>
    <t>Safety Alerts</t>
  </si>
  <si>
    <t>Externally supplied estate</t>
  </si>
  <si>
    <t>Contractor Management for Soft and Hard FM services</t>
  </si>
  <si>
    <t>Catering services</t>
  </si>
  <si>
    <t>Soft FM - Safety</t>
  </si>
  <si>
    <t>Decontamination process</t>
  </si>
  <si>
    <t xml:space="preserve">Waste and Recycling Management </t>
  </si>
  <si>
    <t>Cleanliness and Infection Control</t>
  </si>
  <si>
    <t>Laundry and Linen Services</t>
  </si>
  <si>
    <t>Security Management</t>
  </si>
  <si>
    <t>Transport Services</t>
  </si>
  <si>
    <t>Pest control</t>
  </si>
  <si>
    <t>Portering services</t>
  </si>
  <si>
    <t>1. Views and Experiences</t>
  </si>
  <si>
    <t xml:space="preserve">2. Engagement </t>
  </si>
  <si>
    <t xml:space="preserve">3. Staff Engagement </t>
  </si>
  <si>
    <t xml:space="preserve">4. Prioritisation </t>
  </si>
  <si>
    <t>5. Value</t>
  </si>
  <si>
    <t>6: Costed Action Plans</t>
  </si>
  <si>
    <t>Engagement and involvement</t>
  </si>
  <si>
    <t>Patient Experience</t>
  </si>
  <si>
    <t>1. PLACE Assessment</t>
  </si>
  <si>
    <t>2. Other Assessments</t>
  </si>
  <si>
    <t>3: Costed Action Plans</t>
  </si>
  <si>
    <t>Condition, appearance, maintenance and privacy and dignity perception</t>
  </si>
  <si>
    <t>Cleanliness</t>
  </si>
  <si>
    <t>Access and Car Parking</t>
  </si>
  <si>
    <t>Grounds and Gardens</t>
  </si>
  <si>
    <t xml:space="preserve">2. Regulation </t>
  </si>
  <si>
    <t>3. Choice</t>
  </si>
  <si>
    <t>4. Equality issues</t>
  </si>
  <si>
    <t>5. Information</t>
  </si>
  <si>
    <t>7. Other Assessments</t>
  </si>
  <si>
    <t>8. Legal Standards</t>
  </si>
  <si>
    <t>9: Costed Action Plans</t>
  </si>
  <si>
    <t>P6</t>
  </si>
  <si>
    <t>1: Analysing Performance</t>
  </si>
  <si>
    <t>2: Benchmarking</t>
  </si>
  <si>
    <t>Performance management</t>
  </si>
  <si>
    <t>9. Cost Improvement plans</t>
  </si>
  <si>
    <t>10: Costed Action Plans</t>
  </si>
  <si>
    <t>Improving efficiency - running</t>
  </si>
  <si>
    <r>
      <rPr>
        <b/>
        <sz val="10"/>
        <rFont val="Arial"/>
        <family val="2"/>
      </rPr>
      <t>1. Capital Procurement</t>
    </r>
    <r>
      <rPr>
        <sz val="10"/>
        <rFont val="Arial"/>
        <family val="2"/>
      </rPr>
      <t>.</t>
    </r>
  </si>
  <si>
    <t>Improving efficiency - capital</t>
  </si>
  <si>
    <t>1: Policy &amp; Procedures</t>
  </si>
  <si>
    <t>2: Review Process</t>
  </si>
  <si>
    <t>Financial controls</t>
  </si>
  <si>
    <t>1. Quality and Sustainability</t>
  </si>
  <si>
    <t xml:space="preserve">2. Financial Pressure </t>
  </si>
  <si>
    <t>3. Continuous Improvement</t>
  </si>
  <si>
    <t xml:space="preserve">4. Quality Improvements </t>
  </si>
  <si>
    <t>5. Recognition</t>
  </si>
  <si>
    <t>6. Use of Information</t>
  </si>
  <si>
    <t>7: Costed Action Plans</t>
  </si>
  <si>
    <t>Continuous improvement</t>
  </si>
  <si>
    <t>1. Vision and Values</t>
  </si>
  <si>
    <t>2. Strategy</t>
  </si>
  <si>
    <t>3. Development</t>
  </si>
  <si>
    <t>4. Vision and Values Understood</t>
  </si>
  <si>
    <t>5. Strategy Understood</t>
  </si>
  <si>
    <t>6. Progress</t>
  </si>
  <si>
    <t>Vision and strategy</t>
  </si>
  <si>
    <t>1. Local Planning</t>
  </si>
  <si>
    <t>2. Neighbourhood Planning</t>
  </si>
  <si>
    <t>3. Planning Control</t>
  </si>
  <si>
    <t>4. Special Interests</t>
  </si>
  <si>
    <t>5. Enforcement</t>
  </si>
  <si>
    <t>Town planning</t>
  </si>
  <si>
    <t>1: Disposal of land and property</t>
  </si>
  <si>
    <t>2: Granting of Leases</t>
  </si>
  <si>
    <t>3: Acquisition of land and property</t>
  </si>
  <si>
    <t>4: Costed Action Plans</t>
  </si>
  <si>
    <t>Land and Property management</t>
  </si>
  <si>
    <t>2: Energy</t>
  </si>
  <si>
    <t>3: Waste</t>
  </si>
  <si>
    <t>4: Air Pollution</t>
  </si>
  <si>
    <t>Sustainability</t>
  </si>
  <si>
    <t>1. Framework</t>
  </si>
  <si>
    <t>2. Roles</t>
  </si>
  <si>
    <t>3. Partners</t>
  </si>
  <si>
    <t>4. Framework</t>
  </si>
  <si>
    <t>5: Assurance</t>
  </si>
  <si>
    <t>6. Monitoring</t>
  </si>
  <si>
    <t>7. Audit</t>
  </si>
  <si>
    <t>8. Mitigation</t>
  </si>
  <si>
    <r>
      <rPr>
        <b/>
        <sz val="10"/>
        <rFont val="Arial"/>
        <family val="2"/>
      </rPr>
      <t>10: Costed Action Plans</t>
    </r>
    <r>
      <rPr>
        <sz val="10"/>
        <rFont val="Arial"/>
        <family val="2"/>
      </rPr>
      <t xml:space="preserve">
</t>
    </r>
  </si>
  <si>
    <t>Governance process</t>
  </si>
  <si>
    <t>Governance</t>
  </si>
  <si>
    <t>1. Effectiveness</t>
  </si>
  <si>
    <t>Leadership and culture</t>
  </si>
  <si>
    <t>1. Professional advice</t>
  </si>
  <si>
    <t>2. In-house advisors</t>
  </si>
  <si>
    <t>3. External advisors</t>
  </si>
  <si>
    <t>Professional advice</t>
  </si>
  <si>
    <t>SAQs  -Not applicable</t>
  </si>
  <si>
    <t>Sub-SAQs  -Not applicable</t>
  </si>
  <si>
    <t>Total</t>
  </si>
  <si>
    <t>NHS Premises Assurance Model: Safety Domain (Combined and Hard FM)</t>
  </si>
  <si>
    <r>
      <t xml:space="preserve">The organisation provides assurance for Estates, Facilities and its support services that the design, layout, build, engineering, operation and maintenance of the estate meet appropriate levels of safety to provide premises that supports the delivery of improved clinical outcomes. The SAQs collectively provide assurance that the </t>
    </r>
    <r>
      <rPr>
        <b/>
        <i/>
        <sz val="11"/>
        <rFont val="Arial"/>
        <family val="2"/>
      </rPr>
      <t xml:space="preserve">design, maintenance and use of facilities, premises and equipment keep people safe.  </t>
    </r>
  </si>
  <si>
    <t>Note 1: This prompt is considered critical to the delivery of safe Estates &amp; Facilities on an NHS site and therefore, if it is rated as “Inadequate” the whole of the Safety Domain will be rated as “Inadequate".</t>
  </si>
  <si>
    <t>◄◄ Back to instructions</t>
  </si>
  <si>
    <t>Ref.</t>
  </si>
  <si>
    <t>SAQ/Prompt Questions</t>
  </si>
  <si>
    <t>Evidence (examples listed below)</t>
  </si>
  <si>
    <t>Relevant guidance and legislation</t>
  </si>
  <si>
    <t>Comments</t>
  </si>
  <si>
    <r>
      <rPr>
        <sz val="10"/>
        <rFont val="Arial"/>
        <family val="2"/>
      </rPr>
      <t xml:space="preserve">SAQs in green shaded cells can be rated N/A in which case prompt question scores are ignored. </t>
    </r>
    <r>
      <rPr>
        <b/>
        <sz val="10"/>
        <rFont val="Arial"/>
        <family val="2"/>
      </rPr>
      <t>Refer to 'prompt guidance sheet' for further guidance</t>
    </r>
  </si>
  <si>
    <t>Rate the prompt question by using the drop down menus in the columns below</t>
  </si>
  <si>
    <t xml:space="preserve">Evidence in operational systems should demonstrate the approach (procedures etc.) is understood, operationally applied, adequately recorded, reported on, audited and reviewed. </t>
  </si>
  <si>
    <t xml:space="preserve">The evidence should demonstrate compliance with the requirements in relevant legislation and guidance. </t>
  </si>
  <si>
    <t>SH1: With regard to the Estates and Facilities Operational Management can the organisation evidence the following?</t>
  </si>
  <si>
    <t>Applicable</t>
  </si>
  <si>
    <t>This SAQ relates to the overall management of the E&amp;F function and how specific technical areas (covered by separate SAQs) are managed, reported, escalated and reviewed in a consistent way</t>
  </si>
  <si>
    <r>
      <rPr>
        <b/>
        <sz val="10"/>
        <rFont val="Arial"/>
        <family val="2"/>
      </rPr>
      <t>1: Policy &amp; Procedures</t>
    </r>
    <r>
      <rPr>
        <sz val="10"/>
        <rFont val="Arial"/>
        <family val="2"/>
      </rPr>
      <t xml:space="preserve">
Does the Organisation have a current, approved Policy and an underpinning set of procedures that comply with relevant legislation and published guidance?</t>
    </r>
  </si>
  <si>
    <t xml:space="preserve">1. Policy and procedures relevant to E&amp;F services relevant to the trust/site;
2.  Regular assessment of policies and procedures; 
</t>
  </si>
  <si>
    <r>
      <rPr>
        <b/>
        <sz val="10"/>
        <rFont val="Arial"/>
        <family val="2"/>
      </rPr>
      <t>2: Roles and Responsibilities</t>
    </r>
    <r>
      <rPr>
        <sz val="10"/>
        <rFont val="Arial"/>
        <family val="2"/>
      </rPr>
      <t xml:space="preserve">
Does the Organisation have appropriately qualified, competent and formally appointed people with clear descriptions of their role and responsibility which are well understood?</t>
    </r>
  </si>
  <si>
    <t>1. Trust management structure/organogram for this area;
2. Job descriptions including roles and responsibilities;
3. Key relevant Objectives for the period:</t>
  </si>
  <si>
    <r>
      <rPr>
        <b/>
        <sz val="10"/>
        <rFont val="Arial"/>
        <family val="2"/>
      </rPr>
      <t>3: Risk Assessment</t>
    </r>
    <r>
      <rPr>
        <sz val="10"/>
        <rFont val="Arial"/>
        <family val="2"/>
      </rPr>
      <t xml:space="preserve">
Has there been a risk assessment undertaken and any necessary risk mitigation strategies applied and regularly reviewed? (Note 1)</t>
    </r>
  </si>
  <si>
    <t>1. Risks reviewed and included in local risk register;
2. Mitigation strategies for areas of risk identified;
3. Review and inclusion of risks into Trust risk registers;</t>
  </si>
  <si>
    <r>
      <rPr>
        <b/>
        <sz val="10"/>
        <rFont val="Arial"/>
        <family val="2"/>
      </rPr>
      <t>4: Maintenance</t>
    </r>
    <r>
      <rPr>
        <sz val="10"/>
        <rFont val="Arial"/>
        <family val="2"/>
      </rPr>
      <t xml:space="preserve">
Are assets, equipment and plant adequately maintained? (Note 1)</t>
    </r>
  </si>
  <si>
    <t xml:space="preserve">1. Preventative/corrective maintenance strategies, together with statistical analysis of departmental performance e.g. response times, outstanding works, equipment down-time etc. 
2. Planned preventative maintenance system in place;
3. Quality control/Inspection records
</t>
  </si>
  <si>
    <r>
      <rPr>
        <b/>
        <sz val="10"/>
        <rFont val="Arial"/>
        <family val="2"/>
      </rPr>
      <t>5. Training and Development</t>
    </r>
    <r>
      <rPr>
        <sz val="10"/>
        <rFont val="Arial"/>
        <family val="2"/>
      </rPr>
      <t xml:space="preserve">
Does the Organisation have an up to date training and development plan in place covering all relevant roles and responsibilities of staff, that meets all safety, technical and quality requirements?</t>
    </r>
  </si>
  <si>
    <t>1. Provision of sufficient training, instruction, supervision and information to enable all employees to contribute positively to their own safety and health at work and to avoid hazards and control the risks, including safe use of plant, service and test reports;
2. Training needs analysis for all staff and attendance records:</t>
  </si>
  <si>
    <r>
      <rPr>
        <b/>
        <sz val="10"/>
        <rFont val="Arial"/>
        <family val="2"/>
      </rPr>
      <t>6: Resilience, Emergency &amp; Business Continuity Planning</t>
    </r>
    <r>
      <rPr>
        <sz val="10"/>
        <rFont val="Arial"/>
        <family val="2"/>
      </rPr>
      <t xml:space="preserve">
Does the Organisation have resilience, emergency, business continuity and escalation plans which have been formulated and tested with the appropriately trained staff?</t>
    </r>
  </si>
  <si>
    <t>1. Assessment undertaken of resilience risks both direct and indirect;
2. Emergency response and business continuity plans developed and reviewed;
3. Regular testing of Emergency response and business continuity plans appropriate to identified risk levels;
4. Records of testing and responses of actual incidents collated, assessed and used to update risk and plans.</t>
  </si>
  <si>
    <r>
      <rPr>
        <b/>
        <sz val="10"/>
        <rFont val="Arial"/>
        <family val="2"/>
      </rPr>
      <t>7: Review Process</t>
    </r>
    <r>
      <rPr>
        <sz val="10"/>
        <rFont val="Arial"/>
        <family val="2"/>
      </rPr>
      <t xml:space="preserve">
Is there a robust annual review process to assure compliance and effectiveness of relevant standards, policies and procedures?</t>
    </r>
  </si>
  <si>
    <t xml:space="preserve">1. Annual reviews of standards, policies and procedures documented;
2. Outputs of reviews and their inclusion in Action Plans;
</t>
  </si>
  <si>
    <r>
      <rPr>
        <b/>
        <sz val="10"/>
        <rFont val="Arial"/>
        <family val="2"/>
      </rPr>
      <t>8: Costed Action Plans</t>
    </r>
    <r>
      <rPr>
        <sz val="10"/>
        <rFont val="Arial"/>
        <family val="2"/>
      </rPr>
      <t xml:space="preserve">
If any ratings in this SAQ are 'inadequate' or 'requires moderate or minor improvement' are there risk assessed costed action plans in place to achieve compliance? </t>
    </r>
    <r>
      <rPr>
        <b/>
        <sz val="10"/>
        <rFont val="Arial"/>
        <family val="2"/>
      </rPr>
      <t>Costs can be entered below.</t>
    </r>
  </si>
  <si>
    <t>1. Action plans to identify Capital and Revenue investment should address areas of noncompliance identified in the NHS PAM and other assessments;
2. Evidence of escalation to Trust Board and relevant committees;
3. Inclusion of investment to deliver Actions in future budgets as appropriate;
4. Assessment of effect of prior identified investment;</t>
  </si>
  <si>
    <t>SH2: With regard to the Design, Layout and Use of Premises [Functional suitability/Fitness for Purpose] can the organisation evidence the following in relation to functional suitability/?</t>
  </si>
  <si>
    <t>SH2: With regard to the Design, Layout and Use of Premises in relation to functional suitability can the organisation evidence the following? Critical dimensions, distance to key departments and access points, patient observation, mixed sex compliance, security, toilet facilities, storage, provision for people with disabilities, parking, public transport, lifts and stairs</t>
  </si>
  <si>
    <r>
      <rPr>
        <b/>
        <sz val="10"/>
        <rFont val="Arial"/>
        <family val="2"/>
      </rPr>
      <t>1. Policy &amp; Procedures</t>
    </r>
    <r>
      <rPr>
        <sz val="10"/>
        <rFont val="Arial"/>
        <family val="2"/>
      </rPr>
      <t xml:space="preserve">
Does the Organisation have a current, approved Policy and an underpinning set of procedures that comply with relevant legislation and published guidance?</t>
    </r>
  </si>
  <si>
    <t>1. Trust management structure/organogram for this area;
2. Job descriptions including roles and responsibilities;
3. Key relevant Objectives for the period:
4. If technical expertise in-house - job descriptions, PDP's, TNA, training plans
5. If technical expertise outsourced - specification, qualifications and references. Evidence of employing appropriately qualified experienced people in key roles as identified in the Health Technical Memorandum's and other standards.</t>
  </si>
  <si>
    <r>
      <rPr>
        <b/>
        <sz val="10"/>
        <rFont val="Arial"/>
        <family val="2"/>
      </rPr>
      <t>3: Risk Assessment</t>
    </r>
    <r>
      <rPr>
        <sz val="10"/>
        <rFont val="Arial"/>
        <family val="2"/>
      </rPr>
      <t xml:space="preserve">
Has there been a risk assessment undertaken and any necessary risk mitigation strategies applied and regularly reviewed?</t>
    </r>
  </si>
  <si>
    <t xml:space="preserve">1. Risks reviewed and included in local risk register;
2. Mitigation strategies for areas of risk identified;
3. Review and inclusion of risks into Trust risk registers;
4. Six facet survey
</t>
  </si>
  <si>
    <r>
      <rPr>
        <b/>
        <sz val="10"/>
        <rFont val="Arial"/>
        <family val="2"/>
      </rPr>
      <t>4: Maintenance</t>
    </r>
    <r>
      <rPr>
        <sz val="10"/>
        <rFont val="Arial"/>
        <family val="2"/>
      </rPr>
      <t xml:space="preserve">
Are relevant assets, equipment and plant adequately maintained? (Note 1)</t>
    </r>
  </si>
  <si>
    <t>1. Preventative/corrective maintenance strategies, together with statistical analysis of departmental performance e.g. response times, outstanding works, equipment down-time etc. 
2. Planned preventative maintenance system in place;
3. Quality control/Inspection records;
4. Life cycle costing plans</t>
  </si>
  <si>
    <t xml:space="preserve">1. Provision of sufficient training, instruction, supervision and information to enable all employees to contribute positively to their own safety and health at work and to avoid hazards and control the risks, including safe use of plant, service and test reports;
2. Training needs analysis for all staff and attendance records:
3. If technical expertise outsourced - appointment of qualified consultant or investment in training for staff in functional suitability issues  (critical dimensions, distance to key departments and access points, patient observation, mixed sex compliance, security, toilet facilities, storage, provision for people with disabilities, parking, public transport, lifts and stairs) 
4. If technical expertise in-house - PDP's, TNA, training plans, certificates of attendance/accreditation
Purpose is to be able to identify levels of compliance to inform strategy/priority/investment
</t>
  </si>
  <si>
    <t>1. Assessment undertaken of resilience risks both direct and indirect;
2. Emergency response and business continuity plans developed and reviewed;
3. Regular testing of Emergency response and business continuity plans appropriate to identified risk levels;
4. Records of testing and responses of actual incidents collated, assessed and used to update risk and plans.
5. Plans in place if ward/unit is closed due to unacceptable levels of compliance - breech of 15 (1) (c, d and f)
6. Test reports/action plans
7. Escalation to relevant committees
8. Peer review outputs</t>
  </si>
  <si>
    <t>1. Annual reviews of standards, policies and procedures documented;
2. Outputs of reviews and their inclusion in Action Plans;
3. Six facet survey;
4. Access audits;
5. Technical reports to cover critical dimensions, distance to key departments and access points, patient observation, mixed sex compliance, security, toilet facilities, storage, provision for people with disabilities, parking, public transport, lifts and stairs
6. Audit plan
7. Audit reports
8. Peer review output</t>
  </si>
  <si>
    <t>SH3. With regard to Estates and Facilities Document Management can the organisation evidence the following?</t>
  </si>
  <si>
    <t>This SAQ covers the coordination and control of the flow (storage, retrieval, processing, printing, copying, routing, distribution and disposal) of electronic and paper documents for Estates &amp; Facilities documents in a secure and efficient manner.</t>
  </si>
  <si>
    <r>
      <rPr>
        <b/>
        <sz val="10"/>
        <rFont val="Arial"/>
        <family val="2"/>
      </rPr>
      <t>1: Document Management System in Place</t>
    </r>
    <r>
      <rPr>
        <sz val="10"/>
        <rFont val="Arial"/>
        <family val="2"/>
      </rPr>
      <t xml:space="preserve">
Does the Organisation have an effective and efficient document management system in place proportional to the level of
complexity, hazards and risks concerned?</t>
    </r>
  </si>
  <si>
    <r>
      <rPr>
        <b/>
        <sz val="10"/>
        <rFont val="Arial"/>
        <family val="2"/>
      </rPr>
      <t>2: Approval of documents</t>
    </r>
    <r>
      <rPr>
        <sz val="10"/>
        <rFont val="Arial"/>
        <family val="2"/>
      </rPr>
      <t xml:space="preserve">
Are documents approved for adequacy prior to issue?</t>
    </r>
  </si>
  <si>
    <r>
      <rPr>
        <b/>
        <sz val="10"/>
        <rFont val="Arial"/>
        <family val="2"/>
      </rPr>
      <t>3: Review of documents</t>
    </r>
    <r>
      <rPr>
        <sz val="10"/>
        <rFont val="Arial"/>
        <family val="2"/>
      </rPr>
      <t xml:space="preserve">
Are documents reviewed and updated as necessary with changes identified?</t>
    </r>
  </si>
  <si>
    <t>1. Regular of policies and procedures to ensure implementation;</t>
  </si>
  <si>
    <r>
      <rPr>
        <b/>
        <sz val="10"/>
        <rFont val="Arial"/>
        <family val="2"/>
      </rPr>
      <t>4: Availability of documents</t>
    </r>
    <r>
      <rPr>
        <sz val="10"/>
        <rFont val="Arial"/>
        <family val="2"/>
      </rPr>
      <t xml:space="preserve">
Are all relevant versions of applicable documents available at points of use?</t>
    </r>
  </si>
  <si>
    <t>1. Review of document availability both in terms of policies/procedures as well as spot checks on availability;</t>
  </si>
  <si>
    <r>
      <rPr>
        <b/>
        <sz val="10"/>
        <rFont val="Arial"/>
        <family val="2"/>
      </rPr>
      <t>5. Legibility of Documents</t>
    </r>
    <r>
      <rPr>
        <sz val="10"/>
        <rFont val="Arial"/>
        <family val="2"/>
      </rPr>
      <t xml:space="preserve">
Are all relevant documents legible and readily identifiable?</t>
    </r>
  </si>
  <si>
    <t>1. Review of document availability both in terms of policies/procedures as well as spot checks on legibility;</t>
  </si>
  <si>
    <r>
      <rPr>
        <b/>
        <sz val="10"/>
        <rFont val="Arial"/>
        <family val="2"/>
      </rPr>
      <t xml:space="preserve">6: Document Control
</t>
    </r>
    <r>
      <rPr>
        <sz val="10"/>
        <rFont val="Arial"/>
        <family val="2"/>
      </rPr>
      <t>Are all internal and external documents identified and their distribution controlled?</t>
    </r>
  </si>
  <si>
    <t>1. Review of policies and procedures to ensure implementation;</t>
  </si>
  <si>
    <r>
      <rPr>
        <b/>
        <sz val="10"/>
        <rFont val="Arial"/>
        <family val="2"/>
      </rPr>
      <t>7: Obsolescence</t>
    </r>
    <r>
      <rPr>
        <sz val="10"/>
        <rFont val="Arial"/>
        <family val="2"/>
      </rPr>
      <t xml:space="preserve">
Is there a process to prevent the unintended use of obsolete documents and apply suitable identification to them if they are retained for any purpose?</t>
    </r>
  </si>
  <si>
    <t>1. Formal procedures in place to identify and replace obsolete documents;
2. Records of document replacement;
3. Review of documents replacement records to ensure completeness and accuracy;</t>
  </si>
  <si>
    <t>SH4: With regard to Health &amp; Safety at Work can the organisation evidence the following?</t>
  </si>
  <si>
    <t>This SAQ relates to overall H&amp;S management. Most of the Safety SAQs will contain aspects of compliance with H&amp;S legislation also e.g. risk assessments and COSHH assessments.</t>
  </si>
  <si>
    <t>1. Policy and procedures relevant to E&amp;F services relevant to the trust/site;
2.  Regular assessment of policies and procedures;  
3. Evidence that H&amp;S regulations are:
- Understood by all teams involved
- Applied by all teams involved
- Systematically checked for compliance
- Reported for exceptions
4. H&amp;S Committee involvement - committee structure chart and terms of reference
5. Procedures to Ensure Staff and Contractors have Appropriate Competencies and Professional Indemnities and Liabilities</t>
  </si>
  <si>
    <r>
      <rPr>
        <b/>
        <sz val="10"/>
        <rFont val="Arial"/>
        <family val="2"/>
      </rPr>
      <t>2: Roles and Responsibilities</t>
    </r>
    <r>
      <rPr>
        <sz val="10"/>
        <rFont val="Arial"/>
        <family val="2"/>
      </rPr>
      <t xml:space="preserve">
Does the Organisation have appropriately qualified, competent and formally appointed people with clear descriptions of their role and responsibility which are well understood? (Note 1)</t>
    </r>
  </si>
  <si>
    <t>1. Trust management structure/organogram for this area;
2. Job descriptions including roles and responsibilities;
3. Key relevant Objectives for the period:1. Adequate welfare facilities 
4. COSHH assessments
5. Health and Safety audits / inspections (completed internal and examples of any external agency reports and associated action plans)
6. Plant and equipment are safe including maintenance, service and test reports
7. Safe arrangements for the use, handling, storage and transport of articles, materials and substances,
8. Safe access and egress.</t>
  </si>
  <si>
    <r>
      <rPr>
        <b/>
        <sz val="10"/>
        <rFont val="Arial"/>
        <family val="2"/>
      </rPr>
      <t>4. Training and Development</t>
    </r>
    <r>
      <rPr>
        <sz val="10"/>
        <rFont val="Arial"/>
        <family val="2"/>
      </rPr>
      <t xml:space="preserve">
Does the Organisation have an up to date training and development plan in place covering all relevant roles and responsibilities of staff, that meets all safety, technical and quality requirements? (Note 1)</t>
    </r>
  </si>
  <si>
    <t>1. Provision of sufficient training, instruction, supervision and information to enable all employees to contribute positively to their own safety and health at work and to avoid hazards and control the risks, including safe use of plant, service and test reports;
2. Training needs analysis for all staff and attendance records;
3. Provision of sufficient training, instruction, supervision and information to enable all employees to contribute positively to their own safety and health at work and to avoid hazards and control the risks, including safe use of plant, service and test reports</t>
  </si>
  <si>
    <r>
      <rPr>
        <b/>
        <sz val="10"/>
        <rFont val="Arial"/>
        <family val="2"/>
      </rPr>
      <t>5: Resilience, Emergency &amp; Business Continuity Planning</t>
    </r>
    <r>
      <rPr>
        <sz val="10"/>
        <rFont val="Arial"/>
        <family val="2"/>
      </rPr>
      <t xml:space="preserve">
Does the Organisation have resilience, emergency, business continuity and escalation plans which have been formulated and tested with the appropriately trained staff?</t>
    </r>
  </si>
  <si>
    <t>1. Assessment undertaken of resilience risks both direct and indirect;
2. Emergency response and business continuity plans developed and reviewed;
3. Regular testing of Emergency response and business continuity plans appropriate to identified risk levels;
4. Records of testing and responses of actual incidents collated, assessed and used to update risk and plans.
5. H&amp;S information for staff
6. Copies of permits to work issued and documented procedures and training records for staff responsible for issue of permit to work 
7. Copies of insurance and written schemes of inspection certificates
8. Evidence of compliance with all relevant published HBNs, CFPPs and Health technical Memorandum TMs
9. Meeting minutes
6. Documentation and procedures for Safe systems of work</t>
  </si>
  <si>
    <r>
      <rPr>
        <b/>
        <sz val="10"/>
        <rFont val="Arial"/>
        <family val="2"/>
      </rPr>
      <t>6: Review Process</t>
    </r>
    <r>
      <rPr>
        <sz val="10"/>
        <rFont val="Arial"/>
        <family val="2"/>
      </rPr>
      <t xml:space="preserve">
Is there a robust annual review process to assure compliance and effectiveness of relevant standards, policies and procedures?</t>
    </r>
  </si>
  <si>
    <r>
      <rPr>
        <b/>
        <sz val="10"/>
        <rFont val="Arial"/>
        <family val="2"/>
      </rPr>
      <t>7: Costed Action Plans</t>
    </r>
    <r>
      <rPr>
        <sz val="10"/>
        <rFont val="Arial"/>
        <family val="2"/>
      </rPr>
      <t xml:space="preserve">
If any ratings in this SAQ are 'inadequate' or 'requires moderate or minor improvement' are there risk assessed costed action plans in place to achieve compliance? </t>
    </r>
    <r>
      <rPr>
        <b/>
        <sz val="10"/>
        <rFont val="Arial"/>
        <family val="2"/>
      </rPr>
      <t>Costs can be entered below.</t>
    </r>
  </si>
  <si>
    <t>SH5: With regard to Asbestos can the organisation evidence the following?</t>
  </si>
  <si>
    <t>1. Policy and procedures relevant to E&amp;F services relevant to the trust/site;
2.  Regular assessment of policies and procedures; 
3. Permits to work
4. Procedures to undertake work
5. Asbestos management plan
6. Asbestos register</t>
  </si>
  <si>
    <t>1. Trust management structure/organogram for this area;
2. Job descriptions including roles and responsibilities;
3. Key relevant Objectives for the period:
4. Procedures to ensure staff and contractors have appropriate competencies, licences,  professional indemnities and liability cover, also a record that these have been checked.
5. Permits to work
6. Evidence of employing appropriately qualified experienced people in key roles as identified in the Health Technical Memorandums and other standards.</t>
  </si>
  <si>
    <t>1. Risks reviewed and included in local risk register;
2. Mitigation strategies for areas of risk identified;
3. Review and inclusion of risks into Trust risk registers;
4. A documented record of the location and condition of the asbestos containing materials - or materials which are presumed to contain asbestos.
5. Evidence of risk assessments relating to the potential exposure to fibres from the materials identified.
6. A plan that sets out in detail how the risks from these materials will be managed and how this has been actioned.</t>
  </si>
  <si>
    <r>
      <rPr>
        <b/>
        <sz val="10"/>
        <rFont val="Arial"/>
        <family val="2"/>
      </rPr>
      <t>4. Training and Development</t>
    </r>
    <r>
      <rPr>
        <sz val="10"/>
        <rFont val="Arial"/>
        <family val="2"/>
      </rPr>
      <t xml:space="preserve">
Does the Organisation have an up to date training and development plan in place covering all relevant roles and responsibilities of staff, that meets all safety, technical and quality requirements?</t>
    </r>
  </si>
  <si>
    <t>1. Assessment undertaken of resilience risks both direct and indirect;
2. Emergency response and business continuity plans developed and reviewed;
3. Regular testing of Emergency response and business continuity plans appropriate to identified risk levels;
4. Records of testing and responses of actual incidents collated, assessed and used to update risk and plans.
5. Evidence that reasonable steps have been taken to find out if there are materials containing asbestos in non-domestic premises, and if so, its amount, where it is and its condition.
6. Evidence that there is a period review of the plan and the arrangements in place to ensure that the plan remains relevant and up-to-date.</t>
  </si>
  <si>
    <t>1. Annual reviews of standards, policies and procedures documented;
2. Outputs of reviews and their inclusion in Action Plans;
3. Evidence that information on the location and condition of the materials is provided to anyone who is liable to work on or disturb them
4. Active asbestos register
5. Significant findings from Authorising Engineer reports and action plans.</t>
  </si>
  <si>
    <t>SH6: With regard to Medical Gas Systems can the organisation evidence the following?</t>
  </si>
  <si>
    <r>
      <rPr>
        <b/>
        <sz val="10"/>
        <rFont val="Arial"/>
        <family val="2"/>
      </rPr>
      <t>4: Maintenance</t>
    </r>
    <r>
      <rPr>
        <sz val="10"/>
        <rFont val="Arial"/>
        <family val="2"/>
      </rPr>
      <t xml:space="preserve">
Are assets, equipment and plant adequately maintained?</t>
    </r>
  </si>
  <si>
    <t>1. The organisation has reviewed the skills and competencies of identified roles within the Health Technical Memorandum and has assurance of resilience for these functions; including safe use of plant, service and test reports;
2. Training needs analysis for all staff and attendance records:</t>
  </si>
  <si>
    <t>SH7: With regard to Natural Gas and specialist piped systems can the organisation evidence the following?</t>
  </si>
  <si>
    <t xml:space="preserve">1. Policy and procedures relevant to E&amp;F services relevant to the trust/site;
2.  Regular assessment of policies and procedures;  </t>
  </si>
  <si>
    <t>1. Trust management structure/organogram for this area;
2. Job descriptions including roles and responsibilities;
3. Key relevant Objectives for the period:
4. Approved persons, including employing a suitably qualified person where appropriate, i.e. "Gas Safe Registered"
5. Evidence of employing appropriately qualified experienced people in key roles as identified in the Health Technical Memorandums and other standards.
6. Permit to work</t>
  </si>
  <si>
    <t>SH8: With regard to Water Safety Systems can the organisation evidence the following?</t>
  </si>
  <si>
    <t xml:space="preserve">1. Policy and procedures relevant to E&amp;F services relevant to the trust/site;
2.  Regular assessment of policies and procedures;
3. Procedures to Ensure Staff and Contractors have Appropriate Competencies and Professional Indemnities and Liabilities;
4. Water Safety Plans in place, including legionella  written scheme
5. Action Plans, including their implementation
6. Control Measures and testing micro- organisms including Legionella and Pseudomonas
7. Organisations with boreholes must comply with the Private Water Supplies Regulations 2009
</t>
  </si>
  <si>
    <t>1. Trust management structure/organogram for this area;
2. Job descriptions including roles and responsibilities;
3. Key relevant Objectives for the period:
4. Water Safety Group with relevant advice and attendees</t>
  </si>
  <si>
    <t>1. Preventative/corrective maintenance strategies, together with statistical analysis of departmental performance e.g. response times, outstanding works, equipment down-time etc. 
2. Planned preventative maintenance system in place;
3. Quality control/Inspection records
4. HSE's Approved Code of Practice (ACoP) L8 (2013), HSG274 Parts 1, 2 and 3, Health Technical Memorandum 04-01: Safe Water in Health Care Premises</t>
  </si>
  <si>
    <t>1. Action plans to identify Capital and Revenue investment should address areas of non compliance identified in the NHS PAM and other assessments;
2. Evidence of escalation to Trust Board and relevant committees;
3. Inclusion of investment to deliver Actions in future budgets as appropriate;
4. Assessment of effect of prior identified investment;</t>
  </si>
  <si>
    <t>SH9: With regard to Electrical Systems can the organisation evidence the following?:</t>
  </si>
  <si>
    <t>This SAQ covers all aspects of electrical safety such as high and low voltage, switchgear, BMS, fire detection, communication, security, Lightening protection, PAT testing etc.</t>
  </si>
  <si>
    <t>1. Trust management structure/organogram for this area;
2. Job descriptions including roles and responsibilities;
3. Key relevant Objectives for the period:
4. Evidence of employing appropriately qualified experienced people in key roles as identified in the Health Technical Memorandums and other standards and Authorised Persons appointed as recommended by Authorising Engineer.</t>
  </si>
  <si>
    <t>1. Risks reviewed and included in local risk register;
2. The Risk register should be developed and monitored by the ESG as per Health Technical Memorandum 06-01;
3. Mitigation strategies for areas of risk identified;
4. Review and inclusion of risks into Trust risk registers;</t>
  </si>
  <si>
    <t>1. Annual reviews of standards, policies and procedures documented;
2. Outputs of reviews and their inclusion in Action Plans;
3. Significant findings from Authorising Engineer reports;</t>
  </si>
  <si>
    <t>1. Policy and procedures relevant to E&amp;F services relevant to the trust/site;
2.  Regular assessment of policies and procedures;</t>
  </si>
  <si>
    <t>1. Preventative/corrective maintenance strategies, together with statistical analysis of departmental performance e.g. response times, outstanding works, equipment down-time etc. 
2. Planned preventative maintenance system in place;
3. Quality control/Inspection records
4. Copies of test certificates/EC Declarations of Conformity
5. Records of inspections/thorough examinations
6. Copies of insurance certificates/formal documentation from notified bodies
7. Written schemes of examination</t>
  </si>
  <si>
    <t>1. Annual reviews of standards, policies and procedures documented;
2. Outputs of reviews and their inclusion in Action Plans;</t>
  </si>
  <si>
    <t>SH11: With regard to Ventilation, Air Conditioning and Refrigeration Systems can the organisation evidence the following?</t>
  </si>
  <si>
    <t xml:space="preserve">1. Policy and procedures relevant to E&amp;F services relevant to the trust/site;
2.  Regular assessment of policies and procedures;
</t>
  </si>
  <si>
    <t>1. Risks reviewed and included in local risk register;
2. Mitigation strategies for areas of risk identified;
3. Review and inclusion of risks into Trust risk registers;
4. Health Technical Memorandum 03-01 part B recommends: 
a. All ventilation plant should meet a minimum requirement in terms of the control of Legionella and safe access for inspection and maintenance.
b. All ventilation plant should be inspected annually.
c. The performance of all critical ventilation systems (such as those servicing operating suites) should be verified annually</t>
  </si>
  <si>
    <t>SH12: With regard to Lifts, Hoists and Conveyance Systems can the organisation evidence the following?</t>
  </si>
  <si>
    <t>Medical hoists and lifts are covered under SH15 Medical Devices and Equipment.</t>
  </si>
  <si>
    <r>
      <t xml:space="preserve">3: Risk Assessment
</t>
    </r>
    <r>
      <rPr>
        <sz val="10"/>
        <rFont val="Arial"/>
        <family val="2"/>
      </rPr>
      <t>Has there been a risk assessment undertaken and any necessary risk mitigation strategies applied and regularly reviewed? (Note 1)</t>
    </r>
  </si>
  <si>
    <t>1. Preventative/corrective maintenance strategies, together with statistical analysis of departmental performance e.g. response times, outstanding works, equipment down-time etc. 
2. Planned preventative maintenance system in place;
3. Quality control/Inspection records</t>
  </si>
  <si>
    <t>SH13: With regard to Pressure Systems can the organisation evidence the following?</t>
  </si>
  <si>
    <t>Users can assess the specific requirements around Pressure Systems in this SAQ or within relevant SAQ with pressure systems e.g. medical gases. The approach used should be explained in the notes column.</t>
  </si>
  <si>
    <r>
      <t xml:space="preserve">3: Risk Assessment
</t>
    </r>
    <r>
      <rPr>
        <sz val="10"/>
        <rFont val="Arial"/>
        <family val="2"/>
      </rPr>
      <t>Has there been a risk assessment undertaken and any necessary risk mitigation strategies applied and regularly reviewed?</t>
    </r>
    <r>
      <rPr>
        <b/>
        <sz val="10"/>
        <rFont val="Arial"/>
        <family val="2"/>
      </rPr>
      <t xml:space="preserve"> </t>
    </r>
    <r>
      <rPr>
        <sz val="10"/>
        <rFont val="Arial"/>
        <family val="2"/>
      </rPr>
      <t>(Note 1)</t>
    </r>
  </si>
  <si>
    <r>
      <t xml:space="preserve">5. Training and Development
</t>
    </r>
    <r>
      <rPr>
        <sz val="10"/>
        <rFont val="Arial"/>
        <family val="2"/>
      </rPr>
      <t>Does the Organisation have an up to date training and development plan in place covering all relevant roles and responsibilities of staff, that meets all safety, technical and quality requirements? (Note 1)</t>
    </r>
  </si>
  <si>
    <t>SH14: With regard to Fire Safety can the organisation evidence the following?</t>
  </si>
  <si>
    <t>This SAQ assesses Fire Safety in its entirety including detection and alarm systems, sprinkler/water mist systems, fire damper operation etc. There may be some overlap with other SAQs, e.g. SH9 and SH11  that can be cross referred to avoid duplication</t>
  </si>
  <si>
    <t>1. Minutes of committee meetings 
2. Annual AE report 
3.Annual internal report</t>
  </si>
  <si>
    <t>1. Copies of FSO notices 
2. Copies of notification of deficiencies</t>
  </si>
  <si>
    <t>1. Provision of sufficient training, instruction, supervision and information to enable all employees to contribute positively to their own safety and health at work and to avoid hazards and control the risks, including safe use of plant, service and test reports;
2. Training needs analysis for all staff and attendance records, incorporating specific evacuation training for staff with patient contact and  evidence of this training.</t>
  </si>
  <si>
    <t>SH15: With regard to Medical Devices and Equipment can the organisation evidence the following?</t>
  </si>
  <si>
    <t>Decontamination is covered under SAQ SS1</t>
  </si>
  <si>
    <t>SH16: With regard to Resilience, Emergency and Business Continuity Planning can the organisation evidence the following?</t>
  </si>
  <si>
    <t>1. The organisation has in place a policy which includes a statement of intent to undertake business continuity.  This includes the commitment to a Business Continuity Management System (BCMS) in alignment to the ISO standard 22301;
2.  The organisation's BCMS is monitored, measured and evaluated against established Key Performance Indicators. Reports on these and the outcome of any exercises, and status of any corrective action are annually reported to the board;</t>
  </si>
  <si>
    <t>1. The organisation's Estates and Facilities team is appropriately represented at the organisation's committee(s) which oversee Business Continuity and/or Emergency Preparedness;
2. Job descriptions including roles and responsibilities;
3. Key relevant Objectives for the period:</t>
  </si>
  <si>
    <t>SH17: With regard to the reporting of safety related issues and actioning of safety related alerts for estates and facilities issues can the organisation evidence the following?</t>
  </si>
  <si>
    <t>This SAQ relates to:
1. Reporting safety related incidents and accidents,
2. Ensuring corrective action is taken where notified in E&amp;F safety alert system and similar.</t>
  </si>
  <si>
    <t>1. Trust management structure/organogram for this area;
2. Job descriptions including roles and responsibilities;
3. Key relevant Objectives for the period:
4. Embedding bulletins into practice</t>
  </si>
  <si>
    <t>1. Annual reviews of standards, policies and procedures documented;
2. Outputs of reviews and their inclusion in Action Plans;
3. Incident reports
4. Investigations</t>
  </si>
  <si>
    <t>SH18: With regard to ensuring estates and facilities services are safe and suitable when the organisation is not directly responsible for providing these services can the organisation evidence the following?</t>
  </si>
  <si>
    <t>This SAQ mainly refers to ensuring rented (or similar) premises and related services are safe and suitable. Outsourced services will generally be considered under the relevant SAQ and Contractor management SH16. See the NHS PAM guidance for details on the PAM assessment for multiple small sites.</t>
  </si>
  <si>
    <t xml:space="preserve">1. Risks reviewed and included in local risk register;
2. Mitigation strategies for areas of risk identified;
3. Review and inclusion of risks into Trust risk registers;
4.. A fire safety risk assessment has been undertaken and that a practice fire evacuation of the building has been undertaken </t>
  </si>
  <si>
    <t>1. Assessment undertaken of resilience risks both direct and indirect;
2. Emergency response and business continuity plans developed and reviewed;
3. Regular testing of Emergency response and business continuity plans appropriate to identified risk levels;
4. Records of testing and responses of actual incidents collated, assessed and used to update risk and plans;</t>
  </si>
  <si>
    <t>1. Annual reviews of standards, policies and procedures documented;
2. Outputs of reviews and their inclusion in Action Plans;
3. Safe systems in place for electrical safety to include Portable Appliance Testing (PAT) testing
4. Control of Substances Hazardous to Health (COSHH) assessment has been undertaken and documented 
5. Adequate security of the premises, e.g., panic alarms in the consulting rooms 
6. A safe and effective system for storage of all waste
7. All staff are aware of their roles and responsibilities in the event of an emergency</t>
  </si>
  <si>
    <t>SH19: With regard to Contractor Management for Soft and Hard FM services can the organisation evidence the following?</t>
  </si>
  <si>
    <r>
      <t xml:space="preserve">This SAQ covers using E&amp;F contractors for a full range of services from maintenance and servicing to major construction, </t>
    </r>
    <r>
      <rPr>
        <b/>
        <sz val="10"/>
        <rFont val="Arial"/>
        <family val="2"/>
      </rPr>
      <t>both Hard and Soft FM</t>
    </r>
    <r>
      <rPr>
        <sz val="10"/>
        <rFont val="Arial"/>
        <family val="2"/>
      </rPr>
      <t xml:space="preserve">. It is about ensuring: competent contractors are appointed, adequately informed, instructed and trained, managed and supervised, co-ordinated and co-operate.  </t>
    </r>
  </si>
  <si>
    <r>
      <rPr>
        <b/>
        <sz val="10"/>
        <rFont val="Arial"/>
        <family val="2"/>
      </rPr>
      <t xml:space="preserve">1: Policy </t>
    </r>
    <r>
      <rPr>
        <sz val="10"/>
        <rFont val="Arial"/>
        <family val="2"/>
      </rPr>
      <t xml:space="preserve">
Does the organisation have a current  and approved policy and if applicable, a set of underpinning set of procedures relating to contractor management.</t>
    </r>
  </si>
  <si>
    <t xml:space="preserve">1. Policy and procedures relevant to E&amp;F services relevant to the trust/site;
2.  Regular assessment of policies and procedures;
3. Preventative/corrective strategies; demonstration of documented process and procedure whereby non-compliance is identified and remediation strategies are developed and delivered.                                          </t>
  </si>
  <si>
    <t>1. Agreed allocation of risk is monitored;
2. Risks reviewed and included in local risk register;
3. Mitigation strategies for areas of risk identified;
4. Review and inclusion of risks into Trust risk registers;</t>
  </si>
  <si>
    <t>1. Preventative/corrective maintenance strategies, together with statistical analysis of departmental performance e.g. response times, outstanding works, equipment down-time etc. 
2. Planned preventative maintenance system in place;
3. Quality control/Inspection records
4. Documented evidence of audits and reviews to support compliance.
5. Auditing and inspecting the Contractors' work, ensuring that they comply with the contractual requirements on quality, Health and Safety, environmental and legislative requirements.
6. Managing communication between the Contracting Body and the Sub-Contractors;</t>
  </si>
  <si>
    <t>1. Adequate insurance.
2. Performance monitoring against agreed Key Performance Indicators.
3. Evidence of professional qualifications and experience;</t>
  </si>
  <si>
    <t>1. Supplier Business Continuity and Disaster Recovery Plan.</t>
  </si>
  <si>
    <t>1. Annual reviews of standards, policies and procedures documented;
2. Outputs of reviews and their inclusion in Action Plans;
3. Receiving, checking and authorising invoices for payment for additional services;
4. Monitoring Contractors' approach to rectifying defects;
5. Problem solving and dispute (prevention and) resolution where issues exist.
6. Establish and maintain appropriate records and information management systems to record and manage the performance of the Sub-Contractors;</t>
  </si>
  <si>
    <t>NHS Premises Assurance Model: Safety Domain (Soft FM)</t>
  </si>
  <si>
    <t>SS1: With regard to Catering Services can the organisation evidence the following?</t>
  </si>
  <si>
    <t>This SAQ covers the safety aspects of catering and food with SAQ PE4 looking at patient feedback on food. Note: This applies to all food sources on-site including commercial and charitable outlets.</t>
  </si>
  <si>
    <r>
      <rPr>
        <b/>
        <sz val="10"/>
        <rFont val="Arial"/>
        <family val="2"/>
      </rPr>
      <t>1: Policy &amp; Procedures</t>
    </r>
    <r>
      <rPr>
        <sz val="10"/>
        <rFont val="Arial"/>
        <family val="2"/>
      </rPr>
      <t xml:space="preserve">
Does the Organisation have a current, approved Policy, Food Safety Management System and an underpinning set of procedures that comply with relevant legislation and published guidance?</t>
    </r>
  </si>
  <si>
    <t>1. Trust management structure/organogram for this area;
2. Job descriptions including roles and responsibilities;
3. Key relevant Objectives for the period;</t>
  </si>
  <si>
    <r>
      <rPr>
        <b/>
        <sz val="10"/>
        <rFont val="Arial"/>
        <family val="2"/>
      </rPr>
      <t xml:space="preserve">3: Risk Assessment </t>
    </r>
    <r>
      <rPr>
        <sz val="10"/>
        <rFont val="Arial"/>
        <family val="2"/>
      </rPr>
      <t xml:space="preserve">
Has there been a risk assessment undertaken and any necessary risk mitigation strategies applied and regularly reviewed? Has the organisation documented all processes and procedures in an approved HACCP document?</t>
    </r>
  </si>
  <si>
    <t>1. Food Standards Agency ratings and Nonmental Health Officer reports.
2. Risks reviewed and included in local risk register;
3. Mitigation strategies for areas of risk identified;
4. Review and inclusion of risks into Trust risk registers;
5. Nutritional screening programme identifying patients at risk from malnutrition and dehydration.
6. Allergens screening</t>
  </si>
  <si>
    <r>
      <rPr>
        <b/>
        <sz val="10"/>
        <rFont val="Arial"/>
        <family val="2"/>
      </rPr>
      <t>4: Maintenance</t>
    </r>
    <r>
      <rPr>
        <sz val="10"/>
        <rFont val="Arial"/>
        <family val="2"/>
      </rPr>
      <t xml:space="preserve">
Are assets, equipment and plant adequately maintained, regularly and monitored to ensure equipment relating to temperature control is functioning correctly?</t>
    </r>
  </si>
  <si>
    <r>
      <rPr>
        <b/>
        <sz val="10"/>
        <rFont val="Arial"/>
        <family val="2"/>
      </rPr>
      <t>5. Training and Development</t>
    </r>
    <r>
      <rPr>
        <sz val="10"/>
        <rFont val="Arial"/>
        <family val="2"/>
      </rPr>
      <t xml:space="preserve">
Does the Organisation have an up to date training and development plan in place covering all relevant roles and responsibilities of staff, that meets all safety, technical and quality requirements including level 2 hygiene for all food handlers and HACCP at the appropriate level for supervisors and Managers?</t>
    </r>
  </si>
  <si>
    <r>
      <rPr>
        <b/>
        <sz val="10"/>
        <rFont val="Arial"/>
        <family val="2"/>
      </rPr>
      <t>7: Review Process</t>
    </r>
    <r>
      <rPr>
        <sz val="10"/>
        <rFont val="Arial"/>
        <family val="2"/>
      </rPr>
      <t xml:space="preserve">
Is there a robust regular review process to assure compliance and effectiveness of relevant standards, policies and procedures which includes sampling and testing where required?</t>
    </r>
  </si>
  <si>
    <t>SS2: With regard to Decontamination Processes can the organisation evidence the following?</t>
  </si>
  <si>
    <t>Management, operation and maintenance of decontamination equipment and processes covering the decontamination of surgical equipment, linen, dental equipment and flexible endoscopes.
As set out in the HTM 01 Suite 01-06</t>
  </si>
  <si>
    <t>1. Policy and procedures relevant to E&amp;F services relevant to the trust/site;
2.  Regular assessment of policies and procedures; 
3. Quality manual and supporting processes.</t>
  </si>
  <si>
    <t>1. Trust management structure/organogram for this area;
2. Job descriptions including roles and responsibilities;
3. Key relevant Objectives for the period;
4. Trust management structure for decontamination
5. Appointment letter for AE, job descriptions e.g. decontamination lead, SSD manager, Endoscopy Unit decontamination team
6. Appointment letter for AP(D) 
7. Evidence of employing appropriately qualified experienced people in key roles as identified in the HTMs and other standards.</t>
  </si>
  <si>
    <t>1. Preventative/corrective maintenance strategies, together with statistical analysis of departmental performance e.g. response times, outstanding works, equipment down-time etc. 
2. Planned preventative maintenance system in place;
3. Quality control/Inspection records
4. Validation reports for washer disinfectors and drying cabinets.  
5. Permits to work for service engineers. Service contracts. PPM dockets and maintenance instructions
6. Permit to work system</t>
  </si>
  <si>
    <t>1. Provision of sufficient training, instruction, supervision and information to enable all employees to contribute positively to their own safety and health at work and to avoid hazards and control the risks, including safe use of plant, service and test reports;
2. Training needs analysis for all staff and attendance records:
3. Training needs analysis, staff training matrix for SSD/Endoscopy and Estates Teams.  Specialist training with external providers. Scope cleaning training
4. Competency documents for endoscopy technicians 
5. Competency documents for contractors required to work on decontamination equipment 
6. Agency staff - if used include matrix of assessment of competency etc?</t>
  </si>
  <si>
    <t>1. Assessment undertaken of resilience risks both direct and indirect;
2. Emergency response and business continuity plans developed and reviewed;
3. Regular testing of Emergency response and business continuity plans appropriate to identified risk levels;
4. Records of testing and responses of actual incidents collated, assessed and used to update risk and plans.
5. Business Continuity plans for SSD and Endoscopy Unit. 
6. Test reports for efficacy of plans. 
7. Training records for staff following testing</t>
  </si>
  <si>
    <t>1. Annual reviews of standards, policies and procedures documented;
2. Outputs of reviews and their inclusion in Action Plans;
3. Internal and external audit reports
4. Use of ISO 9001 and ISO13485 can be incorporated into evidence
5. AE audit of Trust policy and processes
6. IHEEM JAG audit report and certificate
7. Significant findings from Authorising Engineer reports and action plans.</t>
  </si>
  <si>
    <t>SS3: With regard to Waste and Recycling Management can the organisation evidence the following?</t>
  </si>
  <si>
    <t>The scope of this SAQ may gross over into Effectiveness Question E4 (SDMP)</t>
  </si>
  <si>
    <t>SS4: With regard to Cleanliness and Infection Control applying to Premises and Facilities can the organisation evidence the following ?</t>
  </si>
  <si>
    <t>This SAQ covers the safety aspects of cleaning and infection control. SAQ PE3 looks at patient feedback relating to cleanliness.</t>
  </si>
  <si>
    <t>SS5: With regard to Laundry and Linen Services can the organisation evidence the following?</t>
  </si>
  <si>
    <t>There may be some cross over with this SAQ and SS4.</t>
  </si>
  <si>
    <t>SS6: With regard to Security Management can the organisation evidence the following?</t>
  </si>
  <si>
    <t>This SAQ relates only to the Physical Security infrastructure and labour related to the security of NHS facilities and not fraud or cybersecurity.</t>
  </si>
  <si>
    <t xml:space="preserve">1. Policy and procedures relevant to E&amp;F services relevant to the trust/site;
2.  Regular assessment of policies and procedures;
3. Identified and allocated resources are stipulated in the policy
4. The organisation has in place a security management strategy as a standalone document or as part of a policy statement.
5. Evidence of a Security Policy, Violence and Aggression Policy, 
6. Procedure for the dissemination of key and vital information e.g. security alerts.  The organisation has clear policies and procedures in place for the security of all medicines and controlled drugs. </t>
  </si>
  <si>
    <t>1. Trust management structure/organogram for this area;
2. Job descriptions including roles and responsibilities;
3. Key relevant Objectives for the period;
4. Board nominated executive with the responsibility for overseeing security management
5. Nominated Qualified and Accredited Security Management Specialist to oversee  and undertake the delivery of the full range of security management work - external/internal.
6. Evidence of internal ( including capital development) and external liaison and involvement in local and national groups and with agency partners also to be included in job descriptions.</t>
  </si>
  <si>
    <t>1. Risks reviewed and included in local risk register;
2. Mitigation strategies for areas of risk identified;
3. Review and inclusion of risks into Trust risk registers;
4. Risks identified include those related to;
-Violent and aggressive individuals
- Premises suitability
- Lone working arrangements.  
- Evidence of Security assessment programme</t>
  </si>
  <si>
    <t>1. Preventative/corrective maintenance strategies, together with statistical analysis of departmental performance e.g. response times, outstanding works, equipment down-time etc. 
2. Planned preventative maintenance system in place;
3. Quality control/Inspection records
4. Evidence of security involvement in new builds.
5. Evidence of a managed and maintained security access control system</t>
  </si>
  <si>
    <t xml:space="preserve">1. Provision of sufficient training, instruction, supervision and information to enable all employees to contribute positively to their own safety and health at work and to avoid hazards and control the risks, including safe use of plant, service and test reports;
2. Training needs analysis for all staff and attendance records:
3. Evidence of the promotion of security awareness via multiple mediums
4. Evidence of tiered security training commensurate with duties based on a training needs analysis which is monitored, evaluated and reviewed as needed.
5. Demonstration of staff training in relation to incident reporting </t>
  </si>
  <si>
    <t>1. Assessment undertaken of resilience risks both direct and indirect;
2. Emergency response and business continuity plans developed and reviewed;
3. Regular testing of Emergency response and business continuity plans appropriate to identified risk levels;
4. Records of testing and responses of actual incidents collated, assessed and used to update risk and plans.
5. Evidence of plans as required by the security standards;
 - Planning for Lockdowns;
 - Planning for child abductions;</t>
  </si>
  <si>
    <t xml:space="preserve">1. Annual reviews of standards, policies and procedures documented;
2. Outputs of reviews and their inclusion in Action Plans;
3. Demonstration that risks identified through assessment are sufficiently funded to enable mitigation and response
4. Annual report to board in relation to security management
5. Evidence of work plan and ongoing review and update of plan
6. Evidence that incidents where harm or injury occur or had the potential to occur are sufficiently followed up and investigated  including where appropriate support being provided to victims.  </t>
  </si>
  <si>
    <t>SS7: With regard to Transport Services and access arrangements can the organisation evidence the following?</t>
  </si>
  <si>
    <t>SS8: With regard to Pest Control can the organisation evidence the following?</t>
  </si>
  <si>
    <t xml:space="preserve">1. Policy and procedures relevant to E&amp;F services relevant to the trust/site;
2.  Regular assessment of policies and procedures;. 
3. Preventative/corrective strategies; demonstration of documented process and procedure whereby non-compliance is identified and remediation strategies are developed and delivered.                                          </t>
  </si>
  <si>
    <t xml:space="preserve">1. Annual reviews of standards, policies and procedures documented;
2. Outputs of reviews and their inclusion in Action Plans;
3. Records of pest infestation, COSHH data sheets for pesticides, records of bait placement etc.  
4. Documented evidence of audits and reviews to support compliance.                                                         </t>
  </si>
  <si>
    <t>SS9: with regard Portering Services can the organisation evidence the following?</t>
  </si>
  <si>
    <t>In line with local organisational portfolio for this area.</t>
  </si>
  <si>
    <t>1. Policy and procedures relevant to E&amp;F services relevant to the trust/site;
2.  Regular assessment of policies and procedures;
3. Patient transfer policy.
4. Infection control procedures and training.</t>
  </si>
  <si>
    <t>1. Risks reviewed and included in local risk register;
2. Mitigation strategies for areas of risk identified;
3. Review and inclusion of risks into Trust risk registers;
4. Risk assessments for injury from needles and exposure to harmful substances and bodily fluids</t>
  </si>
  <si>
    <t>1. Provision of sufficient training, instruction, supervision and information to enable all employees to contribute positively to their own safety and health at work and to avoid hazards and control the risks, including safe use of plant, service and test reports;
2. Training needs analysis for all staff and attendance records:
3. Manual handling training</t>
  </si>
  <si>
    <t>1. Annual reviews of standards, policies and procedures documented;
2. Outputs of reviews and their inclusion in Action Plans;
3. Evidence of patient involvement and feedback.
4. Patient Feedback considered and actioned</t>
  </si>
  <si>
    <t>1. Provision of sufficient training, instruction, supervision and information to enable all employees to contribute positively to their own safety and health at work and to avoid hazards and control the risks, including safe use of plant, service and test reports;
2. Training needs analysis for all staff and attendance records:
3. Process for monitoring operators handling of calls for quality purposes</t>
  </si>
  <si>
    <t>NHS Premises Assurance Model: Patient Experience Domain</t>
  </si>
  <si>
    <t xml:space="preserve">The organisation ensures that  patient experience is an integral part of service provision and is reflected in the way in which services are delivered. The organisation will involve patients and members of the public in the development of services and the monitoring of performance. </t>
  </si>
  <si>
    <t>SAQs in green shaded cells can be rated N/A in which case prompt question scores are ignored.</t>
  </si>
  <si>
    <t>P1: With regards to ensuring engagement and involvement on estates and facilities services from people who use the services, public and staff can your organisation evidence the following?</t>
  </si>
  <si>
    <r>
      <rPr>
        <b/>
        <sz val="10"/>
        <rFont val="Arial"/>
        <family val="2"/>
      </rPr>
      <t>1. Views and Experiences</t>
    </r>
    <r>
      <rPr>
        <sz val="10"/>
        <rFont val="Arial"/>
        <family val="2"/>
      </rPr>
      <t xml:space="preserve">
Are people’s views and experiences gathered and acted on to shape and improve the services and culture?</t>
    </r>
  </si>
  <si>
    <r>
      <rPr>
        <b/>
        <sz val="10"/>
        <rFont val="Arial"/>
        <family val="2"/>
      </rPr>
      <t xml:space="preserve">2. Engagement </t>
    </r>
    <r>
      <rPr>
        <sz val="10"/>
        <rFont val="Arial"/>
        <family val="2"/>
      </rPr>
      <t xml:space="preserve">
Are people who use services, those close to them and their representatives actively engaged and involved in decision making?</t>
    </r>
  </si>
  <si>
    <t>1. Engagement process and methodology
2. Friends and Family Test
3. Patient Advice and Liaison Service (PALS)</t>
  </si>
  <si>
    <r>
      <rPr>
        <b/>
        <sz val="10"/>
        <rFont val="Arial"/>
        <family val="2"/>
      </rPr>
      <t xml:space="preserve">3. Staff Engagement </t>
    </r>
    <r>
      <rPr>
        <sz val="10"/>
        <rFont val="Arial"/>
        <family val="2"/>
      </rPr>
      <t xml:space="preserve">
Do staff feel actively engaged so that their views are reflected in the planning and delivery of services and in shaping the culture?</t>
    </r>
  </si>
  <si>
    <t>1. Surveys and questionnaires
2. Focus Groups
3. Engagement feedback influencing services developments and improvements</t>
  </si>
  <si>
    <r>
      <rPr>
        <b/>
        <sz val="10"/>
        <rFont val="Arial"/>
        <family val="2"/>
      </rPr>
      <t xml:space="preserve">4. Prioritisation </t>
    </r>
    <r>
      <rPr>
        <sz val="10"/>
        <rFont val="Arial"/>
        <family val="2"/>
      </rPr>
      <t xml:space="preserve">
Do leaders prioritise the participation and involvement of people who use services and staff?</t>
    </r>
  </si>
  <si>
    <t>1. Governance and process for dealing with feedback</t>
  </si>
  <si>
    <r>
      <rPr>
        <b/>
        <sz val="10"/>
        <rFont val="Arial"/>
        <family val="2"/>
      </rPr>
      <t>5. Value</t>
    </r>
    <r>
      <rPr>
        <sz val="10"/>
        <rFont val="Arial"/>
        <family val="2"/>
      </rPr>
      <t xml:space="preserve">
Do both leaders and staff understand the value of staff raising concerns? Is appropriate action taken as a result of concerns raised?</t>
    </r>
  </si>
  <si>
    <t>1. Adherence to confidentiality policy
2. Feedback to stakeholders and patients</t>
  </si>
  <si>
    <r>
      <rPr>
        <b/>
        <sz val="10"/>
        <rFont val="Arial"/>
        <family val="2"/>
      </rPr>
      <t>6: Costed Action Plans</t>
    </r>
    <r>
      <rPr>
        <sz val="10"/>
        <rFont val="Arial"/>
        <family val="2"/>
      </rPr>
      <t xml:space="preserve">
If any ratings in this SAQ are 'inadequate' or 'requires moderate or minor improvement' are there risk assessed costed action plans in place to achieve compliance? </t>
    </r>
    <r>
      <rPr>
        <b/>
        <sz val="10"/>
        <rFont val="Arial"/>
        <family val="2"/>
      </rPr>
      <t>Costs can be entered below.</t>
    </r>
  </si>
  <si>
    <t xml:space="preserve">P2: With regard to ensuring patients, staff and visitors perceive the condition, appearance, maintenance and privacy and dignity of the estate is satisfactory can your organisation evidence the following? </t>
  </si>
  <si>
    <t>P1 covers the organisations processes whilst this SAQ identifies any specific feedback issues on condition, appearance, maintenance and P&amp;D. Safety aspects are dealt with in the safety domain.</t>
  </si>
  <si>
    <r>
      <rPr>
        <b/>
        <sz val="10"/>
        <rFont val="Arial"/>
        <family val="2"/>
      </rPr>
      <t>1. PLACE Assessment</t>
    </r>
    <r>
      <rPr>
        <sz val="10"/>
        <rFont val="Arial"/>
        <family val="2"/>
      </rPr>
      <t xml:space="preserve">
The organisation has completed the PLACE assessment relating to the care environment (estate) and estates related privacy and dignity issues, for all relevant sites and published a local improvement plan.</t>
    </r>
  </si>
  <si>
    <t xml:space="preserve">1. Policy and procedures relevant to E&amp;F services relevant to the trust/site;
2.  Regular assessment of policies and procedures;
3. Engagement process and methodology
4. PLACE training and trust results
5. Internal structure to consider and action feedback
6. Engagement feedback influencing services 7evelopments and improvements
8. Adherence to confidentiality policy
9. Feedback to stakeholders and patients 
10. Complaints Procedure
11. Diversity considerations
</t>
  </si>
  <si>
    <r>
      <rPr>
        <b/>
        <sz val="10"/>
        <rFont val="Arial"/>
        <family val="2"/>
      </rPr>
      <t>2. Other Assessments</t>
    </r>
    <r>
      <rPr>
        <sz val="10"/>
        <rFont val="Arial"/>
        <family val="2"/>
      </rPr>
      <t xml:space="preserve">
Is there a system/process, additional to PLACE assessments, to measure patients and visitors satisfaction with the estate and related privacy and dignity issues and is action taken on the results?</t>
    </r>
  </si>
  <si>
    <t>1. Surveys and questionnaires
2. Focus Groups
3. Benchmarking, KPIs and peer comparison process
4. Patient, visitor and staff charter
5. Monthly reporting of breaches of mixed-sex accommodation guidance
6. Meetings and dialogue with CQC identifying improvements</t>
  </si>
  <si>
    <r>
      <rPr>
        <b/>
        <sz val="10"/>
        <rFont val="Arial"/>
        <family val="2"/>
      </rPr>
      <t>3: Costed Action Plans</t>
    </r>
    <r>
      <rPr>
        <sz val="10"/>
        <rFont val="Arial"/>
        <family val="2"/>
      </rPr>
      <t xml:space="preserve">
If any ratings in this SAQ are 'inadequate' or 'requires moderate or minor improvement' are there risk assessed costed action plans in place to achieve compliance? </t>
    </r>
    <r>
      <rPr>
        <b/>
        <sz val="10"/>
        <rFont val="Arial"/>
        <family val="2"/>
      </rPr>
      <t>Costs can be entered below.</t>
    </r>
  </si>
  <si>
    <t>P3: With regard to ensuring that patients, staff and visitors perceive cleanliness of the estate and facilities to be satisfactory can your organisation evidence the following?</t>
  </si>
  <si>
    <t>P1 covers the organisations processes whilst this SAQ identifies any specific feedback issues on cleanliness. Safety aspects of cleanliness are covered in the safety domain.</t>
  </si>
  <si>
    <r>
      <rPr>
        <b/>
        <sz val="10"/>
        <rFont val="Arial"/>
        <family val="2"/>
      </rPr>
      <t>1. PLACE Assessment</t>
    </r>
    <r>
      <rPr>
        <sz val="10"/>
        <rFont val="Arial"/>
        <family val="2"/>
      </rPr>
      <t xml:space="preserve">
The organisation has completed the PLACE assessment relating to cleanliness for all relevant sites and published a local improvement plan.</t>
    </r>
  </si>
  <si>
    <t xml:space="preserve">1. Policy and procedures relevant to E&amp;F services relevant to the trust/site;
2.  Regular assessment of policies and procedures;
3. Engagement process and methodology
4. PLACE training and trust results
5. Internal structure to consider and action feedback
6. Engagement feedback influencing services developments and improvements
7. Adherence to confidentiality policy
8. Feedback to stakeholders and patients 
9. Complaints Procedure
9. Diversity considerations
</t>
  </si>
  <si>
    <r>
      <rPr>
        <b/>
        <sz val="10"/>
        <rFont val="Arial"/>
        <family val="2"/>
      </rPr>
      <t>2. Other Assessments</t>
    </r>
    <r>
      <rPr>
        <sz val="10"/>
        <rFont val="Arial"/>
        <family val="2"/>
      </rPr>
      <t xml:space="preserve">
Is there a system/process, additional to PLACE assessments, to measure patients and visitors satisfaction of the cleanliness and is action taken on the results? </t>
    </r>
  </si>
  <si>
    <r>
      <rPr>
        <b/>
        <sz val="10"/>
        <rFont val="Arial"/>
        <family val="2"/>
      </rPr>
      <t>3. Cleaning Schedules</t>
    </r>
    <r>
      <rPr>
        <sz val="10"/>
        <rFont val="Arial"/>
        <family val="2"/>
      </rPr>
      <t xml:space="preserve">
Are Cleaning Schedules publicly available?</t>
    </r>
  </si>
  <si>
    <t>1. Reviews of policy stating where schedules are available compared with actual checking of availability.</t>
  </si>
  <si>
    <r>
      <rPr>
        <b/>
        <sz val="10"/>
        <rFont val="Arial"/>
        <family val="2"/>
      </rPr>
      <t>4: Costed Action Plans</t>
    </r>
    <r>
      <rPr>
        <sz val="10"/>
        <rFont val="Arial"/>
        <family val="2"/>
      </rPr>
      <t xml:space="preserve">
If any ratings in this SAQ are 'inadequate' or 'requires moderate or minor improvement' are there risk assessed costed action plans in place to achieve compliance? </t>
    </r>
    <r>
      <rPr>
        <b/>
        <sz val="10"/>
        <rFont val="Arial"/>
        <family val="2"/>
      </rPr>
      <t>Costs can be entered below.</t>
    </r>
  </si>
  <si>
    <t>P4: with regard to ensuring that access and car parking arrangements meet the reasonable needs of patients, staff and visitors can your organisation evidence the following?</t>
  </si>
  <si>
    <t>P1 covers the organisations processes whilst this SAQ identifies any specific feedback issues with access and car parking. Safety SAQ SS7 covers car park management and access arrangements</t>
  </si>
  <si>
    <r>
      <rPr>
        <b/>
        <sz val="10"/>
        <rFont val="Arial"/>
        <family val="2"/>
      </rPr>
      <t>1. PLACE Assessment</t>
    </r>
    <r>
      <rPr>
        <sz val="10"/>
        <rFont val="Arial"/>
        <family val="2"/>
      </rPr>
      <t xml:space="preserve">
The organisation has completed the PLACE assessment relating to access and car parking for all relevant sites and published a local improvement plan.</t>
    </r>
  </si>
  <si>
    <t>1. Policy and procedures relevant to E&amp;F services relevant to the trust/site;
2.  Regular assessment of policies and procedures;
3. Engagement process and methodology
4. PLACE training and trust results
5. Internal structure to consider and action feedback
6. Engagement feedback influencing services developments and improvements
7. Adherence to confidentiality policy
8. Feedback to stakeholders and patients 
9. Complaints Procedure
10. Diversity considerations</t>
  </si>
  <si>
    <r>
      <rPr>
        <b/>
        <sz val="10"/>
        <rFont val="Arial"/>
        <family val="2"/>
      </rPr>
      <t>2. Other Assessments</t>
    </r>
    <r>
      <rPr>
        <sz val="10"/>
        <rFont val="Arial"/>
        <family val="2"/>
      </rPr>
      <t xml:space="preserve">
Is there a system/process, additional to PLACE assessments, to measure patients and visitors satisfaction of the service provided  and is action taken on the results?</t>
    </r>
  </si>
  <si>
    <t>P5: With regard to providing a high quality and supportive environment for patients, visitors and staff in relation to Grounds and Gardens can your organisation evidence the following?</t>
  </si>
  <si>
    <r>
      <rPr>
        <b/>
        <sz val="10"/>
        <rFont val="Arial"/>
        <family val="2"/>
      </rPr>
      <t>1. PLACE Assessment</t>
    </r>
    <r>
      <rPr>
        <sz val="10"/>
        <rFont val="Arial"/>
        <family val="2"/>
      </rPr>
      <t xml:space="preserve">
The organisation has completed the PLACE External areas assessment relating to Grounds and Gardens for all relevant sites and published a local improvement plan.</t>
    </r>
  </si>
  <si>
    <t>P1 covers the organisations processes whilst this SAQ identifies any specific feedback issues with Catering Services and also complying with Regulation 14. Safety aspects of food and catering are dealt with in the safety domain.</t>
  </si>
  <si>
    <t xml:space="preserve">1. Policy and procedures relevant to E&amp;F services relevant to the trust/site;
2.  Regular assessment of policies and procedures;
3. Internal structure to consider and action feedback
4. Adherence to confidentiality policy
5. Feedback to stakeholders and patients 
6. Complaints Procedure
7. Benchmarking, KPIs and peer comparison process
8. Meetings and dialogue with CQC identifying improvements
9. Public/patient information e.g. handbooks, pre visit information
</t>
  </si>
  <si>
    <r>
      <rPr>
        <b/>
        <sz val="10"/>
        <rFont val="Arial"/>
        <family val="2"/>
      </rPr>
      <t xml:space="preserve">2. Regulation </t>
    </r>
    <r>
      <rPr>
        <sz val="10"/>
        <rFont val="Arial"/>
        <family val="2"/>
      </rPr>
      <t xml:space="preserve">
Does the organisation have a food and drink strategy as defined in the NHS Standard Contract</t>
    </r>
  </si>
  <si>
    <t>1. Review of relevant Policies and Procedures.
2. Nutritional screening programme identifying patient at risk from malnutrition and dehydration</t>
  </si>
  <si>
    <r>
      <rPr>
        <b/>
        <sz val="10"/>
        <rFont val="Arial"/>
        <family val="2"/>
      </rPr>
      <t>3. Choice</t>
    </r>
    <r>
      <rPr>
        <sz val="10"/>
        <rFont val="Arial"/>
        <family val="2"/>
      </rPr>
      <t xml:space="preserve">
The organisation provides a choice of nutritious and appetising food and hydration, in sufficient quantities to meet patients needs</t>
    </r>
  </si>
  <si>
    <t>1. Review of relevant Policies and Procedures.</t>
  </si>
  <si>
    <r>
      <rPr>
        <b/>
        <sz val="10"/>
        <rFont val="Arial"/>
        <family val="2"/>
      </rPr>
      <t>4. Equality issues</t>
    </r>
    <r>
      <rPr>
        <sz val="10"/>
        <rFont val="Arial"/>
        <family val="2"/>
      </rPr>
      <t xml:space="preserve">
Food and hydration meets any reasonable requirements arising from Equality issues e.g. from a patients religious or cultural background</t>
    </r>
  </si>
  <si>
    <t>1. Diversity considerations as set out in Policies and Procedures.</t>
  </si>
  <si>
    <r>
      <rPr>
        <b/>
        <sz val="10"/>
        <rFont val="Arial"/>
        <family val="2"/>
      </rPr>
      <t>5. Information</t>
    </r>
    <r>
      <rPr>
        <sz val="10"/>
        <rFont val="Arial"/>
        <family val="2"/>
      </rPr>
      <t xml:space="preserve">
Patients have accessible information about meals and the arrangements for mealtimes, access to snacks and drinks throughout the day and night and to have mealtimes that are reasonably spaced and at appropriate times.</t>
    </r>
  </si>
  <si>
    <t>1. Patient, visitor and staff charter</t>
  </si>
  <si>
    <r>
      <rPr>
        <b/>
        <sz val="10"/>
        <rFont val="Arial"/>
        <family val="2"/>
      </rPr>
      <t>7. Other Assessments</t>
    </r>
    <r>
      <rPr>
        <sz val="10"/>
        <rFont val="Arial"/>
        <family val="2"/>
      </rPr>
      <t xml:space="preserve">
Is there a system/process in place, additional to PLACE assessments, to measure patients satisfaction with the service provided and is action taken on the results? </t>
    </r>
  </si>
  <si>
    <t>1. Engagement process and methodology
2. Surveys and questionnaires
3. Focus Groups
4. Engagement feedback influencing services developments and improvements</t>
  </si>
  <si>
    <r>
      <rPr>
        <b/>
        <sz val="10"/>
        <rFont val="Arial"/>
        <family val="2"/>
      </rPr>
      <t>8. Legal Standards</t>
    </r>
    <r>
      <rPr>
        <sz val="10"/>
        <rFont val="Arial"/>
        <family val="2"/>
      </rPr>
      <t xml:space="preserve">
Has the organisation complied with the estates related legally binding standards as detailed in the NHS Standard Contract</t>
    </r>
  </si>
  <si>
    <t>1. Review of policies and procedures to ensures compliance.</t>
  </si>
  <si>
    <r>
      <rPr>
        <b/>
        <sz val="10"/>
        <rFont val="Arial"/>
        <family val="2"/>
      </rPr>
      <t>9: Costed Action Plans</t>
    </r>
    <r>
      <rPr>
        <sz val="10"/>
        <rFont val="Arial"/>
        <family val="2"/>
      </rPr>
      <t xml:space="preserve">
If any ratings in this SAQ are 'inadequate' or 'requires moderate or minor improvement' are there risk assessed costed action plans in place to achieve compliance? </t>
    </r>
    <r>
      <rPr>
        <b/>
        <sz val="10"/>
        <rFont val="Arial"/>
        <family val="2"/>
      </rPr>
      <t>Costs can be entered below.</t>
    </r>
  </si>
  <si>
    <t>NHS Premises Assurance Model: Efficiency Domain</t>
  </si>
  <si>
    <t>The organisation provides assurance that space, activity, income and operational costs of the estates and facilities provide value for money, are economically sustainable and meet clinical and organisational requirements.</t>
  </si>
  <si>
    <t xml:space="preserve">SAQs in green shaded cells can be rated N/A in which case prompt question scores are ignored. </t>
  </si>
  <si>
    <t>F1: With regard to having a well-managed approach to performance management of the estate and facilities operations can the organisation evidence the following?</t>
  </si>
  <si>
    <t>HBN 00-08 Part A Section 2</t>
  </si>
  <si>
    <r>
      <rPr>
        <b/>
        <sz val="10"/>
        <rFont val="Arial"/>
        <family val="2"/>
      </rPr>
      <t>1: Analysing Performance</t>
    </r>
    <r>
      <rPr>
        <sz val="10"/>
        <rFont val="Arial"/>
        <family val="2"/>
      </rPr>
      <t xml:space="preserve">
A process in place to analyse estates and facilities services and costs and if these continue to meet clinical and organisational needs?</t>
    </r>
  </si>
  <si>
    <r>
      <rPr>
        <b/>
        <sz val="10"/>
        <rFont val="Arial"/>
        <family val="2"/>
      </rPr>
      <t>2: Benchmarking</t>
    </r>
    <r>
      <rPr>
        <sz val="10"/>
        <rFont val="Arial"/>
        <family val="2"/>
      </rPr>
      <t xml:space="preserve">
A process in place to regularly benchmark estates and facilities costs?</t>
    </r>
  </si>
  <si>
    <t>1. Ongoing review of costs on a consistent basis that measures progress against established baseline position
2. Benchmarking including the use of metrics and KPIs from suitable sources including:
- Estates Return Information Collection (ERIC)
- Contract/Service Level agreement KPIs
- Estate Strategy KPIs
- Energy and sustainability targets
- Cost Improvement Plan targets
- NHS Model Hospital</t>
  </si>
  <si>
    <t>HBN 00-08 Part A Section 3</t>
  </si>
  <si>
    <r>
      <rPr>
        <b/>
        <sz val="10"/>
        <rFont val="Arial"/>
        <family val="2"/>
      </rPr>
      <t>1: Business Planning</t>
    </r>
    <r>
      <rPr>
        <sz val="10"/>
        <rFont val="Arial"/>
        <family val="2"/>
      </rPr>
      <t xml:space="preserve">
An effective and efficient estate and facilities business planning process in place?</t>
    </r>
  </si>
  <si>
    <t>1. Policy and procedures relevant to E&amp;F services relevant to the trust/site;
2.  Regular assessment of policies and procedures;
3. Business plans.</t>
  </si>
  <si>
    <r>
      <rPr>
        <b/>
        <sz val="10"/>
        <rFont val="Arial"/>
        <family val="2"/>
      </rPr>
      <t>2: Estate Optimisation</t>
    </r>
    <r>
      <rPr>
        <sz val="10"/>
        <rFont val="Arial"/>
        <family val="2"/>
      </rPr>
      <t xml:space="preserve">
An effective and efficient process in place to ensure estate optimisation and space utilisation?</t>
    </r>
  </si>
  <si>
    <t>1. Space utilisation studies and monitoring of usage.
2. Response to NHS Long Term Plan of reduction to 30% non clinical space.</t>
  </si>
  <si>
    <r>
      <rPr>
        <b/>
        <sz val="10"/>
        <rFont val="Arial"/>
        <family val="2"/>
      </rPr>
      <t>3: Commercial Opportunities</t>
    </r>
    <r>
      <rPr>
        <sz val="10"/>
        <rFont val="Arial"/>
        <family val="2"/>
      </rPr>
      <t xml:space="preserve">
An effective and efficient process in place to identify and maximise benefits from commercial opportunities from land and property that support the main business of the NHS ?  </t>
    </r>
  </si>
  <si>
    <t>1. Market testing and cost benchmarking of contracts.
2. Land and property sale receipts.
3. Commercial Strategy or agreements such as letting of space for retail use.</t>
  </si>
  <si>
    <t>1. Partnership Working, i.e. One Public Estate</t>
  </si>
  <si>
    <t>1. New Technology and Innovation - examples of product design or system implementation 
2. IT strategy.</t>
  </si>
  <si>
    <t>1. Date and outcome of PFI/PPP reviews and next steps.</t>
  </si>
  <si>
    <t>1. Market testing and cost benchmarking of contracts.</t>
  </si>
  <si>
    <t>1. Asset/Estate Terrier</t>
  </si>
  <si>
    <t>1. Regular and accurate submission of CIPs
2. Monitoring of progress of delivery</t>
  </si>
  <si>
    <t>F3: With regard to improved efficiencies in capital procurement, refurbishments and land management can the organisation evidence the following?</t>
  </si>
  <si>
    <t>HBN 00-08 Part A Section 4.0</t>
  </si>
  <si>
    <t>1. Ongoing review of costs on a consistent basis that measures progress against established baseline position</t>
  </si>
  <si>
    <t>1. Consideration of innovative design and building options e.g. "New for Old".</t>
  </si>
  <si>
    <t>1. Benchmarking including the use of metrics and KPIs from suitable sources
2. Surplus land identified in Annual Surplus Land Return, STP/ICS Estate Strategy, and EPIMS and shared through One Public Estate.</t>
  </si>
  <si>
    <t>F4: With regard to having well-managed and robust financial controls, procedures and reporting relating to estates and facilities services can the organisation evidence the following?</t>
  </si>
  <si>
    <r>
      <rPr>
        <b/>
        <sz val="10"/>
        <rFont val="Arial"/>
        <family val="2"/>
      </rPr>
      <t>2: Review Process</t>
    </r>
    <r>
      <rPr>
        <sz val="10"/>
        <rFont val="Arial"/>
        <family val="2"/>
      </rPr>
      <t xml:space="preserve">
Is there a robust annual review process to assure compliance and effectiveness of relevant standards, policies and procedures?</t>
    </r>
  </si>
  <si>
    <t>1. Internal Audits 
2. Financial controls and scheme of delegation
3. Business Case procedure and Capital regime</t>
  </si>
  <si>
    <t>F5: With regard to ensuring Estates and Facilities services are continuously improved and sustainability ensured can the organisation evidence the following?</t>
  </si>
  <si>
    <t>SAQ taken from CQC KLOE W5. Prompt 6 can be cross referred to SAQ F1 and Patient Experience SAQs</t>
  </si>
  <si>
    <t>1. Policy and procedures relevant to E&amp;F services relevant to the trust/site;
2.  Regular assessment of policies and procedures;
3. Action from surveys and feedback.
4. Backlog Risk Assessment, impact assessment and mitigation and action plan.</t>
  </si>
  <si>
    <r>
      <rPr>
        <b/>
        <sz val="10"/>
        <rFont val="Arial"/>
        <family val="2"/>
      </rPr>
      <t xml:space="preserve">2. Financial Pressure </t>
    </r>
    <r>
      <rPr>
        <sz val="10"/>
        <rFont val="Arial"/>
        <family val="2"/>
      </rPr>
      <t xml:space="preserve">
Are there examples of where financial pressures have negatively affected estates and facilities services?</t>
    </r>
  </si>
  <si>
    <t>1. Estates Incidents impacting on clinical care- ERIC returns, &amp; feedback to EFM Division to NHS England and NHS Improvement.</t>
  </si>
  <si>
    <r>
      <rPr>
        <b/>
        <sz val="10"/>
        <rFont val="Arial"/>
        <family val="2"/>
      </rPr>
      <t>3. Continuous Improvement</t>
    </r>
    <r>
      <rPr>
        <sz val="10"/>
        <rFont val="Arial"/>
        <family val="2"/>
      </rPr>
      <t xml:space="preserve">
Do leaders and staff strive for continuous learning, improvement and innovation?</t>
    </r>
  </si>
  <si>
    <t>1. Risk Assessments and Registers
2. Derogations documented with clinical impact assessment and clinical sign-off.
3. Training and Development plans and records.</t>
  </si>
  <si>
    <r>
      <rPr>
        <b/>
        <sz val="10"/>
        <rFont val="Arial"/>
        <family val="2"/>
      </rPr>
      <t xml:space="preserve">4. Quality Improvements </t>
    </r>
    <r>
      <rPr>
        <sz val="10"/>
        <rFont val="Arial"/>
        <family val="2"/>
      </rPr>
      <t xml:space="preserve">
Are staff focused on continually improving the quality of estates and facilities services?</t>
    </r>
  </si>
  <si>
    <t xml:space="preserve">1. Regular assessments of quality outputs e.g. PLACE scores;
2. Inclusion of quality assessments in Costed Action Plans. </t>
  </si>
  <si>
    <r>
      <rPr>
        <b/>
        <sz val="10"/>
        <rFont val="Arial"/>
        <family val="2"/>
      </rPr>
      <t>5. Recognition</t>
    </r>
    <r>
      <rPr>
        <sz val="10"/>
        <rFont val="Arial"/>
        <family val="2"/>
      </rPr>
      <t xml:space="preserve">
Are improvements to quality and innovation recognised and rewarded?</t>
    </r>
  </si>
  <si>
    <t>1. Staff suggestion scheme.
2. Staff awards and recognition.</t>
  </si>
  <si>
    <r>
      <rPr>
        <b/>
        <sz val="10"/>
        <rFont val="Arial"/>
        <family val="2"/>
      </rPr>
      <t>6. Use of Information</t>
    </r>
    <r>
      <rPr>
        <sz val="10"/>
        <rFont val="Arial"/>
        <family val="2"/>
      </rPr>
      <t xml:space="preserve">
Is information used proactively to improve estates and facilities services?</t>
    </r>
  </si>
  <si>
    <t>1. Use of design evaluation tools.</t>
  </si>
  <si>
    <t>NHS Premises Assurance Model: Effectiveness Domain</t>
  </si>
  <si>
    <t>The organisation provides assurance that it's premises and facilities are functionally suitable, sustainable and effective in supporting the delivery of improved health outcomes.</t>
  </si>
  <si>
    <t>SAQ is taken from CQC KLOE W1 and covers the estates and other related strategies as described in HBN 00-08 Part B section 2. Prompt 3 can be linked to SAQ PE1. Operational management is covered in SAQ S01</t>
  </si>
  <si>
    <r>
      <rPr>
        <b/>
        <sz val="10"/>
        <rFont val="Arial"/>
        <family val="2"/>
      </rPr>
      <t>1. Vision and Values</t>
    </r>
    <r>
      <rPr>
        <sz val="10"/>
        <rFont val="Arial"/>
        <family val="2"/>
      </rPr>
      <t xml:space="preserve">
A clear vision and a set of values, with quality and safety the top priority?</t>
    </r>
  </si>
  <si>
    <t>1. Estates Strategy and related documents;</t>
  </si>
  <si>
    <r>
      <rPr>
        <b/>
        <sz val="10"/>
        <rFont val="Arial"/>
        <family val="2"/>
      </rPr>
      <t>2. Strategy</t>
    </r>
    <r>
      <rPr>
        <sz val="10"/>
        <rFont val="Arial"/>
        <family val="2"/>
      </rPr>
      <t xml:space="preserve">
A robust, realistic strategy for achieving the priorities and delivering good quality estates and facilities services?</t>
    </r>
  </si>
  <si>
    <t>1. Documentary evidence relevant to the prompt questions e.g. document articulating the vision such as mission statement</t>
  </si>
  <si>
    <r>
      <rPr>
        <b/>
        <sz val="10"/>
        <rFont val="Arial"/>
        <family val="2"/>
      </rPr>
      <t>3. Development</t>
    </r>
    <r>
      <rPr>
        <sz val="10"/>
        <rFont val="Arial"/>
        <family val="2"/>
      </rPr>
      <t xml:space="preserve">
The vision, values and strategy has been developed with staff and other stakeholders?</t>
    </r>
  </si>
  <si>
    <t>1. Regular discussions/meetings/exchanges with interested parties;
2. Integration of these discussions into Strategies and Visions/Values;</t>
  </si>
  <si>
    <r>
      <rPr>
        <b/>
        <sz val="10"/>
        <rFont val="Arial"/>
        <family val="2"/>
      </rPr>
      <t>4. Vision and Values Understood</t>
    </r>
    <r>
      <rPr>
        <sz val="10"/>
        <rFont val="Arial"/>
        <family val="2"/>
      </rPr>
      <t xml:space="preserve">
Staff know and understand what the vision and values are?</t>
    </r>
  </si>
  <si>
    <t>1. Feedback from staff to quantify their understanding of visions, values and strategy e.g. staff survey results;</t>
  </si>
  <si>
    <r>
      <rPr>
        <b/>
        <sz val="10"/>
        <rFont val="Arial"/>
        <family val="2"/>
      </rPr>
      <t>5. Strategy Understood</t>
    </r>
    <r>
      <rPr>
        <sz val="10"/>
        <rFont val="Arial"/>
        <family val="2"/>
      </rPr>
      <t xml:space="preserve">
Staff know and understand the strategy and their role in achieving it?</t>
    </r>
  </si>
  <si>
    <r>
      <rPr>
        <b/>
        <sz val="10"/>
        <rFont val="Arial"/>
        <family val="2"/>
      </rPr>
      <t>6. Progress</t>
    </r>
    <r>
      <rPr>
        <sz val="10"/>
        <rFont val="Arial"/>
        <family val="2"/>
      </rPr>
      <t xml:space="preserve">
Progress against delivering the strategy is monitored and reviewed?</t>
    </r>
  </si>
  <si>
    <t>2. Staff, Patient and stakeholder engagement and feedback
2. Analysis of relevant complaints;</t>
  </si>
  <si>
    <r>
      <rPr>
        <b/>
        <sz val="10"/>
        <rFont val="Arial"/>
        <family val="2"/>
      </rPr>
      <t>7: Costed Action Plans</t>
    </r>
    <r>
      <rPr>
        <sz val="10"/>
        <rFont val="Arial"/>
        <family val="2"/>
      </rPr>
      <t xml:space="preserve">
If the organisation/site has any inadequate or requires (moderate or minor) improvement ratings in this SAQ, are there risk assessed costed action plans in place to achieve compliance?</t>
    </r>
  </si>
  <si>
    <t>E2: With regard to having a well-managed approach to town planning can the organisation evidence the following?</t>
  </si>
  <si>
    <t>SAQ measures compliance with HBN 00-08 Part B Section 3.0.</t>
  </si>
  <si>
    <r>
      <rPr>
        <b/>
        <sz val="10"/>
        <rFont val="Arial"/>
        <family val="2"/>
      </rPr>
      <t>1. Local Planning</t>
    </r>
    <r>
      <rPr>
        <sz val="10"/>
        <rFont val="Arial"/>
        <family val="2"/>
      </rPr>
      <t xml:space="preserve">
An effective and efficient process to participate in Local Planning matters?</t>
    </r>
  </si>
  <si>
    <r>
      <rPr>
        <b/>
        <sz val="10"/>
        <rFont val="Arial"/>
        <family val="2"/>
      </rPr>
      <t>2. Neighbourhood Planning</t>
    </r>
    <r>
      <rPr>
        <sz val="10"/>
        <rFont val="Arial"/>
        <family val="2"/>
      </rPr>
      <t xml:space="preserve">
An effective and efficient process to participate in Neighbourhood planning matter?</t>
    </r>
  </si>
  <si>
    <r>
      <rPr>
        <b/>
        <sz val="10"/>
        <rFont val="Arial"/>
        <family val="2"/>
      </rPr>
      <t>3. Planning Control</t>
    </r>
    <r>
      <rPr>
        <sz val="10"/>
        <rFont val="Arial"/>
        <family val="2"/>
      </rPr>
      <t xml:space="preserve">
An effective and efficient process to participate in planning control process?</t>
    </r>
  </si>
  <si>
    <r>
      <rPr>
        <b/>
        <sz val="10"/>
        <rFont val="Arial"/>
        <family val="2"/>
      </rPr>
      <t>4. Special Interests
A</t>
    </r>
    <r>
      <rPr>
        <sz val="10"/>
        <rFont val="Arial"/>
        <family val="2"/>
      </rPr>
      <t>n effective and efficient process to manage special interests (e.g. conservation areas, listed buildings etc.) ?</t>
    </r>
  </si>
  <si>
    <t>1. The identification of all listed buildings, conservation areas, registered parks and gardens, burial grounds and war memorials, and policies to deal with the specific requirements of these land and buildings
2. Preventing third parties gaining inappropriate rights over land and property
3. Management of easement agreements
4. Management of tenancy and other contractual arrangements
5. Where non-NHS facilities are used for NHS patients, that policies to ensure NHS standards regarding the built environment are adopted and implemented</t>
  </si>
  <si>
    <r>
      <rPr>
        <b/>
        <sz val="10"/>
        <rFont val="Arial"/>
        <family val="2"/>
      </rPr>
      <t>5. Enforcement
A</t>
    </r>
    <r>
      <rPr>
        <sz val="10"/>
        <rFont val="Arial"/>
        <family val="2"/>
      </rPr>
      <t>n effective and efficient process to deal with any enforcement procedures served on the organisation?</t>
    </r>
  </si>
  <si>
    <r>
      <rPr>
        <b/>
        <sz val="10"/>
        <rFont val="Arial"/>
        <family val="2"/>
      </rPr>
      <t>6: Costed Action Plans</t>
    </r>
    <r>
      <rPr>
        <sz val="10"/>
        <rFont val="Arial"/>
        <family val="2"/>
      </rPr>
      <t xml:space="preserve">
If the organisation/site has any inadequate or requires (moderate or minor) improvement ratings in this SAQ, are there risk assessed costed action plans in place to achieve compliance?</t>
    </r>
  </si>
  <si>
    <t>E3: with regard to having a well-managed robust approach to management of land and property can the organisation evidence the following?</t>
  </si>
  <si>
    <t>SAQ measures compliance with HBN 00-08 Part B Section 4.0 to 8.0</t>
  </si>
  <si>
    <r>
      <rPr>
        <b/>
        <sz val="10"/>
        <rFont val="Arial"/>
        <family val="2"/>
      </rPr>
      <t>1: Disposal of land and property</t>
    </r>
    <r>
      <rPr>
        <sz val="10"/>
        <rFont val="Arial"/>
        <family val="2"/>
      </rPr>
      <t xml:space="preserve">
An effective and efficient process for the disposal of freehold/leasehold land and property? </t>
    </r>
  </si>
  <si>
    <t>1. Policy and procedures relevant to E&amp;F services relevant to the trust/site;
2.  Regular assessment of policies and procedures;
3 Evidence of a short and long term estate strategy supporting clinical, financial and investment objectives. 
4. Evidence of optimising utilisation of accommodation across the estate, the Sustainability and Transformation Partnership and Integrated Care Organisation footprint and with One Public Estate partners. 
5. Evidence of masterplans for large sites which identify areas for retention, development and disposal 
6. Involvement of District Valuer
7. Demonstration of re-investment of income.
8. Maintenance of an up-to-date and accurate property asset register
9. All statutory obligations to be identified and met
10. Preventing third parties gaining inappropriate rights over land and property
11. Management of easement agreements
12. Appropriate action when land and/or property is subject to compulsory purchase powers or potential or actual applications for registering as a town or village green
13. Where non-NHS facilities are used for NHS patients, that policies to ensure NHS standards regarding the built environment are adopted and implemented
14. The identification of all listed buildings, conservation areas, registered parks and gardens, burial grounds and war memorials, and policies to deal with the specific requirements of these land and buildings</t>
  </si>
  <si>
    <t>1. Management of leases, tenancy and other contractual arrangements</t>
  </si>
  <si>
    <t>E4: With regard to having a suitable Sustainability approach in place and being actioned.</t>
  </si>
  <si>
    <t> </t>
  </si>
  <si>
    <r>
      <rPr>
        <b/>
        <sz val="10"/>
        <rFont val="Arial"/>
        <family val="2"/>
      </rPr>
      <t>3: Waste</t>
    </r>
    <r>
      <rPr>
        <sz val="10"/>
        <rFont val="Arial"/>
        <family val="2"/>
      </rPr>
      <t xml:space="preserve">
Are effective systems in place to minimise waste production and effectively dispose of it?</t>
    </r>
  </si>
  <si>
    <t>NHS Premises Assurance Model: Governance Domain</t>
  </si>
  <si>
    <t xml:space="preserve">How the organisations board of directors deliver strategic leadership and effective scrutiny of the organisations estates and facilities operations. How the other four Domains are managed as part of the internal governance of the NHS organisation. Its objective is to ensure that the outcomes of the Domains are reported to the NHS Boards and embedded in internal governance and assurance processes to ensure actions are taken where required. </t>
  </si>
  <si>
    <t>G1. With regard to ensuring the Estates and Facilities governance framework has clear responsibilities and that quality, performance and risks are understood and managed, can the organisation evidence the following?</t>
  </si>
  <si>
    <t>SAQ is taken from CQC KLOE W2.</t>
  </si>
  <si>
    <r>
      <rPr>
        <b/>
        <sz val="10"/>
        <rFont val="Arial"/>
        <family val="2"/>
      </rPr>
      <t>1. Framework</t>
    </r>
    <r>
      <rPr>
        <sz val="10"/>
        <rFont val="Arial"/>
        <family val="2"/>
      </rPr>
      <t xml:space="preserve">
There is an effective governance framework to support the delivery of the Estates and Facilities strategy and good quality services?</t>
    </r>
  </si>
  <si>
    <r>
      <rPr>
        <b/>
        <sz val="10"/>
        <rFont val="Arial"/>
        <family val="2"/>
      </rPr>
      <t>2. Roles</t>
    </r>
    <r>
      <rPr>
        <sz val="10"/>
        <rFont val="Arial"/>
        <family val="2"/>
      </rPr>
      <t xml:space="preserve">
Staff are clear about their roles and understand what they are accountable for?</t>
    </r>
  </si>
  <si>
    <t>1. Governance Structure
2. Annual Plan/Programme Board 
3. Structure chart
4. Committee terms of reference and minutes</t>
  </si>
  <si>
    <r>
      <rPr>
        <b/>
        <sz val="10"/>
        <rFont val="Arial"/>
        <family val="2"/>
      </rPr>
      <t>3. Partners</t>
    </r>
    <r>
      <rPr>
        <sz val="10"/>
        <rFont val="Arial"/>
        <family val="2"/>
      </rPr>
      <t xml:space="preserve">
Working arrangements with partners and third party providers, e.g. PFI, are effectively managed?</t>
    </r>
  </si>
  <si>
    <t>1. Local sustainability and transformation partnership plans</t>
  </si>
  <si>
    <r>
      <rPr>
        <b/>
        <sz val="10"/>
        <rFont val="Arial"/>
        <family val="2"/>
      </rPr>
      <t>4. Framework</t>
    </r>
    <r>
      <rPr>
        <sz val="10"/>
        <rFont val="Arial"/>
        <family val="2"/>
      </rPr>
      <t xml:space="preserve">
The governance framework and management systems are regularly reviewed and improved?</t>
    </r>
  </si>
  <si>
    <t>1.Estate Strategy
2 Standing Orders</t>
  </si>
  <si>
    <r>
      <rPr>
        <b/>
        <sz val="10"/>
        <rFont val="Arial"/>
        <family val="2"/>
      </rPr>
      <t>5: Assurance</t>
    </r>
    <r>
      <rPr>
        <sz val="10"/>
        <rFont val="Arial"/>
        <family val="2"/>
      </rPr>
      <t xml:space="preserve">
There are comprehensive assurance system and service performance measures, which are reported and monitored, and action taken to improve performance</t>
    </r>
  </si>
  <si>
    <t>1. Evidence of walkarounds
2. Signed-of processes and procedures documentation, including risk register.
3. Signed-off roles and responsibilities documentation.</t>
  </si>
  <si>
    <r>
      <rPr>
        <b/>
        <sz val="10"/>
        <rFont val="Arial"/>
        <family val="2"/>
      </rPr>
      <t>6. Monitoring</t>
    </r>
    <r>
      <rPr>
        <sz val="10"/>
        <rFont val="Arial"/>
        <family val="2"/>
      </rPr>
      <t xml:space="preserve">
There are effective arrangements in place to ensure that the information used to monitor, report (including regional and national data collections) and manage quality and performance is accurate, valid, reliable, timely and relevant (including PFI and non PFI costs).</t>
    </r>
  </si>
  <si>
    <t>1. Audit reports, peer and external reviews.</t>
  </si>
  <si>
    <r>
      <rPr>
        <b/>
        <sz val="10"/>
        <rFont val="Arial"/>
        <family val="2"/>
      </rPr>
      <t>7. Audit</t>
    </r>
    <r>
      <rPr>
        <sz val="10"/>
        <rFont val="Arial"/>
        <family val="2"/>
      </rPr>
      <t xml:space="preserve">
There is a systematic programme of internal audit, which is used to monitor quality and systems to identify where action should be taken?</t>
    </r>
  </si>
  <si>
    <t>1. Surveillance Programme
2. Audit Programme</t>
  </si>
  <si>
    <r>
      <rPr>
        <b/>
        <sz val="10"/>
        <rFont val="Arial"/>
        <family val="2"/>
      </rPr>
      <t>8. Mitigation</t>
    </r>
    <r>
      <rPr>
        <sz val="10"/>
        <rFont val="Arial"/>
        <family val="2"/>
      </rPr>
      <t xml:space="preserve">
There are robust arrangements for identifying, recording and managing risks, issues and mitigating actions?</t>
    </r>
  </si>
  <si>
    <t>1. Job descriptions and training records for risk management.
2. Corporate, current risk register in place, with an identifiable owner.
3. Signed-off risk management strategy by the Board</t>
  </si>
  <si>
    <r>
      <rPr>
        <b/>
        <sz val="10"/>
        <rFont val="Arial"/>
        <family val="2"/>
      </rPr>
      <t>9. Alignment</t>
    </r>
    <r>
      <rPr>
        <sz val="10"/>
        <rFont val="Arial"/>
        <family val="2"/>
      </rPr>
      <t xml:space="preserve">
There is alignment between the recorded risks and what people say is ‘on their worry list’?</t>
    </r>
  </si>
  <si>
    <t>4. Evidence risks are passed into corporate risk register and actions taken, do not simply disappear without action</t>
  </si>
  <si>
    <r>
      <rPr>
        <b/>
        <sz val="10"/>
        <rFont val="Arial"/>
        <family val="2"/>
      </rPr>
      <t>10: Costed Action Plans</t>
    </r>
    <r>
      <rPr>
        <sz val="10"/>
        <rFont val="Arial"/>
        <family val="2"/>
      </rPr>
      <t xml:space="preserve">
If the organisation/site has any inadequate or requires (moderate or minor) improvement ratings in this SAQ, are there risk assessed costed action plans in place to achieve compliance?</t>
    </r>
  </si>
  <si>
    <t>G2: With regard to ensuring the Estates and Facilities leadership and culture reflects the vision and values, encourages openness and transparency and promoting good quality estates and facilities services can the organisation evidence the following?</t>
  </si>
  <si>
    <t>SAQ is taken from CQC KLOE W3.</t>
  </si>
  <si>
    <r>
      <rPr>
        <b/>
        <sz val="10"/>
        <rFont val="Arial"/>
        <family val="2"/>
      </rPr>
      <t>1. Effectiveness</t>
    </r>
    <r>
      <rPr>
        <sz val="10"/>
        <rFont val="Arial"/>
        <family val="2"/>
      </rPr>
      <t xml:space="preserve">
Leaders have the skills, knowledge, experience and integrity that they need and have the capacity, capability, and experience to lead effectively – both when they are appointed and on an ongoing basis.</t>
    </r>
  </si>
  <si>
    <t xml:space="preserve">1. Policy and procedures relevant to E&amp;F services relevant to the trust/site;
2.  Regular assessment of policies and procedures;
3. Job specification and competencies </t>
  </si>
  <si>
    <r>
      <rPr>
        <b/>
        <sz val="10"/>
        <rFont val="Arial"/>
        <family val="2"/>
      </rPr>
      <t>2. Challenges</t>
    </r>
    <r>
      <rPr>
        <sz val="10"/>
        <rFont val="Arial"/>
        <family val="2"/>
      </rPr>
      <t xml:space="preserve">
Leaders understand the challenges to good quality estates and facilities services and can identify the actions needed to improve.</t>
    </r>
  </si>
  <si>
    <t>1. Local and national staff surveys and feedback</t>
  </si>
  <si>
    <r>
      <rPr>
        <b/>
        <sz val="10"/>
        <rFont val="Arial"/>
        <family val="2"/>
      </rPr>
      <t>3. Visibility</t>
    </r>
    <r>
      <rPr>
        <sz val="10"/>
        <rFont val="Arial"/>
        <family val="2"/>
      </rPr>
      <t xml:space="preserve">
Leaders are visible and approachable.</t>
    </r>
  </si>
  <si>
    <t>1. Organograms and structure charts</t>
  </si>
  <si>
    <r>
      <rPr>
        <b/>
        <sz val="10"/>
        <rFont val="Arial"/>
        <family val="2"/>
      </rPr>
      <t>4. Relationships</t>
    </r>
    <r>
      <rPr>
        <sz val="10"/>
        <rFont val="Arial"/>
        <family val="2"/>
      </rPr>
      <t xml:space="preserve">
Leaders encourage appreciative, supportive relationships among staff.</t>
    </r>
  </si>
  <si>
    <r>
      <rPr>
        <b/>
        <sz val="10"/>
        <rFont val="Arial"/>
        <family val="2"/>
      </rPr>
      <t>5. Respect</t>
    </r>
    <r>
      <rPr>
        <sz val="10"/>
        <rFont val="Arial"/>
        <family val="2"/>
      </rPr>
      <t xml:space="preserve">
 Staff feel respected and valued.</t>
    </r>
  </si>
  <si>
    <r>
      <rPr>
        <b/>
        <sz val="10"/>
        <rFont val="Arial"/>
        <family val="2"/>
      </rPr>
      <t>6. Behaviours</t>
    </r>
    <r>
      <rPr>
        <sz val="10"/>
        <rFont val="Arial"/>
        <family val="2"/>
      </rPr>
      <t xml:space="preserve">
Action is taken to address behaviour and performance that is inconsistent with the vision and values, regardless of seniority.</t>
    </r>
  </si>
  <si>
    <r>
      <rPr>
        <b/>
        <sz val="10"/>
        <rFont val="Arial"/>
        <family val="2"/>
      </rPr>
      <t>7. Culture</t>
    </r>
    <r>
      <rPr>
        <sz val="10"/>
        <rFont val="Arial"/>
        <family val="2"/>
      </rPr>
      <t xml:space="preserve">
Is the culture centred on the needs and experience of people who use services?</t>
    </r>
  </si>
  <si>
    <r>
      <rPr>
        <b/>
        <sz val="10"/>
        <rFont val="Arial"/>
        <family val="2"/>
      </rPr>
      <t>8. Honesty</t>
    </r>
    <r>
      <rPr>
        <sz val="10"/>
        <rFont val="Arial"/>
        <family val="2"/>
      </rPr>
      <t xml:space="preserve">
The culture encourages candour, openness and honesty.</t>
    </r>
  </si>
  <si>
    <r>
      <rPr>
        <b/>
        <sz val="10"/>
        <rFont val="Arial"/>
        <family val="2"/>
      </rPr>
      <t>9. Safety &amp; Wellbeing</t>
    </r>
    <r>
      <rPr>
        <sz val="10"/>
        <rFont val="Arial"/>
        <family val="2"/>
      </rPr>
      <t xml:space="preserve">
There is a strong emphasis on promoting the safety, health and wellbeing of staff.</t>
    </r>
  </si>
  <si>
    <r>
      <rPr>
        <b/>
        <sz val="10"/>
        <rFont val="Arial"/>
        <family val="2"/>
      </rPr>
      <t>10. Healthier workplace</t>
    </r>
    <r>
      <rPr>
        <sz val="10"/>
        <rFont val="Arial"/>
        <family val="2"/>
      </rPr>
      <t xml:space="preserve">
Promoting a healthier NHS workplace through cutting access to unhealthy products on NHS premises, implementing food standards, and providing healthy options for night staff.</t>
    </r>
  </si>
  <si>
    <r>
      <rPr>
        <b/>
        <sz val="10"/>
        <rFont val="Arial"/>
        <family val="2"/>
      </rPr>
      <t>11. Collaboration</t>
    </r>
    <r>
      <rPr>
        <sz val="10"/>
        <rFont val="Arial"/>
        <family val="2"/>
      </rPr>
      <t xml:space="preserve">
Staff and teams work collaboratively, resolve conflict quickly and constructively and share responsibility to deliver good quality estates and facilities services.</t>
    </r>
  </si>
  <si>
    <r>
      <rPr>
        <b/>
        <sz val="10"/>
        <rFont val="Arial"/>
        <family val="2"/>
      </rPr>
      <t>12: Costed Action Plans</t>
    </r>
    <r>
      <rPr>
        <sz val="10"/>
        <rFont val="Arial"/>
        <family val="2"/>
      </rPr>
      <t xml:space="preserve">
If the organisation/site has any inadequate or requires (moderate or minor) improvement ratings in this SAQ, are there risk assessed costed action plans in place to achieve compliance?</t>
    </r>
  </si>
  <si>
    <t xml:space="preserve">G3: With regard to ensuring that the Organisations Board has access to professional advice on all matters relating to Estates and Facilities services can the organisation evidence the following? </t>
  </si>
  <si>
    <r>
      <rPr>
        <b/>
        <sz val="10"/>
        <rFont val="Arial"/>
        <family val="2"/>
      </rPr>
      <t>1. Professional advice</t>
    </r>
    <r>
      <rPr>
        <sz val="10"/>
        <rFont val="Arial"/>
        <family val="2"/>
      </rPr>
      <t xml:space="preserve">
The organisation has adequately identified its requirements for Estates and Facilities related professional advice?</t>
    </r>
  </si>
  <si>
    <r>
      <rPr>
        <b/>
        <sz val="10"/>
        <rFont val="Arial"/>
        <family val="2"/>
      </rPr>
      <t>2. In-house advisors</t>
    </r>
    <r>
      <rPr>
        <sz val="10"/>
        <rFont val="Arial"/>
        <family val="2"/>
      </rPr>
      <t xml:space="preserve">
Where Estates and Facilities related professional advice is provided  in house mechanisms are in place to ensure the appointment of suitably qualified staff with the appropriate pre-employment checks?</t>
    </r>
  </si>
  <si>
    <t>1. Documented list of advisors
2. Transparent process to appoint suitable advisors 
3. Suitable qualifications and experience of advisors</t>
  </si>
  <si>
    <r>
      <rPr>
        <b/>
        <sz val="10"/>
        <rFont val="Arial"/>
        <family val="2"/>
      </rPr>
      <t>3. External advisors</t>
    </r>
    <r>
      <rPr>
        <sz val="10"/>
        <rFont val="Arial"/>
        <family val="2"/>
      </rPr>
      <t xml:space="preserve">
Where Estates and Facilities related professional advice is provided externally mechanisms are in place to ensure the appointment of suitably qualified staff with the appropriate skills and knowledge?</t>
    </r>
  </si>
  <si>
    <r>
      <rPr>
        <b/>
        <sz val="10"/>
        <rFont val="Arial"/>
        <family val="2"/>
      </rPr>
      <t>4: Costed Action Plans</t>
    </r>
    <r>
      <rPr>
        <sz val="10"/>
        <rFont val="Arial"/>
        <family val="2"/>
      </rPr>
      <t xml:space="preserve">
 If the organisation/site has any inadequate or requires (moderate or minor) improvement ratings in this SAQ, are there risk assessed costed action plans in place to achieve compliance?</t>
    </r>
  </si>
  <si>
    <t>NHS PAM Safety Prompt Question Guidance Sheets</t>
  </si>
  <si>
    <t>Introduction</t>
  </si>
  <si>
    <t>This sheet supplements the 'generic' prompt questions contained within NHS PAM safety domain. It provides key references from the following documents that users should consider when undertaking their assessment of the relevant prompts:
1. Health and Safety Executive publication HSG 65 'Managing for health and safety'
2. The Care Quality Commission Provider Handbooks Appendix A 'Key Lines of Enquiry'
3. The Health and Social Care Act 2008 (Regulated Activities) Regulations 2014 and Associated CQC guidance</t>
  </si>
  <si>
    <t>Extracts from HSG 65 primarily relate to H&amp;S regulations so may not be strictly relevant in all instance. However the advice may still be useful. HSG 65 'Managing for health and safety' is available from: http://www.hse.gov.uk/pubns/priced/hsg65.pdf.
Similarly some references from the regulations and CQC guidance, particularly around training and development, may relate primarily to clinical and clinical support staff but again they still may be useful.</t>
  </si>
  <si>
    <t>1: Policy &amp; Procedures
Does the Organisation have a current, approved Policy and an underpinning set of procedures that comply with relevant legislation and published guidance?</t>
  </si>
  <si>
    <t>1.1 HSG 65 page 21:</t>
  </si>
  <si>
    <t>Policies should be designed to meet legal requirements, prevent health and safety problems, and enable you to respond quickly where difficulties arise or new risks are introduced.</t>
  </si>
  <si>
    <t>1.2 Regulations and CQC Guidance</t>
  </si>
  <si>
    <t>15(1)d
• The provider’s Statement of Purpose and operational policies and procedures for the delivery of care and treatment should specify how the premises and equipment will be used.</t>
  </si>
  <si>
    <t>15(1)d&amp;e
• All equipment must be used, stored and maintained in line with manufacturers’ instructions. It should only be used for its intended purpose and by the person for whom is it provided.</t>
  </si>
  <si>
    <t>1.3 Regulations and CQC Guidance</t>
  </si>
  <si>
    <t>CQC KLOE</t>
  </si>
  <si>
    <t>15(1)d
• Providers must make sure that they meet the requirements of relevant legislation so that premises and equipment are properly used and maintained. See Annex A for relevant legislation.</t>
  </si>
  <si>
    <t>S3.1. Are the systems, processes and practices that are essential to keep people safe identified, put in place and communicated to staff?</t>
  </si>
  <si>
    <t>17(2)(e)
Where relevant, the provider should also seek and act on the views of external bodies such as fire, environmental health, royal colleges and other bodies who provide best practice guidance relevant to the service provided.</t>
  </si>
  <si>
    <t>E1.1. How are relevant and current evidence-based guidance, standards, best practice and legislation identified and used to develop how services, care and treatment are delivered? (This includes from NICE and other expert and professional bodies).</t>
  </si>
  <si>
    <t>17(2)a
Providers should read and implement relevant nationally recognised guidance and be aware that quality and safety standards change over time when new practices are introduced, or because of technological development or other factors.</t>
  </si>
  <si>
    <t>2: Roles and Responsibilities
Does the Organisation have appropriately qualified, competent and formally appointed people with clear descriptions of their role and responsibility which are well understood?</t>
  </si>
  <si>
    <t>2.1 HSG 65</t>
  </si>
  <si>
    <r>
      <rPr>
        <b/>
        <sz val="11"/>
        <color theme="1"/>
        <rFont val="Arial"/>
        <family val="2"/>
      </rPr>
      <t>HSG 65 page 11)</t>
    </r>
    <r>
      <rPr>
        <sz val="11"/>
        <color theme="1"/>
        <rFont val="Arial"/>
        <family val="2"/>
      </rPr>
      <t xml:space="preserve">
The Management of Health and Safety at Work Regulations 1999 require employers to put in place arrangements to control health and safety risks. As a minimum, you should have the processes and procedures required to meet the legal requirements, including:
■ ensuring there is adequate and appropriate supervision in place;
■ access to competent health and safety advice, for example see the Occupational Safety and Health Consultants Register (OSHCR) at www.hse.gov.uk/oshcr;</t>
    </r>
  </si>
  <si>
    <r>
      <rPr>
        <b/>
        <sz val="11"/>
        <color theme="1"/>
        <rFont val="Arial"/>
        <family val="2"/>
      </rPr>
      <t>HSG 65 page 17:</t>
    </r>
    <r>
      <rPr>
        <sz val="11"/>
        <color theme="1"/>
        <rFont val="Arial"/>
        <family val="2"/>
      </rPr>
      <t xml:space="preserve">
The competence of individuals is vital, whether they are employers, managers, supervisors, employees or contractors, especially those with safety-critical roles (such as plant maintenance engineers). It ensures they recognise the risks in their activities and can apply the right measures to control and manage those risks.</t>
    </r>
  </si>
  <si>
    <t>2.2 Regulations and CQC Guidance</t>
  </si>
  <si>
    <t>15(1)d&amp;e
• Providers must make sure that staff and others who operate the equipment are trained to use it appropriately.</t>
  </si>
  <si>
    <t>18(1)  Sufficient numbers of suitably qualified, competent, skilled and experienced persons must be deployed in order to meet the requirements of this Part.</t>
  </si>
  <si>
    <t>2.4 Regulations and CQC Guidance</t>
  </si>
  <si>
    <t>18(1) Guidance: Providers must deploy sufficient numbers of suitably qualified, competent, skilled and experienced staff to make sure that they can meet people's care and treatment needs and therefore meet the requirements of Section 2 of these regulations (the fundamental standards).</t>
  </si>
  <si>
    <t>E3.1. Do staff have the right qualifications, skills, knowledge and experience to do their job when they start their employment, take on new responsibilities and on a continual basis?</t>
  </si>
  <si>
    <t>3: Risk Assessment
Has there been a risk assessment undertaken and any necessary risk mitigation strategies applied and regularly reviewed?</t>
  </si>
  <si>
    <t>3.1 HSG</t>
  </si>
  <si>
    <r>
      <t xml:space="preserve">HSG 65 Page 27)
What the law says on assessing risks
</t>
    </r>
    <r>
      <rPr>
        <sz val="11"/>
        <color theme="1"/>
        <rFont val="Arial"/>
        <family val="2"/>
      </rPr>
      <t>The law states that a risk assessment must be ‘suitable and sufficient’, i.e. it should show that:
■ a proper check was made;
■ you asked who might be affected;
■ you dealt with all the obvious significant risks, taking into account the number of people who could be involved;
■ the precautions are reasonable, and the remaining risk is low;
■ you involved your workers or their representatives in the process.
The level of detail in a risk assessment should be proportionate to the risk and appropriate to the nature of the work. Insignificant risks can usually be ignored, as can risks arising from routine activities associated with life in general, unless the work activity compounds or significantly alters those risks.
Your risk assessment should only include what you could reasonably be expected to know – you are not expected to anticipate unforeseeable risks.</t>
    </r>
  </si>
  <si>
    <r>
      <t xml:space="preserve">HSG 65 page 14)
</t>
    </r>
    <r>
      <rPr>
        <sz val="11"/>
        <color theme="1"/>
        <rFont val="Arial"/>
        <family val="2"/>
      </rPr>
      <t>Leaders, at all levels, need to understand the range of health and safety risks in their part of the organisation and to give proportionate attention to each of them. This applies to the level of detail and effort put into assessing the risks, implementing controls, supervising and monitoring.</t>
    </r>
  </si>
  <si>
    <r>
      <rPr>
        <b/>
        <sz val="11"/>
        <color theme="1"/>
        <rFont val="Arial"/>
        <family val="2"/>
      </rPr>
      <t>HSG 65 page 13)</t>
    </r>
    <r>
      <rPr>
        <sz val="11"/>
        <color theme="1"/>
        <rFont val="Arial"/>
        <family val="2"/>
      </rPr>
      <t xml:space="preserve">
The risk profile of an organisation informs all aspects of the approach to leading and managing its health and safety risks.</t>
    </r>
  </si>
  <si>
    <r>
      <rPr>
        <b/>
        <sz val="11"/>
        <color theme="1"/>
        <rFont val="Arial"/>
        <family val="2"/>
      </rPr>
      <t>HSG 65 page 13)</t>
    </r>
    <r>
      <rPr>
        <sz val="11"/>
        <color theme="1"/>
        <rFont val="Arial"/>
        <family val="2"/>
      </rPr>
      <t xml:space="preserve">
Every organisation will have its own risk profile. This is the starting point for determining the greatest health and safety issues for the organisation. In some businesses the risks will be tangible and immediate safety hazards, whereas in other organisations the risks may be health-related and it may be a long time before the illness becomes apparent.</t>
    </r>
  </si>
  <si>
    <t>3.2 Regulations and CQC Guidance</t>
  </si>
  <si>
    <t>15(1)c: • Any alterations to the premises or the equipment that is used to deliver care and treatment must be made in line with current legislation and guidance. Where the guidance cannot be met, the provider should have appropriate contingency plans and arrangements to mitigate the risks to people using the service.</t>
  </si>
  <si>
    <t>17(2)(b)
Providers must have systems and processes that enable them to identify and assess risks to the health, safety and/or welfare of people who use the service.</t>
  </si>
  <si>
    <t>17(2)(b)
Where risks are identified, providers must introduce measures to reduce or remove the risks within a timescale that reflects the level of risk and impact on people using the service.</t>
  </si>
  <si>
    <t>17(2)(b)
Providers must have processes to minimise the likelihood of risks and to minimise the impact of risks on people who use services.</t>
  </si>
  <si>
    <t>17(2)(b)
Risks to the health, safety and/or welfare of people who use services must be escalated within the organisation or to a relevant external body as appropriate.
 Identified risks to people who use services and others must be continually monitored and appropriate action taken where a risk has increased.</t>
  </si>
  <si>
    <t>17(2)(b)
Note: In this regulation, 'others' includes anyone who may be put at risk through the carrying on of a regulated activity, such as staff, visitors, tradespeople or students.</t>
  </si>
  <si>
    <t>3.3 Regulations and CQC Guidance</t>
  </si>
  <si>
    <t>15(1)d&amp;e
• There should be regular health and safety risk assessments of the premises (including grounds) and equipment.
The findings of the assessments must be acted on without delay if improvements are required.
17(2)(b)  assess, monitor and mitigate the risks relating to the health, safety and welfare of service users and others who may be at risk which arise from the carrying on of the regulated activity;</t>
  </si>
  <si>
    <t>S4.4. Are comprehensive risk assessments carried out for people who use services and risk management plans developed in line with national guidance? Are risks managed positively?
S5.1. How are potential risks taken into account when planning services, for example, seasonal fluctuations in demand, the impact of adverse weather, or disruption to staffing?
W2.9. Are there robust arrangements for identifying, recording and managing risks, issues and mitigating actions?</t>
  </si>
  <si>
    <t>4: Maintenance
Are assets, equipment and plant adequately maintained?</t>
  </si>
  <si>
    <t>4.1 Regulations and CQC Guidance</t>
  </si>
  <si>
    <t>5. Training and Development
Does the Organisation have an up to date training and development plan in place covering all relevant roles and responsibilities of staff, that meets all safety, technical and quality requirements?</t>
  </si>
  <si>
    <t>5.1 HSG 65</t>
  </si>
  <si>
    <t>HSG 65 page 11) The Management of Health and Safety at Work Regulations 1999 require employers to put in place arrangements to control health and safety risks. As a minimum, you should have the processes and procedures required to meet the legal requirements, including:
■ ensuring there is adequate and appropriate supervision in place;
■ access to competent health and safety advice, for example see the Occupational Safety and Health Consultants Register (OSHCR) at www.hse.gov.uk/oshcr;</t>
  </si>
  <si>
    <t>18(2)  Persons employed by the service provider in the provision of a regulated activity must
18(2)(a ) receive such appropriate support, training, professional development, supervision and appraisal as is necessary to enable them to carry out the duties they are employed to perform,</t>
  </si>
  <si>
    <t>Providers must ensure that they have an induction programme that prepares staff for their role. It is expected that providers that employ healthcare assistants and social care support workers should follow the Care Certificate standards to make sure new staff are supported, skilled and assessed as competent to carry out their roles.</t>
  </si>
  <si>
    <t>Where appropriate, staff must be supervised until they can demonstrate required/acceptable levels of competence to carry out their role unsupervised.</t>
  </si>
  <si>
    <t>Staff should receive appropriate ongoing or periodic supervision in their role to make sure competence is maintained.</t>
  </si>
  <si>
    <t>Other mandatory training, as defined by the provider for their role.</t>
  </si>
  <si>
    <t>Any additional training identified as necessary to carry out regulated activities as part of their job duties and, in particular, to maintain necessary skills to meet the needs of the people they care for and support.</t>
  </si>
  <si>
    <t>Other learning and development opportunities required to enable them to fulfil their role. This includes first aid training for people working in the adult social care sector.</t>
  </si>
  <si>
    <t>All learning and development and required training completed should be monitored and appropriate action taken quickly when training requirements are not being met.</t>
  </si>
  <si>
    <t>18(2)(b)  be enabled where appropriate to obtain further qualifications appropriate to the work they perform, and</t>
  </si>
  <si>
    <t>Providers must support staff to obtain appropriate further qualifications that would enable them to continue to perform their role.</t>
  </si>
  <si>
    <t>Providers must not act in a way that prevents or limits staff from obtaining further qualifications that are appropriate to their role.</t>
  </si>
  <si>
    <t>4.3 Regulations and CQC Guidance</t>
  </si>
  <si>
    <t>Training, learning and development needs of individual staff members must be carried out at the start of employment and reviewed at appropriate intervals during the course of employment. Staff must be supported to undertake training, learning and development to enable them to fulfil the requirements of their role.</t>
  </si>
  <si>
    <t>E3.2. How are the learning needs of staff identified?
E3.3. Do staff have appropriate training to meet their learning needs?
E3.4. Are staff encouraged and given opportunities to develop?</t>
  </si>
  <si>
    <t>Staff should be supported to make sure they are can participate in: Statutory training.</t>
  </si>
  <si>
    <t>S3.2. Do staff receive effective mandatory training in the safety systems, processes and practices?</t>
  </si>
  <si>
    <t>Staff should receive regular appraisal of their performance in their role from an appropriately skilled and experienced person and any training, learning and development needs should be identified, planned for and supported.</t>
  </si>
  <si>
    <t>E3.5. What are the arrangements for supporting and managing staff? (This includes one-to-one meetings, appraisals, coaching and mentoring, clinical supervision and revalidation.)
E3.6. How is poor or variable staff performance identified and managed? How are staff supported to improve?</t>
  </si>
  <si>
    <t>6: Resilience, Emergency &amp; Business Continuity Planning
Does the Organisation have resilience, emergency, business continuity and escalation plans which have been formulated and tested with the appropriately trained staff?</t>
  </si>
  <si>
    <t>6.1 CQC KLOE</t>
  </si>
  <si>
    <t>S5.2. What arrangements are in place to respond to emergencies and major incidents? How often are these practised and reviewed?</t>
  </si>
  <si>
    <t>S5.1. How are potential risks taken into account when planning services, for example, seasonal fluctuations in demand, the impact of adverse weather, or disruption to staffing?</t>
  </si>
  <si>
    <t>7: Review Process
Is there a robust annual review process to assure compliance and effectiveness of relevant standards, policies and procedures?</t>
  </si>
  <si>
    <t>7.1 Regulations and CQC Guidance</t>
  </si>
  <si>
    <t>17(2)(f)
Providers must ensure that their audit and governance systems remain effective.</t>
  </si>
  <si>
    <t>7.2 Regulations and CQC Guidance</t>
  </si>
  <si>
    <t>8: Costed Action Plans
 If the organisation/site has any inadequate or requires (moderate or minor) improvement ratings in this SAQ, are there risk assessed costed action plans in place to achieve compliance?</t>
  </si>
  <si>
    <t>References to risk assessment and management are details under prompt 3 above</t>
  </si>
  <si>
    <t xml:space="preserve">NHS Premises Assurance Model 2016 </t>
  </si>
  <si>
    <t>This sheet shows the relationship and link between the NHS PAM SAQs and:
1. Relevant parts of the 'Health and Social Care Act 2008 (Regulated Activities) Regulations 2014'
2. Associated CQC guidance to providers on meeting the Regulations
3. CQC provider Handbooks Annex A: Key Lines of Enquiry</t>
  </si>
  <si>
    <r>
      <t xml:space="preserve">Regulations </t>
    </r>
    <r>
      <rPr>
        <sz val="11"/>
        <color theme="1"/>
        <rFont val="Arial"/>
        <family val="2"/>
      </rPr>
      <t>(bold text)</t>
    </r>
    <r>
      <rPr>
        <b/>
        <sz val="11"/>
        <color theme="1"/>
        <rFont val="Arial"/>
        <family val="2"/>
      </rPr>
      <t xml:space="preserve"> CQC Guidance </t>
    </r>
    <r>
      <rPr>
        <sz val="11"/>
        <color theme="1"/>
        <rFont val="Arial"/>
        <family val="2"/>
      </rPr>
      <t xml:space="preserve">(non-bold text), </t>
    </r>
    <r>
      <rPr>
        <b/>
        <sz val="11"/>
        <color theme="1"/>
        <rFont val="Arial"/>
        <family val="2"/>
      </rPr>
      <t>CQC KLOE</t>
    </r>
    <r>
      <rPr>
        <sz val="11"/>
        <color theme="1"/>
        <rFont val="Arial"/>
        <family val="2"/>
      </rPr>
      <t xml:space="preserve"> (bold italics)</t>
    </r>
  </si>
  <si>
    <t>PAM Ref.</t>
  </si>
  <si>
    <t>Regulation 14: Meeting nutritional and hydration needs (FS)</t>
  </si>
  <si>
    <t>CQC KLOE: E1.4. How are people’s nutrition and hydration needs assessed and met?</t>
  </si>
  <si>
    <t>14(1)  The nutritional and hydration needs of service users must be met.</t>
  </si>
  <si>
    <t>Providers must include people's nutrition and hydration needs when they make an initial assessment of their care, treatment and support needs and in the ongoing review of these. The assessment and review should include risks related to people's nutritional and hydration needs.
Providers should have a food and drink strategy that addresses the nutritional needs of people using the service.</t>
  </si>
  <si>
    <t>14(2)  Paragraph 1 applies where—
(a) care or treatment involves—
the provision of accommodation by the service provider, or
an overnight stay for the service user on premises used by the service for the purposes of carrying on a regulated activity, or
(b) the meeting of the nutritional or hydration needs of service users is part of the arrangements made for the provision of care or treatment by the service provider.</t>
  </si>
  <si>
    <t>Providers must meet people's nutrition or hydration needs wherever an overnight stay is provided as part of the regulated activity or where nutrition or hydration are provided as part of the arrangements made for the person using the service.</t>
  </si>
  <si>
    <t>14(3)  But paragraph (1) does not apply to the extent that the meeting of such nutritional or hydration needs would—
(a) result in a breach of regulation 11, or
(b) not be in the service user's best interests</t>
  </si>
  <si>
    <t>NA</t>
  </si>
  <si>
    <t>14(4)(a) receipt by a service user of suitable and nutritious food and hydration which is adequate to sustain life and good health,</t>
  </si>
  <si>
    <t>Nutrition and hydration assessments must be carried out by people with the required skills and knowledge. The assessments should follow nationally recognised guidance and identify, as a minimum: requirements to sustain life, support the agreed care and treatment, and support ongoing good health
dietary intolerances, allergies, medication contraindications
how to support people's good health including the level of support needed, timing of meals, and the provision of appropriate and sufficient quantities of food and drink.</t>
  </si>
  <si>
    <t>SS1 should demonstrate following the Nutrition &amp; hydration assessment but assessment is not part of PAM</t>
  </si>
  <si>
    <t>Nutrition and hydration needs should be regularly reviewed during the course of care and treatment and any changes in people's needs should be responded to in good time.
A variety of nutritious, appetising food should be available to meet people's needs and be served at an appropriate temperature. When the person lacks capacity, they must have prompts, encouragement and help to eat as appropriate.</t>
  </si>
  <si>
    <t>Where a person is assessed as needing a specific diet, this must be provided in line with that assessment. Nutritional and hydration intake should be monitored and recorded to prevent unnecessary dehydration, weight loss or weight gain. Action must be taken without delay to address any concerns.
Staff must follow the most up-to-date nutrition and hydration assessment for each person and take appropriate action if people are not eating and drinking in line with their assessed needs.
Staff should know how to determine whether specialist nutritional advice is required and how to access and follow it.</t>
  </si>
  <si>
    <t>Water must be available and accessible to people at all times. Other drinks should be made available periodically throughout the day and night and people should be encouraged and supported to drink.
Arrangements should be made for people to receive their meals at a different time if they are absent or asleep when their meals are served.
Snacks or other food should be available between meals for those who prefer to eat 'little and often'.</t>
  </si>
  <si>
    <t xml:space="preserve">14(4)(b) receipt by a service user of parenteral nutrition and dietary supplements when prescribed by a health care professional, </t>
  </si>
  <si>
    <t>14(4)(c) the meeting of any reasonable requirements of a service user for food and hydration arising from the service user's preferences or their religious or cultural background, and</t>
  </si>
  <si>
    <t>People should be able to make choices about their diet.
People's religious and cultural needs must be identified in their nutrition and hydration assessment, and these needs must be met. If there are any clinical contraindications or risks posed because of any of these requirements, these should be discussed with the person, to allow them to make informed choices about their requirements.
When a person has specific dietary requirements relating to moral or ethical beliefs, such as vegetarianism, these requirements must be fully considered and met. Every effort should be made to meet people's preferences, including preference about what time meals are served, where they are served and the quantity.</t>
  </si>
  <si>
    <t>14(4)(d)  if necessary, support for a service user to eat or drink</t>
  </si>
  <si>
    <t>Regulation 15: Premises and equipment (FS)</t>
  </si>
  <si>
    <t xml:space="preserve">15(1) All premises and equipment used by the service provider must be—
15(1)(a) clean, </t>
  </si>
  <si>
    <t>Safety SAQ SS4</t>
  </si>
  <si>
    <t>CQC KLOE S3.5. How are standards of cleanliness and hygiene maintained?</t>
  </si>
  <si>
    <t>• Premises and equipment must be kept clean and cleaning must be done in line with current legislation and guidance.</t>
  </si>
  <si>
    <t>• Premises and equipment should be visibly clean and free from odours that are offensive or unpleasant.</t>
  </si>
  <si>
    <t>• Providers should:
o Use appropriate cleaning methods and agents.
o Operate a cleaning schedule appropriate to the care and treatment being delivered from the premises or by
the equipment.
o Monitor the level of cleanliness.
o Take action without delay when any shortfalls are identified.
o Make sure that staff with responsibility for cleaning have appropriate training.</t>
  </si>
  <si>
    <t>• Domestic, clinical and hazardous waste and materials must be managed in line with current legislation and guidance.</t>
  </si>
  <si>
    <t>Safety SAQ SS3</t>
  </si>
  <si>
    <t>CQC KLOE S3.9. Do the arrangements for managing waste and clinical specimens keep people safe? (This includes classification, segregation, storage, labelling, handling and, where appropriate, treatment and disposal of waste.)</t>
  </si>
  <si>
    <t>15(1) All premises and equipment used by the service provider must be—
15(1)(b) secure,</t>
  </si>
  <si>
    <t>Safety SAQ SS6</t>
  </si>
  <si>
    <t>• Security arrangements must make sure that people are safe while receiving care, including:</t>
  </si>
  <si>
    <t>CQC KLOES3.4. Are there arrangements in place to safeguard adults and children from abuse that reflect relevant legislation and local requirements? Do staff understand their responsibilities and adhere to safeguarding policies and procedures?</t>
  </si>
  <si>
    <t>o Protecting personal safety, which includes restrictive protection required in relation to the Mental Capacity Act 2005 and Mental Health Act 1983. This includes the use of window restrictors or locks on doors, which are used in a way that protects people using the service when lawful and necessary, but which does not restrict the liberty of other people using the service.</t>
  </si>
  <si>
    <t>CQC KLOE E1.7. Are the rights of people subject to the Mental Health Act (MHA) protected and do staff have regard to the MHA Code of Practice?</t>
  </si>
  <si>
    <t>o Protecting personal property and/or money.</t>
  </si>
  <si>
    <t>o Providing appropriate access to and exit from protected or controlled areas.</t>
  </si>
  <si>
    <t>o Not inadvertently restricting people’s movements.</t>
  </si>
  <si>
    <t>o Providing appropriate information about access and entry when people who use the service are unable to come and go freely and when people using a service move from the premises as part of their care and treatment.</t>
  </si>
  <si>
    <t>o Using the appropriate level of security needed in relation to the services being delivered.
Health and Social Care Act 2008 (Regulated Activities) Regulations 2014 (Part 3)
Guidance for providers on meeting the regulations March 2015 57</t>
  </si>
  <si>
    <t>• If any form of surveillance is used for any purpose, the provider must make sure that this is done in the best interests of people using the service, while remaining mindful of their responsibilities for the safety of their staff. Any surveillance should be operated in line with current guidance. Detailed guidance on the use of surveillance is available on CQC’s website.</t>
  </si>
  <si>
    <t>15(1) All premises and equipment used by the service provider must be—
15(1)(c) suitable for the purpose for which they are being used,</t>
  </si>
  <si>
    <t>Safety SAQ SH2</t>
  </si>
  <si>
    <t>Premises must be fit for purpose in line with statutory requirements and should take account of national best practice.</t>
  </si>
  <si>
    <t>CQC KLOE S3.7. Does the design, maintenance and use of facilities and premises keep people safe?</t>
  </si>
  <si>
    <t>• Premises must be suitable for the service provided, including the layout, and be big enough to accommodate the potential number of people using the service at any one time. There must be sufficient equipment to provide the service.</t>
  </si>
  <si>
    <t>Safety SAQ SH2 &amp; SH15</t>
  </si>
  <si>
    <t>• Adequate support facilities and amenities must be provided where relevant to the service being provided. This includes sufficient toilets and bathrooms for the number of people using the service, adequate storage space, adequate seating and waiting space.</t>
  </si>
  <si>
    <t>• People’s needs must be taken into account when premises are designed, built, maintained, renovated or adapted. Their views should also be taken into account when possible.</t>
  </si>
  <si>
    <t>Patient Experience SAQ P1</t>
  </si>
  <si>
    <t>• People should be able to easily enter and exit premises and find their way around easily and independently. If they can’t, providers must make reasonable adjustments in accordance with the Equality Act 2010 and other current legislation and guidance.</t>
  </si>
  <si>
    <t>Safety SAQ SH2 &amp; Patient Experience SAQ P6</t>
  </si>
  <si>
    <t>• Any alterations to the premises or the equipment that is used to deliver care and treatment must be made in line with current legislation and guidance. Where the guidance cannot be met, the provider should have appropriate contingency plans and arrangements to mitigate the risks to people using the service.</t>
  </si>
  <si>
    <t>CQC KLOE W2.9. Are there robust arrangements for identifying, recording and managing risks, issues and mitigating actions?</t>
  </si>
  <si>
    <t>The premises and equipment used to deliver care and treatment must meet people’s needs and, where possible, their preferences. This includes making sure that privacy, dignity and confidentiality are not compromised.</t>
  </si>
  <si>
    <t>• Reasonable adjustments must be made when providing equipment to meet the needs of people with disabilities, in line with requirements of the Equality Act 2010.</t>
  </si>
  <si>
    <t>Safety SAQ SH15</t>
  </si>
  <si>
    <t>15(1) All premises and equipment used by the service provider must be—
15(1)(d) properly used,
15(1)(e) properly maintained, and</t>
  </si>
  <si>
    <t>Safety prompt questions 1,4 &amp; 7 for each technical area e.g. electrical safety</t>
  </si>
  <si>
    <t>• Providers must make sure that they meet the requirements of relevant legislation so that premises and equipment are properly used and maintained. See Annex A for relevant legislation.</t>
  </si>
  <si>
    <t>CQC KLOE S3.7. Does the design, maintenance and use of facilities and premises keep people safe?
S3.8. Does the maintenance and use of equipment keep people safe?</t>
  </si>
  <si>
    <t>• The provider’s Statement of Purpose and operational policies and procedures for the delivery of care and treatment should specify how the premises and equipment will be used.</t>
  </si>
  <si>
    <t>• Any change of use of premises and/or equipment should be informed by a risk assessment and providers must make appropriate alterations to premises and equipment where reasonably practical. Where this is not possible, providers should have appropriate contingency plans and arrangements to mitigate the risks to people using the service. Alterations must be in line with current legislation and guidance.</t>
  </si>
  <si>
    <t>• There should be regular health and safety risk assessments of the premises (including grounds) and equipment. The findings of the assessments must be acted on without delay if improvements are required.</t>
  </si>
  <si>
    <t>SH4 &amp; safety SAQ prompt 3</t>
  </si>
  <si>
    <t>• There should be suitable arrangements for the purchase, service, maintenance, renewal and replacement of premises (including grounds) and equipment. These arrangements must make sure that they meet the requirements of current legislation and guidance, manufacturers’ instructions and the provider’s policies or procedures.</t>
  </si>
  <si>
    <t>Safety SAQ SH1 &amp; Safety SAQ prompt 4</t>
  </si>
  <si>
    <t>• Providers must have operational policies and procedures and maintenance budgets to maintain their equipment, buildings and mechanical engineering and electrical systems so that they are sound, operationally safe and exhibiting only minor deterioration.</t>
  </si>
  <si>
    <t>S3.8. Does the maintenance and use of equipment keep people safe?</t>
  </si>
  <si>
    <t>• All equipment must be used, stored and maintained in line with manufacturers’ instructions. It should only be used for its intended purpose and by the person for whom is it provided.</t>
  </si>
  <si>
    <t>• Providers must make sure that staff and others who operate the equipment are trained to use it appropriately.</t>
  </si>
  <si>
    <t>Safety SAQ SH15 &amp; Safety SAQ prompt 2&amp;5</t>
  </si>
  <si>
    <t>15(1) All premises and equipment used by the service provider must be—
15(1)(f) appropriately located for the purpose for which they are being used.</t>
  </si>
  <si>
    <t>• When planning the location of premises, providers must take into account the anticipated needs of the people who will use the service and they should ensure easy access to other relevant facilities and the local community.</t>
  </si>
  <si>
    <t>• Facilities should be appropriately located to suit the accommodation that is being used. This includes short distances between linked facilities, sufficient car parking that is clearly marked and reasonably close, and good access to public transport.</t>
  </si>
  <si>
    <t>Equipment must be accessible at all times to meet the needs of people using the service. This means it must be available when needed, or obtained in a reasonable time so as not to pose a risk to the person using the service.
Equipment includes chairs, beds, clinical equipment, and moving and handling equipment.</t>
  </si>
  <si>
    <t>15(2) The registered person must, in relation to such premises and equipment, maintain standards of hygiene appropriate for the purposes for which they are being used.</t>
  </si>
  <si>
    <t>• Providers must comply with guidance from the Department of Health about the prevention and control of infections: Health and Social Care Act 2008: Code of Practice for health and adult social care on the prevention and control of infections and related guidance.</t>
  </si>
  <si>
    <t>S3.6. Are reliable systems in place to prevent and protect people from a healthcare-associated infection?</t>
  </si>
  <si>
    <t>• Where applicable, premises must be cleaned or decontaminated in line with current legislation and guidance, and equipment must be cleaned, decontaminated and/or sterilised in line with current legislation and guidance and manufacturers’ instructions. Equipment must be cleaned or decontaminated after each use and between use by different people who use the service.</t>
  </si>
  <si>
    <t>• Ancillary services belonging to the provider, such as kitchens and laundry rooms, which are used for or by people who use the service, must be used and maintained in line with current legislation and guidance. People using the service and staff using the equipment should be trained to use it or supervised/risk assessed as necessary.</t>
  </si>
  <si>
    <t>Safety SAQ SS1, SS4 &amp; SH10</t>
  </si>
  <si>
    <t>W2.9. Are there robust arrangements for identifying, recording and managing risks, issues and mitigating actions?</t>
  </si>
  <si>
    <t>• Multiple use equipment and devices must be cleaned or decontaminated between use. Single use and single person devices must not be re-used or shared. All staff must understand the risk to people who use services if they do not adhere to this.</t>
  </si>
  <si>
    <t>Safety SAQ SS2 &amp; SS4</t>
  </si>
  <si>
    <t>Regulation 16: Receiving and acting on complaints (FS)</t>
  </si>
  <si>
    <t>Patient Exp SAQ P1</t>
  </si>
  <si>
    <t>R4. How are people’s concerns and complaints listened and responded to and used to improve the quality of care?</t>
  </si>
  <si>
    <t>16(1) Any complaint received must be investigated and necessary and proportionate action must be taken in response to any failure identified by the complaint or investigation.</t>
  </si>
  <si>
    <t>People must be able to make a complaint to any member of staff, either verbally or in writing.
All staff must know how to respond when they receive a complaint.
Unless they are anonymous, all complaints should be acknowledged whether they are written or verbal.
Complainants must not be discriminated against or victimised. In particular, people's care and treatment must not be affected if they make a complaint, or if somebody complains on their behalf.
Appropriate action must be taken without delay to respond to any failures identified by a complaint or the investigation of a complaint.
Information must be available to a complainant about how to take action if they are not satisfied with how the provider manages and/or responds to their complaint. Information should include the internal procedures that the provider must follow and should explain when complaints should/will be escalated to other appropriate bodies.
Where complainants escalate their complaint externally because they are dissatisfied with the local outcome, the provider should cooperate with any independent review or process.</t>
  </si>
  <si>
    <t>16(2) The registered person must establish and operate effectively an accessible system for identifying, receiving, recording, handling and responding to complaints by service users and other persons in relation to the carrying on of the regulated activity.</t>
  </si>
  <si>
    <t>Information and guidance about how to complain must be available and accessible to everyone who uses the service. It should be available in appropriate languages and formats to meet the needs of the people using the service.
Providers must tell people how to complain, offer support and provide the level of support needed to help them make a complaint. This may be through advocates, interpreter services and any other support identified or requested.
When complainants do not wish to identify themselves, the provider must still follow its complaints process as far as possible.
Providers must have effective systems to make sure that all complaints are investigated without delay. This includes: Undertaking a review to establish the level of investigation and immediate action required, including referral to appropriate authorities for investigation. This may include professional regulators or local authority safeguarding teams.
Making sure appropriate investigations are carried out to identify what might have caused the complaint and the actions required to prevent similar complaints.
When the complainant has identified themselves, investigating and responding to them and where relevant their family and carers without delay.</t>
  </si>
  <si>
    <t>Providers should monitor complaints over time, looking for trends and areas of risk that may be addressed.
Staff and others who are involved in the assessment and investigation of complaints must have the right level of knowledge and skill. They should understand the provider's complaints process and be knowledgeable about current related guidance.
Consent and confidentiality must not be compromised during the complaints process unless there are professional or statutory obligations that make this necessary, such as safeguarding.
Complainants, and those about whom complaints are made, must be kept informed of the status of their complaint and its investigation, and be advised of any changes made as a result.
Providers must maintain a record of all complaints, outcomes and actions taken in response to complaints. Where no action is taken, the reasons for this should be recorded.
Providers must act in accordance with Regulation 20: Duty of Candour in respect of complaints about care and treatment that have resulted in a notifiable safety incident.</t>
  </si>
  <si>
    <t>16(3)  The registered person must provide to the Commission, when requested to do so and by no later than 28 days beginning on the day after receipt of the request, a summary of—
(a) complaints made under such complaints system,
(b) responses made by the registered person to such complaints and any further correspondence with the complainants in relation to such complaints, and
(c) any other relevant information in relation to such complaints as the Commission may request.</t>
  </si>
  <si>
    <t>CQC can ask providers for information about a complaint; if this is not provided within 28 days of our request, it may be seen as preventing CQC from taking appropriate action in relation to a complaint or putting people who use the service at risk of harm, or of receiving care and treatment that has, or is, causing harm.
The 28-day period starts the day after the request is received.</t>
  </si>
  <si>
    <t>Regulation 17: Good governance (FS)</t>
  </si>
  <si>
    <t>W2.6. Are there comprehensive assurance system and service performance measures, which are reported and monitored, and is action taken to improve performance
S3.1. Are the systems, processes and practices that are essential to keep people safe identified, put in place and communicated to staff?
W2. Does the governance framework ensure that responsibilities are clear and that quality, performance and risks are understood and managed?</t>
  </si>
  <si>
    <t>The NHS PAM is designed to be used as a system that meets this requirement</t>
  </si>
  <si>
    <t>17(1) Systems or processes must be established and operated effectively to ensure compliance with the requirements in this Part.</t>
  </si>
  <si>
    <t>Providers must operate effective systems and processes to make sure they assess and monitor their service against Regulations 4 to 20A of Part 3 of the Health and Social Care Act 2008 (Regulated Activities) Regulations 2014 (as amended). The provider must have a process in place to make sure this happens at all times and in response to the changing needs of people who use the service.</t>
  </si>
  <si>
    <t>The system must include scrutiny and overall responsibility at board level or equivalent.</t>
  </si>
  <si>
    <t>Governance domain</t>
  </si>
  <si>
    <r>
      <t xml:space="preserve">17(2) </t>
    </r>
    <r>
      <rPr>
        <sz val="11"/>
        <color theme="1"/>
        <rFont val="Arial"/>
        <family val="2"/>
      </rPr>
      <t>Without limiting paragraph (1), such systems or processes must enable the registered person, in particular, to—</t>
    </r>
  </si>
  <si>
    <t>17(2)(a) assess, monitor and improve the quality and safety of the services provided in the carrying on of the regulated activity (including the quality of the experience of service users in receiving those services);</t>
  </si>
  <si>
    <t>S3.3. Is implementation of safety systems, processes and practices monitored and improved when required?</t>
  </si>
  <si>
    <t>1. Providers must have systems and processes such as regular audits of the service provided and must assess, monitor and improve the quality and safety of the service. The audits should be baselined against Regulations 4 to 20A of the Health and Social Care Act 2008 (Regulated Activities) Regulations 2014 and should, where possible, include the experiences people who use the service. The systems and processes should be continually reviewed to make sure they remain fit for purpose. 
Fit for purpose means that:
systems and processes enable the provider to identify where quality and/or safety are being compromised and to respond appropriately and without delay. providers have access to all necessary information.</t>
  </si>
  <si>
    <t>17(2)(a) 2. Information should be up to date, accurate and properly analysed and reviewed by people with the appropriate skills and competence to understand its significance. When required, results should be escalated and appropriate action taken.</t>
  </si>
  <si>
    <t>G1.7</t>
  </si>
  <si>
    <t>W2.7. Are there effective arrangements in place to ensure that the information used to monitor and manage quality and performance is accurate, valid, reliable, timely and relevant? What action is taken when issues are identified?
W5.6. How is information used proactively to improve care?</t>
  </si>
  <si>
    <t>17(2)(a) 3. Providers should have effective communication systems to ensure that people who use the service, those who need to know within the service and, where appropriate, those external to the service, know the results of reviews about the quality and safety of the service and any actions required following the review.</t>
  </si>
  <si>
    <t>17(2)(a) 4. Providers should actively seek the views of a wide range of stakeholders, including people who use the service, staff, visiting professionals, professional bodies, commissioners, local groups, members of the public and other bodies, about their experience of, and the quality of care and treatment delivered by the service. Providers must be able to show how they have: analysed and responded to the information gathered, including taking action to address issues where they are raised, and
used the information to make improvements and demonstrate that they have been made</t>
  </si>
  <si>
    <t>W4. How are people who use the service, the public and staff engaged and involved?</t>
  </si>
  <si>
    <t>Providers must seek professional/expert advice as needed and without delay to help them to identify and make improvements.</t>
  </si>
  <si>
    <t>Governance SAQ G3</t>
  </si>
  <si>
    <t>17(2)a
Providers must monitor progress against plans to improve the quality and safety of services, and take appropriate action without delay where progress is not achieved as expected.</t>
  </si>
  <si>
    <t>PE domain and action plan prompt under each SAQ</t>
  </si>
  <si>
    <t>Subject to statutory consent and applicable confidentiality requirements, providers must share relevant information, such as information about incidents or risks, with other relevant individuals or bodies. These bodies include safeguarding boards, coroners, and regulators. Where they identify that improvements are needed these must be made without delay.</t>
  </si>
  <si>
    <t>Safety SAQ SH17</t>
  </si>
  <si>
    <t>Safety SAQ prompt Question 1</t>
  </si>
  <si>
    <t>17(2)(b)  assess, monitor and mitigate the risks relating to the health, safety and welfare of service users and others who may be at risk which arise from the carrying on of the regulated activity;</t>
  </si>
  <si>
    <t>Safety SAQ prompt question 3 &amp; G1.9 &amp; G1.10</t>
  </si>
  <si>
    <t>S3.1. Are the systems, processes and practices that are essential to keep people safe identified, put in place and communicated to staff?
S4.4. Are comprehensive risk assessments carried out for people who use services and risk management plans developed in line with national guidance? Are risks managed positively?
S5.1. How are potential risks taken into account when planning services, for example, seasonal fluctuations in demand, the impact of adverse weather, or disruption to staffing?</t>
  </si>
  <si>
    <t>17(2)(c)  maintain securely an accurate, complete and contemporaneous record in respect of each service user, including a record of the care and treatment provided to the service user and of decisions taken in relation to the care and treatment provided;</t>
  </si>
  <si>
    <t>17(2)(d)  maintain securely such other records as are necessary to be kept in relation to—
(i) persons employed in the carrying on of the regulated activity, and
(ii) the management of the regulated activity;</t>
  </si>
  <si>
    <t>Records relating to people employed and the management of regulated activities must be created, amended, stored and destroyed in accordance with current legislation and guidance.</t>
  </si>
  <si>
    <t>Safety SAQ SH3</t>
  </si>
  <si>
    <t>Records relating to people employed must include information relevant to their employment in the role including information relating to the requirements under Regulations 4 to 7 and Regulation 19 of this part (part 3) of the Health and Social Care Act 2008 (Regulated Activities) Regulations 2014. This applies to all staff, not just newly appointed staff. Providers must observe data protection legislation about the retention of confidential personal information.</t>
  </si>
  <si>
    <t>Records relating to the management of regulated activities means anything relevant to the planning and delivery of care and treatment. This may include governance arrangements such as policies and procedures, service and maintenance records, audits and reviews, purchasing, action plans in response to risk and incidents.</t>
  </si>
  <si>
    <t>Records must be kept secure at all times and only accessed, amended or destroyed by people who are authorised to do so.</t>
  </si>
  <si>
    <t>Information in all formats must be managed in line with current legislation and guidance.</t>
  </si>
  <si>
    <t>Systems and processes must support the confidentiality of people using the service and not contravene the Data Protection Act 1998.</t>
  </si>
  <si>
    <t>17(2)(e)  seek and act on feedback from relevant persons and other persons on the services provided in the carrying on of the regulated activity, for the purposes of continually evaluating and improving such services;</t>
  </si>
  <si>
    <t xml:space="preserve">Patient Experience SAQ P1 </t>
  </si>
  <si>
    <t>17(2)(e)
Providers should actively encourage feedback about the quality of care and overall involvement with them. The feedback may be informal or formal, written or verbal. It may be from people using the service, those lawfully acting on their behalf, their carers and others such as staff or other relevant bodies.</t>
  </si>
  <si>
    <t>17(2)(e)
All feedback should be listened to, recorded and responded to as appropriate. It should be analysed and used to drive improvements to the quality and safety of services and the experience of engaging with the provider.</t>
  </si>
  <si>
    <t>17(2)(e)
Improvements should be made without delay once they are identified, and the provider should have systems in place to communicate how feedback has led to improvements.</t>
  </si>
  <si>
    <t>17(2)(f)  evaluate and improve their practice in respect of the processing of the information referred to in sub-paragraphs (a) to (e).</t>
  </si>
  <si>
    <t>Safety SAQ prompt question 7, SAQ G1.8 &amp; G1.4</t>
  </si>
  <si>
    <t>17(3)  The registered person must send to the Commission, when requested to do so and by no later than 28 days beginning on the day after receipt of the request—-</t>
  </si>
  <si>
    <t>Regulation 18: Staffing (FS)</t>
  </si>
  <si>
    <t>see also 'prompt guidance sheet'</t>
  </si>
  <si>
    <t>Safety SAQ prompt question 2: See 'prompt guidance sheet'</t>
  </si>
  <si>
    <t>S4.1. How are staffing levels and skill mix planned and reviewed so that people receive safe care and treatment at all times, in line with relevant tools and guidance, where available?</t>
  </si>
  <si>
    <t>18(2)(a ) receive such appropriate support, training, professional development, supervision and appraisal as is necessary to enable them to carry out the duties they are employed to perform,</t>
  </si>
  <si>
    <t>Safety SAQ prompt question 5: See 'prompt guidance sheet'</t>
  </si>
  <si>
    <t>Regulation 19: Fit and proper persons employed (FS)</t>
  </si>
  <si>
    <t>Regulation 20: Duty of candour (FS)</t>
  </si>
  <si>
    <t>G2.9</t>
  </si>
  <si>
    <r>
      <rPr>
        <b/>
        <sz val="10"/>
        <rFont val="Arial"/>
        <family val="2"/>
      </rPr>
      <t>7 Training and Development</t>
    </r>
    <r>
      <rPr>
        <sz val="10"/>
        <rFont val="Arial"/>
        <family val="2"/>
      </rPr>
      <t xml:space="preserve">
Does the Organisation have an up to date training and development plan in place covering all relevant roles and responsibilities of staff, that meets all safety, technical and quality requirements? (Note 1)</t>
    </r>
  </si>
  <si>
    <r>
      <rPr>
        <b/>
        <sz val="10"/>
        <rFont val="Arial"/>
        <family val="2"/>
      </rPr>
      <t>10. Costed Action Plans</t>
    </r>
    <r>
      <rPr>
        <sz val="10"/>
        <rFont val="Arial"/>
        <family val="2"/>
      </rPr>
      <t xml:space="preserve">
If any ratings in this SAQ are 'inadequate' or 'requires moderate or minor improvement' are there risk assessed costed action plans in place to achieve compliance? Costs can be entered below.</t>
    </r>
  </si>
  <si>
    <r>
      <rPr>
        <b/>
        <sz val="10"/>
        <rFont val="Arial"/>
        <family val="2"/>
      </rPr>
      <t>2: Energy</t>
    </r>
    <r>
      <rPr>
        <sz val="10"/>
        <rFont val="Arial"/>
        <family val="2"/>
      </rPr>
      <t xml:space="preserve">
Is your energy usage, including heat, managed to fully deliver sustainability and effectiveness, and includes plans to meet national NHS net zero carbon targets? </t>
    </r>
  </si>
  <si>
    <t xml:space="preserve">Annual Changes </t>
  </si>
  <si>
    <t>1. Policy and procedures relevant to E&amp;F services relevant to the trust/site;
2.  Regular assessment of the policies and procedures through the ESG, or add separate bullet point for the ESG;</t>
  </si>
  <si>
    <t>1. Preventative/corrective maintenance strategies, together with statistical analysis of departmental performance e.g. response times, outstanding works, equipment down-time etc. 
2. Planned preventative maintenance system in place;
3. Up to date asset register incorporated into CAFM system;
4. Quality control/Inspection records
5. Copies of test certificates/EC Declarations of Conformity
6. Records of inspections/thorough examinations
7. Written schemes of examination
8. Copies of insurance certificates/formal documentation from notified bodies</t>
  </si>
  <si>
    <t>1. Policy and procedures relevant to E&amp;F services relevant to the trust/site aligned to guidance;
2.  Regular assessment of policies and procedures;
3. Local operating procedures in place including such items as contractors working on fire compartments</t>
  </si>
  <si>
    <t>1. Risks reviewed and included in local risk register;
2. Mitigation strategies for areas of risk identified;
3. Review and inclusion of risks into Trust risk registers where appropriate;
4. Fire Risk Assessments
5. Fire Safety Plans and Reviews 
6. Compartmentalization drawings showing fire compartments and fire dampers.</t>
  </si>
  <si>
    <t>1. Preventative/corrective maintenance strategies, together with statistical analysis of departmental performance e.g. response times, outstanding works, equipment down-time etc. 
2. Risk based evidence backed planned preventative maintenance system in place e.g. fire alarm systems, fire doors, fire compartmentation, fire dampers, fire extinguishers;
3. Risk based methodology, quality control/Inspection records</t>
  </si>
  <si>
    <t>1. Assessment undertaken of resilience risks both direct and indirect;
2. Emergency response and business continuity plans developed and reviewed;
3. Regular testing of Emergency response and business continuity plans appropriate to identified risk levels;
4. Records of testing and responses of actual incidents collated, assessed and used to update risk and plans.
5. Plans for fire alarm mitigation in cases of system failure
6. Reduction of unwanted fire signals (both false alarms and spurious calls on the fire and rescue authority)</t>
  </si>
  <si>
    <t>1. Annual reviews of standards, policies and procedures documented;
2. Outputs of reviews and their inclusion in Action Plans;
3. Significant findings from Authorising Engineer reports;
4. Fire service audits;
5. Evacuation tests;
6. Fire risk assessment review frequency aligned to legislative requirements and risk.</t>
  </si>
  <si>
    <t>1. The organisation has established the scope and objectives of the BCMS in relation to the organisation, specifying the risk management process and how this will be documented;
2. Mitigation strategies for areas of risk identified;
3. Review and inclusion of risks into Trust risk registers;</t>
  </si>
  <si>
    <t>1. The organisation annually assesses and documents the impact of disruption to its services through Business Impact Analysis(s);
2. Outputs of reviews and their inclusion in Action Plans;</t>
  </si>
  <si>
    <r>
      <rPr>
        <b/>
        <sz val="10"/>
        <rFont val="Arial"/>
        <family val="2"/>
      </rPr>
      <t>2: Roles and Responsibilities</t>
    </r>
    <r>
      <rPr>
        <sz val="10"/>
        <rFont val="Arial"/>
        <family val="2"/>
      </rPr>
      <t xml:space="preserve">
Does the Organisation have appropriately qualified, competent and formally appointed people, in compliance with relevant legislation and published guidance, with clear descriptions of their role and responsibility which are well understood?</t>
    </r>
  </si>
  <si>
    <r>
      <rPr>
        <b/>
        <sz val="10"/>
        <rFont val="Arial"/>
        <family val="2"/>
      </rPr>
      <t>3. Governance</t>
    </r>
    <r>
      <rPr>
        <sz val="10"/>
        <rFont val="Arial"/>
        <family val="2"/>
      </rPr>
      <t xml:space="preserve">
Are there regular meetings of the fire safety committee, is there an external annual report by the authorising engineer (fire) is there an annual internal report to the Board </t>
    </r>
  </si>
  <si>
    <r>
      <rPr>
        <b/>
        <sz val="10"/>
        <rFont val="Arial"/>
        <family val="2"/>
      </rPr>
      <t>4. Enforcement</t>
    </r>
    <r>
      <rPr>
        <sz val="10"/>
        <rFont val="Arial"/>
        <family val="2"/>
      </rPr>
      <t xml:space="preserve">
Has there been any enforcement of the fire safety order, either under articles 29, 30 and 31 of the fire safety order (alterations, enforcement or prohibition notice) or informal (notification of deficiencies)  where no enforcement notices have been received, this should be scored as good.</t>
    </r>
  </si>
  <si>
    <t>1. Health and Social Care Information Centre: Patient Led Assessments of the Care Environment (PLACE)
https://improvement.nhs.uk/resources/patient-led-assessments-care-environment-place/</t>
  </si>
  <si>
    <t>P1 replicates the CQC Provider handbooks KLOE R4 and assesses your processes for patient involvement, compliments and complaints</t>
  </si>
  <si>
    <t xml:space="preserve">1. Policy and procedures relevant to E&amp;F services relevant to the trust/site;
2.  Regular assessment of policies and procedures;
3. Review of the Patient Led Assessment of the Care Environment (PLACE) results and implementation of the outcomes;
</t>
  </si>
  <si>
    <t>1. Surveys and questionnaires
2. Focus Groups
3. Benchmarking, KPIs and peer comparison process
4. Patient, visitor and staff charter
5. Meetings and dialogue with CQC identifying improvements</t>
  </si>
  <si>
    <t>1. Policy and procedures relevant to E&amp;F services relevant to the trust/site;
2.  Regular assessment of policies and procedures;
3. Engagement process and methodology
4. PLACE training and trust results
5. Internal structure to consider and action feedback
6. Engagement feedback influencing services developments and improvements
7. Adherence to confidentiality policy
8. Feedback to stakeholders and patients 
9. Complaints Procedure
10. Diversity considerations
11. The local improvement plan is included within the Green Plan.</t>
  </si>
  <si>
    <t>1. Completed PLACE assessments reviewed and actioned;
2. PLACE training records</t>
  </si>
  <si>
    <r>
      <rPr>
        <b/>
        <sz val="10"/>
        <rFont val="Arial"/>
        <family val="2"/>
      </rPr>
      <t>6. Patient Led Assessment of the Care Environment (PLACE) Assessment</t>
    </r>
    <r>
      <rPr>
        <sz val="10"/>
        <rFont val="Arial"/>
        <family val="2"/>
      </rPr>
      <t xml:space="preserve">
The organisation has completed the PLACE assessment relating to catering services for all relevant sites and published a local improvement plan.</t>
    </r>
  </si>
  <si>
    <r>
      <rPr>
        <b/>
        <sz val="10"/>
        <rFont val="Arial"/>
        <family val="2"/>
      </rPr>
      <t>1. Quality and Sustainability</t>
    </r>
    <r>
      <rPr>
        <sz val="10"/>
        <rFont val="Arial"/>
        <family val="2"/>
      </rPr>
      <t xml:space="preserve">
When considering developments to estates and facilities services or efficiency changes (including derogations from standards and guidance), is the impact on quality and sustainability and net zero carbon targets assessed, understood and monitored, before, during and after the development?</t>
    </r>
  </si>
  <si>
    <t>1. Policy and procedures relevant to E&amp;F services relevant to the trust/site;
2.  Regular assessment of policies and procedures;
3 Evidence of a short and long term estate strategy supporting clinical, financial and investment objectives. 
4. Evidence of optimising utilisation of accommodation across the estate, the Sustainability and Transformation Partnership and Integrated Care Organisation footprint and with One Public Estate partners. 
5. Evidence of masterplans for large sites which identify areas for retention, development and disposal 
6. Involvement of District Valuer
7. Maintenance of an up-to-date and accurate property asset register
8. All statutory obligations to be identified and met
9. Preventing third parties retaining inappropriate rights over land and property
10. Management of easement agreements
11. The identification of all listed buildings, conservation areas, registered parks and gardens, burial grounds and war memorials, and policies to deal with the specific requirements of these land and buildings
12. Consideration of mandatory energy efficiency ratings.</t>
  </si>
  <si>
    <t>1. The organisation has in place an effective Medical Gas Committee as described in Health Technical Memorandum HTM02-01 Part B.                                                                                                                                                                                                                                                                                                                                           2. The organisation has used Appendix H to the HTM 0201 part A to support the planning, installing, upgrading of its cryogenic liquid supply system.                                                                                                                                                3. Organisation has an accurate and up to date technical file on its oxygen supply system with the relevant instruction for use (IFU)</t>
  </si>
  <si>
    <t>SH10: With regard to Mechanical Systems and Equipment can the organisation evidence the following?</t>
  </si>
  <si>
    <t xml:space="preserve">
1. Health and Social Care Act 2008 (Regulated Activities) Regulations 2014
2. CQC Guidance for providers on meeting the regulations
3. Health Technical Memorandum 00: Policies and principles of healthcare engineering
4. BS EN 15221 Facilities Management
5. BS ISO 55000, 55001 &amp; 55002: 2014 Asset Management
6. Quality Management System supported by the International Organisation for Standardisation ISO 9001 Quality Management System, or the current European Foundation for Quality Management (EFQM) Excellence Model criteria or equivalent.
https://www.legislation.gov.uk/ukdsi/2014/9780111117613/contents
https://www.cqc.org.uk/files/guidance-providers-meeting-regulations
https://assets.publishing.service.gov.uk/government/uploads/system/uploads/attachment_data/file/299276/HTM_00.pdf
https://shop.bsigroup.com/ProductDetail?pid=000000000030206404
https://www.iso.org/standard/55088.html
"https://www.iso.org/iso-9001-quality-management.html
https://efqm.org/efqm-model/
</t>
  </si>
  <si>
    <t xml:space="preserve">
1. Lifts Regulations 1997
2. Health Technical Memorandum 00: Policy and Principles of Healthcare Engineering
3. Health Technical Memorandum 08-02: Design and maintenance of lifts in the health sector - Lifts
4. Health and Social Care Act 2008 (Regulated Activities) Regulations 2014
5.  CQC Guidance for providers on meeting the regulations
https://www.legislation.gov.uk/uksi/1997/831/contents/made
https://www.england.nhs.uk/wp-content/uploads/2021/05/HTM_00.pdf
https://www.gov.uk/government/publications/guidance-concerning-the-planning-installation-and-operation-of-lifts-in-healthcare-buildings
https://www.legislation.gov.uk/ukdsi/2014/9780111117613/contents
https://www.cqc.org.uk/files/guidance-providers-meeting-regulations
</t>
  </si>
  <si>
    <t xml:space="preserve">
1. Provision and Use of Work Equipment Regulations 1998
2. ACoP 22 Safe Use of work Equipment.
3. Health Technical Memorandum 00: Policies and principles of healthcare engineering
4.  Medicines and Healthcare Products Regulatory Agency (MHRA) Guidance
5. Health and Social Care Act 2008 (Regulated Activities) Regulations 2014 
6. CQC Guidance for providers on meeting the regulations
https://www.hse.gov.uk/pubns/books/puwer.htm
https://www.hse.gov.uk/pubns/books/l22.htm
https://assets.publishing.service.gov.uk/government/uploads/system/uploads/attachment_data/file/299276/HTM_00.pdf
https://www.gov.uk/government/organisations/medicines-and-healthcare-products-regulatory-agency 
https://www.legislation.gov.uk/ukdsi/2014/9780111117613/contents
https://www.cqc.org.uk/files/guidance-providers-meeting-regulations</t>
  </si>
  <si>
    <t xml:space="preserve">
1. Civil Contingencies Act 2004
2. NHS Standard Contract;
3. Health Building note 00-07:Resilience planning for NHS facilities 30 April 2014: Guidance
4. NHS England Emergency Preparedness, Resilience and Response (EPRR) Framework and Associated Guidance
5. ISO 22301:2014 ‘Business Continuity Management Systems’
6. ISO 22313:2012 ‘Business Continuity management Systems Guidance’.
7. CQC Provider Handbooks
https://www.legislation.gov.uk/ukpga/2004/36/contents
https://www.england.nhs.uk/nhs-standard-contract/
https://www.gov.uk/government/publications/resilience-planning-for-nhs-facilities
https://www.england.nhs.uk/wp-content/uploads/2017/12/eprr-guidance-chart-v3.pdf
https://shop.bsigroup.com/ProductDetail/?pid=000000000030292502
https://www.iso.org/standard/75107.html
https://www.cqc.org.uk/sites/default/files/20150325_asc_residential_services_provider_handbook_march_15_update_01.pdf</t>
  </si>
  <si>
    <t xml:space="preserve">
1. Health and Safety at Work Act 1974
2. Health and Social Care Act 2008 (Regulated Activities) Regulations 2014 and
3. CQC Guidance for providers on meeting the regulation
4. CQC Provider Handbooks
https://www.legislation.gov.uk/ukpga/1974/37/contents
https://www.legislation.gov.uk/ukdsi/2014/9780111117613/contents
https://www.cqc.org.uk/files/guidance-providers-meeting-regulations
https://www.cqc.org.uk/sites/default/files/20150325_asc_residential_services_provider_handbook_march_15_update_01.pdf</t>
  </si>
  <si>
    <t xml:space="preserve">
1. Health and Safety at Work etc. Act 1974
2. Construction (Design and Management) Regulations
3. HSE INDG368
4. Management of Health and Safety at Work Regulations
5. Legislation relevant to the service provided, as detailed in relevant SAQs.
6. Building Regulations
7. Planning Legislation including listed building consents
8. Health and Social Care Act 2008 (Regulated Activities) Regulations 2014
9. CQC Guidance for providers on meeting the regulations
10. CQC Provider Handbooks
https://www.legislation.gov.uk/ukpga/1974/37/contents
https://www.hse.gov.uk/construction/cdm/2015/index.htm
https://www.hse.gov.uk/pubns/indg368.htm
https://www.legislation.gov.uk/uksi/1999/3242/contents/made
Planning (Listed Buildings and Conservation Areas) Act 1990 (legislation.gov.uk)
https://www.legislation.gov.uk/ukdsi/2014/9780111117613/contents
https://www.cqc.org.uk/files/guidance-providers-meeting-regulations
https://www.cqc.org.uk/sites/default/files/20150325_asc_residential_services_provider_handbook_march_15_update_01.pdf</t>
  </si>
  <si>
    <t xml:space="preserve">
1. Health and Social Care Act 2008 (Regulated Activities) Regulations 2014 and CQC Guidance for providers on meeting the regulations15(1) All premises and equipment used by the service provider must be—15(1)(d) properly used,15(1)(e) properly maintained
2. CQC Guidance for providers on meeting the regulations15(1) All premises and equipment used by the service provider must be—15(1)(d) properly used,15(1)(e) properly maintained, and
3. Health Technical Memorandum01-01A, B, C, D, E
4. Health Technical Memorandum01-04A
5. Health Technical Memorandum01-05
6. Health Technical Memorandum01-06A, B, C, D, E;
7. ISO 9001 
 8. ISO13485
9. Estate/MHRA alerts
10. Medical Devices Directive.
11. Revision to the Medical Devices Directive.
12. CQC Guidance about compliance. - Guidance about compliance Essential standards of quality and safety
13. GS1 coding.
14. NHS Operating Framework 
15. Medical Devices Regulations (MDR) 2002.
16. BS EN ISO 13485.
17. Executive Letter EL(98)5.
18. Decontamination Services Agreement.
19. In-vitro Diagnostic Devices Directive.
20. Kirby, E., Dickinson, J., Vassey, M., Dennis, M., Cornwall, M., Mcleod N. et al. (2012). Bioassay stunnex L.
21. IHEEM AE(D) register.
22. Institute of Decontamination Sciences (IDSc).
23. Institute of Healthcare Engineering and Estate Management (IHEEM).
24. ESAC-Pr report.
25. MHRA’s ‘Managing medical devices: guidance for healthcare and social services organisations’
26. MHRA ‘Medical devices: conformity assessment and the CE mark’.
27. BSG Guidance for flexible endoscopy
28. JAG Guidance for endoscopy
29. BS EN ISO 15883 (washers – surgical and endo)
30. BS EN ISO 285 (sterilizers)
31. BS EN ISO 14662 (drying cabinets endo)
https://www.legislation.gov.uk/ukdsi/2014/9780111117613/contents
https://www.cqc.org.uk/files/guidance-providers-meeting-regulations
NHS England » Health technical memoranda
NHS England » Health technical memoranda
NHS England » Health technical memoranda
NHS England » Health technical memoranda
ISO - ISO 9000 family — Quality management
https://shop.bsigroup.com/ProductDetail?pid=000000000030353196&amp;creative=435401337506&amp;keyword=&amp;matchtype=b&amp;network=g&amp;device=c&amp;gclid=Cj0KCQjwhb36BRCfARIsAKcXh6GMNUjeSJRKxBsGuwxpkqp_2sQxy7VOg8DODJbCx0VtftiaOupLFzQaAoDMEALw_wcB
https://www.cas.mhra.gov.uk/Home.aspx
https://www.gov.uk/guidance/medical-devices-conformity-assessment-and-the-ce-mark
https://www.gov.uk/government/consultations/consultation-on-the-future-regulation-of-medical-devices-in-the-united-kingdom
https://services.cqc.org.uk/sites/default/files/gac_-_dec_2011_update.pdf
https://www.gs1.org/standards/barcodes
https://www.gov.uk/government/publications/the-operating-framework-for-the-nhs-in-england-2012-13
https://www.legislation.gov.uk/uksi/2002/618/contents/made
https://shop.bsigroup.com/products/medical-devices-quality-management-systems-requirements-for-regulatory-purposes/tracked-changes
https://assets.publishing.service.gov.uk/government/uploads/system/uploads/attachment_data/file/376918/Guidance_on_the_In_Vitro_Diagnostic_Medical_Devices_Directive.pdf
http://eprints.gla.ac.uk/75539/1/75539.pdf
https://www.iheem.org.uk/IHEEM-Authorising-Engineer-Decontamination-Register
https://www.idsc-uk.co.uk/
https://www.iheem.org.uk/
https://assets.publishing.service.gov.uk/government/uploads/system/uploads/attachment_data/file/271414/Frequently_asked_questions.pdf
https://www.gov.uk/government/publications/managing-medical-devices
https://www.gov.uk/guidance/medical-devices-conformity-assessment-and-the-ce-mark
https://www.bsg.org.uk/clinical-resource/guidance-on-decontamination-of-equipment-for-gastrointestinal-endoscopy-2017-edition/
https://www.thejag.org.uk/
https://shop.bsigroup.com/ProductDetail?pid=000000000030353196&amp;creative=386044230705&amp;keyword=iso13485&amp;matchtype=b&amp;network=g&amp;device=c&amp;gclid=Cj0KCQjw-uH6BRDQARIsAI3I-UebTMtTTunz4BVFa_wZGh4Z4faiqjOB6iywmYHF2wdiVHKQL0EPDNkaAseTEALw_wcB
https://shop.bsigroup.com/ProductDetail/?pid=000000000030278677#:~:text=It%20specifies%20requirements%20and%20the,of%20at%20least%2060%20l.
https://www.iso.org/standard/55290.html</t>
  </si>
  <si>
    <t xml:space="preserve">
1.Public Health Act 1961
2.Control of Pollution Act 1974
3. Health and Safety at Work Act 1974
4. The Poisons Act 1972
5. The Control of Substances Hazardous to Health Regulation 1988
6. Control of Pesticides Regulations 1986
7. Health and Social Care Act 2008 (Regulated Activities) Regulations 2014
8. CQC Guidance for providers on meeting the regulations
https://www.legislation.gov.uk/ukpga/Eliz2/9-10/64/contents
https://www.legislation.gov.uk/ukpga/1974/40
https://www.legislation.gov.uk/ukpga/1974/37/contents
https://www.legislation.gov.uk/ukpga/1972/66
https://www.legislation.gov.uk/uksi/1988/1657/contents/made
https://www.legislation.gov.uk/uksi/1986/1510/contents/made
https://www.legislation.gov.uk/ukdsi/2014/9780111117613/contents
https://www.cqc.org.uk/files/guidance-providers-meeting-regulations</t>
  </si>
  <si>
    <t xml:space="preserve">
1. The Occupiers Liability Act 1957 (amended 1984)
2. The Health and Safety at Work Act 1974
3. The Management of health and safety at Work Regulations 1999
4. Provision and Use of Work Equipment Regulations 1998
5. Control of Substances Hazardous to Health (COSHH) Regulations 2002
6. Personnel Protective Equipment at Work Regulations 1992
7. Management of Health and Safety at Work Regulation 1999 approved code of practice
8. Workplace, Health, Safety and Welfare Regulations 1992 approved code of practice and guidance
9. Work Equipment Provision and use of Work Equipment Regulations 1998
10. First Aid at Work, Health and Safety Regulations 1981
11. Hand-Arm Vibration
12. Corporate Manslaughter and Corporate Homicide Act 2007
13. RIDDOR 2013 RIDDOR - Reporting of Injuries, Diseases and Dangerous Occurrences Regulations 2013
14. Working at Height Regulations 2005
15. BS ISO 15799:2003 Soil quality - guidance on eco-toxicological characterization ofsoils and soil materials
16. BS 3882:1994 Specification for topsoil
17. BS 6031:1981 Code of practice for earthworks
18. BS 7562-4:1992 Planning, design and installation of irrigation schemes guide to water resources
19. BS 4428:1989 guide of practice for general landscape operations (excluding hard surfaces) AMD 6784
20. BS 3882:1994 specification for topsoil and AMD 9938
21. BS 3936-1:1992 Nursery stock specification for trees and shrubs
22. BS 3936-5:1985 nursery stock specification for poplars and willows
23. BS 3936-10:1990 nursery stock specification for ground cover plants
24.BS 7370-3:1991 grounds maintenance recommendations for maintenance •
25. BS 3998:1989 recommendations for tree work and AMD 6549 Horticulture
26. BS EN 12579:2000 Soil improvers and growing media - sampling
27. BS EN 13037:2000 Soil improvers and growing media - determination of pH Turf
28. BS 3969:1998 Recommendations for turf for general purposes
39. BS 4428:1989 Code of practice for general landscape operations14 (excluding hard surfaces).
30. Horticultural Trades Association guidelines on plant handling and establishment
31. BS 1129 Specification for portable timber ladders, steps, trestles and lightweight stagings British Standards Institution •BS 2037 Specification for portable aluminium ladders, steps, trestles and lightweight stagings British Standards Institution
32. BS EN 131 Ladders (Specification for terms, types, functional sizes; Specification for requirements, testing, marking; User instructions; Single or multiple hinge-joint ladders) British Standards Institute
https://www.legislation.gov.uk/ukpga/1984/3
https://www.legislation.gov.uk/ukpga/1974/37/contents
https://www.legislation.gov.uk/uksi/1999/3242/contents/made
https://www.legislation.gov.uk/uksi/1998/2306/contents/made
https://www.legislation.gov.uk/uksi/2002/2677/regulation/7/made
https://www.legislation.gov.uk/uksi/1992/2966/contents/made
https://www.legislation.gov.uk/uksi/1999/3242/contents/made
https://www.legislation.gov.uk/uksi/1992/3004/contents/made
https://www.legislation.gov.uk/uksi/1998/2306/contents/made
https://www.legislation.gov.uk/uksi/1981/917/regulation/3/made
https://www.hse.gov.uk/vibration/hav/
https://www.legislation.gov.uk/ukpga/2007/19/contents
https://www.hse.gov.uk/riddor/
https://www.legislation.gov.uk/uksi/2005/735/contents/made
https://www.iso.org/standard/29085.html
https://shop.bsigroup.com/ProductDetail/?pid=000000000001382025#:~:text=BS%203882%3A1994%20specifies%20requirements,in%20situ%20topsoil%20or%20subsoil.
https://shop.bsigroup.com/ProductDetail/?pid=000000000000078031
https://shop.bsigroup.com/ProductDetail?pid=000000000000285806
https://shop.bsigroup.com/ProductDetail?pid=000000000000198326
https://shop.bsigroup.com/ProductDetail/?pid=000000000001382025
https://shop.bsigroup.com/ProductDetail?pid=000000000000262241
https://shop.bsigroup.com/ProductDetail/?pid=000000000000151386
https://shop.bsigroup.com/ProductDetail?pid=000000000000209042
https://shop.bsigroup.com/ProductDetail?pid=000000000000238150
https://shop.bsigroup.com/ProductDetail/?pid=000000000000194564
https://shop.bsigroup.com/ProductDetail/?pid=000000000030006469
https://standardsdevelopment.bsigroup.com/projects/1992-06005#/section
https://shop.bsigroup.com/ProductDetail?pid=000000000030260283
https://shop.bsigroup.com/ProductDetail?pid=000000000000198326
https://hta.org.uk/
https://shop.bsigroup.com/ProductDetail/?pid=000000000001635045
https://landingpage.bsigroup.com/LandingPage/Series?UPI=BS%20EN%20131</t>
  </si>
  <si>
    <t>1. Data Protection Act 1998
2. Freedom of Information Act 2000
3. Health and Social Care Act 2008 (Regulated Activities) Regulations 2014:
4. CQC Guidance for providers on meeting the regulations
5. CQC Provider Handbooks
6. NHS England Transforming Participation in Health and Care – September 2013
7. The Kings Fund Research Paper; Patient Engagement and Involvement
8. The Kings Fund Research Paper; The Quality of Patient Engagement and Involvement in Primary Care 2010
https://www.legislation.gov.uk/ukpga/1998/29/contents
https://www.legislation.gov.uk/ukpga/2000/36/contents
https://www.legislation.gov.uk/ukdsi/2014/9780111117613/contents
https://www.cqc.org.uk/files/guidance-providers-meeting-regulations
https://www.cqc.org.uk/sites/default/files/20150325_asc_residential_services_provider_handbook_march_15_update_01.pdf
https://www.england.nhs.uk/2013/09/trans-part/
https://www.kingsfund.org.uk/projects/gp-inquiry/patient-engagement-involvement
https://www.kingsfund.org.uk/projects/gp-inquiry/patient-engagement-involvement</t>
  </si>
  <si>
    <t xml:space="preserve">
1. Health and Social Care Act 2008 (Regulated Activities) Regulations 2014
2. CQC Guidance for providers on meeting the regulations
3. National Specifications for healthcare cleanliness 2007
4. PAS:5748
5. NHS Estates (2000) Reducing food Waste in the NHS Department of Health. Better Hospital Food
6. Hospital Catering Association – Protected Mealtimes
7. Council of Europe Resolution food and nutritional Care in hospitals NHS England – 10 Key Characteristics of Good Nutritional Care in Hospitals 2006
8. Food Service at Ward Level with Healthcare food and Beverage Service Standards – a guide to ward level services – 2009
9. Water for Health – Hydration Best Practice Toolkit for Hospitals and Healthcare
10. NHS Executive ‘Hospital catering delivering a quality service.’
11. NHS Code of Practice for the manufacture, distribution and supply of food, ingredients and food related products.
12. Improving Nutritional Care – a joint action plan from the department of health and nutrition summit stakeholders
13. HCA Ward Service guide
14. British Dialectic Association Improving Outcomes through Food and Beverage Services Nutritional &amp; Hydration digest
"15. Sustainable procurement: the GBS for food and catering services
Official Government Buying Standards (GBS) for food and catering services"
16. NHS Standards Contract
17.The NHS Hospital Food Review 2020
18. British Association for Parenteral and Enteral Nutrition - Malnutrition Screening Tool
19. Public Health England - Healthier and More Sustainable Catering Nutrition Principles
20. A Toolkit to Support the Development of a Hospital Food and Drink Strategy
21. CQC Provider Handbooks
https://www.legislation.gov.uk/ukdsi/2014/9780111117613/contents
https://www.cqc.org.uk/files/guidance-providers-meeting-regulations
https://www.gov.uk/government/news/hospital-cleaning-revised-specification-published
https://www.bsigroup.com/en-GB/about-bsi/media-centre/press-releases/2014/december/Standard-for-providing-a-clean-and-safe-hospital-environment-is-revised/
Reducing waste in the NHS: an overview of the literature and challenges for the nursing profession - PubMed (nih.gov)
http://www.hospitalcaterers.org/publications/
https://www.england.nhs.uk/commissioning/nut-hyd/10-key-characteristics/
http://www.hospitalcaterers.org/publications/
https://www.choiceforum.org/docs/dohplan.pdf
http://www.hospitalcaterers.org/publications/
https://www.bda.uk.com/uploads/assets/c24296fe-8b4d-4626-aeebb6cf2d92fccb/NutritionHydrationDigest.pdf
https://www.gov.uk/government/publications/sustainable-procurement-the-gbs-for-food-and-catering-services
https://www.england.nhs.uk/nhs-standard-contract/
https://assets.publishing.service.gov.uk/government/uploads/system/uploads/attachment_data/file/929234/independent-review-of-nhs-hospital-food-report.pdf
https://assets.publishing.service.gov.uk/government/uploads/system/uploads/attachment_data/file/523049/Hospital_Food_Panel_May_2016.pdf
https://www.malnutritionselfscreening.org/self-screening.html
https://www.gov.uk/government/publications/healthier-and-more-sustainable-catering-a-toolkit-for-serving-food-to-adults
https://assets.publishing.service.gov.uk/government/uploads/system/uploads/attachment_data/file/499745/Toolkit_Feb_16.pdf
https://www.cqc.org.uk/sites/default/files/20150325_asc_residential_services_provider_handbook_march_15_update_01.pdf</t>
  </si>
  <si>
    <t xml:space="preserve">
1. Health and Social Care Act 2008 (Regulated Activities) Regulations 2014: and CQC Guidance for providers on meeting the regulations
2. CQC Guidance for providers on meeting the regulations
3. CQC Regulation 20: Duty of candour (FS)
4. NHS Long Term Plan
5. Conduct for NHS Managers
6. NHS Constitution and Handbook to the NHS Constitution
7. NHS complaints procedure in England SN / SP / 5401 24.01.14
"8. ISO 10002:2004
Quality management — Customer satisfaction — Guidelines for complaints handling in organizations"
9. NHS whistleblowing procedures in England SN06490 13.12.13
10. Public Interest Disclosure Act 1998
https://www.legislation.gov.uk/ukdsi/2014/9780111117613/contents
https://www.cqc.org.uk/files/guidance-providers-meeting-regulations
https://www.cqc.org.uk/guidance-providers/regulations-enforcement/regulation-20-duty-candour
https://www.longtermplan.nhs.uk/
https://www.nhsemployers.org/~/media/Employers/Documents/Recruit/Code_of_conduct_for_NHS_managers_2002.pdf
https://www.gov.uk/government/publications/supplements-to-the-nhs-constitution-for-england
https://www.england.nhs.uk/contact-us/complaint/
https://www.iso.org/standard/35539.html
https://www.england.nhs.uk/ourwork/whistleblowing/
https://www.gov.uk/government/publications/the-public-interest-disclosure-act</t>
  </si>
  <si>
    <t xml:space="preserve">
1. Gas Appliances (Safety) Regulations 1995
2. Gas Safety (Installations) &amp; Use) Regulations 1998
3. Health Technical Memorandum 00: Policy and Principles of Healthcare Engineering
4. Health and Social Care Act 2008 (Regulated Activities) Regulations 2014
5. CQC Guidance for providers on meeting the regulations
https://www.legislation.gov.uk/uksi/1995/1629/contents/made
https://www.legislation.gov.uk/uksi/1998/2451/contents/made
https://www.england.nhs.uk/estates/health-technical-memoranda/ 
https://www.legislation.gov.uk/ukdsi/2014/9780111117613/contents
https://www.cqc.org.uk/files/guidance-providers-meeting-regulations</t>
  </si>
  <si>
    <t xml:space="preserve">
1. Health Technical Memorandum 00: Policies and principles of healthcare engineering
2. Water Supply (Water Fittings) Regulations 1999
3. Defra’s guidance to the Water Supply (Water Fittings) Regulations
4. HSE's Approved Code of Practice (ACoP) L8 (2013), HSG274 Parts 1, 2 and 3, Health Technical Memorandum 04-01: the control of legionella, hygiene, safe hot water, cold water and drinking water systems (Scheduled to be replaced in April 2016 by Health Technical Memorandum 04-01: Safe water in healthcare premises)
5. Notification of Cooling towers and Evaporative Condensers Regulations 1992
6. Health Technical Memorandum 04-01: Addendum Pseudomonas aeruginosa
7. Health Technical Memorandum 07-01: Water Management and Water Efficiency
8. Health Technical Memorandum 07-04: Water management and water efficiency – best practice advice for the healthcare sector
9.  Health and Social Care Act 2008 (Regulated Activities) Regulations 2014
10. CQC Guidance for providers on meeting the regulations
https://www.england.nhs.uk/estates/health-technical-memoranda/ 
https://www.legislation.gov.uk/uksi/1999/1148/contents/made
https://www.legislation.gov.uk/uksi/1999/1148/contents/made
https://www.england.nhs.uk/estates/health-technical-memoranda/ 
https://www.legislation.gov.uk/uksi/1992/2225/contents/made
https://www.gov.uk/government/publications/hot-and-cold-water-supply-storage-and-distribution-systems-for-healthcare-premises
https://www.gov.uk/government/publications/water-management-and-water-efficiency-best-practice-advice-for-the-healthcare-sector
https://www.gov.uk/government/publications/water-management-and-water-efficiency-best-practice-advice-for-the-healthcare-sector
https://www.legislation.gov.uk/ukdsi/2014/9780111117613/contents
https://www.cqc.org.uk/files/guidance-providers-meeting-regulations</t>
  </si>
  <si>
    <t xml:space="preserve">
1. Electricity at Work Regulations 1989 (EAWR)
2. Electrical Equipment (safety) Regulations 1994
3. Electromagnetic Compatibility regulations 1992
4. Fuel and Electrical (Heating) (Control) (Amendment) Order 1980
5. Health Technical Memorandum 06-01: Electrical Services/Safety
6. Health Technical Memorandum 00: Policy and Principles of Healthcare Engineering
7. Health Technical Memorandum 06-01: Electrical Services/Safety;
8. Health Technical Memorandum 06-02: Electrical Safety Guidance for Low Voltage Systems in healthcare premises
9. Health Technical Memorandum 06-03 Electrical safety guidance for high voltage systems in healthcare premises
10. Health and Social Care Act 2008 (Regulated Activities) Regulations 2014
11. Health and Social Care Act 2008 (Regulated Activities) Regulations 2014 and CQC Guidance for providers on meeting the regulations
https://www.legislation.gov.uk/uksi/1989/635/contents/made
https://www.legislation.gov.uk/uksi/1994/3260/contents/made
https://www.legislation.gov.uk/uksi/1992/2372/contents/made
https://www.legislation.gov.uk/uksi/1980/1013/made
https://www.england.nhs.uk/estates/health-technical-memoranda/ 
https://www.gov.uk/government/publications/electrical-safety-guidance-for-high-voltage-systems-in-healthcare-premises
https://www.legislation.gov.uk/ukdsi/2014/9780111117613/contents
https://www.cqc.org.uk/files/guidance-providers-meeting-regulations</t>
  </si>
  <si>
    <t xml:space="preserve">
1. Lifting Operations and Lifting Equipment Regulations 1998 (LOLER)
2. Provision and Use of Work Equipment Regulations 1998 (PUWER)
3. Health Technical Memorandum 00: Policy and Principles of Healthcare Engineering
4. Health and Social Care Act 2008 (Regulated Activities) Regulations 2014 and
5. CQC Guidance for providers on meeting the regulations
https://www.hse.gov.uk/work-equipment-machinery/loler.htm
https://www.hse.gov.uk/pubns/books/puwer.htm
https://www.england.nhs.uk/estates/health-technical-memoranda/ 
https://www.legislation.gov.uk/ukdsi/2014/9780111117613/contents
https://www.cqc.org.uk/files/guidance-providers-meeting-regulations</t>
  </si>
  <si>
    <t xml:space="preserve">
1. Health Technical Memorandum 03-01: Specialist Ventilation for Healthcare Premises
2. Health Technical Memorandum 00: Policy and Principles of Healthcare Engineering
3. Health and Social Care Act 2008 (Regulated Activities) Regulations 2014
4. CQC Guidance for providers on meeting the regulations
https://www.england.nhs.uk/estates/health-technical-memoranda/ 
https://www.england.nhs.uk/wp-content/uploads/2021/05/HTM_00.pdf
https://www.legislation.gov.uk/ukdsi/2014/9780111117613/contents
https://www.cqc.org.uk/files/guidance-providers-meeting-regulations</t>
  </si>
  <si>
    <t xml:space="preserve">
1. CQC Guidance For Providers KLOE
2. Health Building Note  00-08 - The efficient management of healthcare estates and facilities Health Building Note 00-08 Part B: Supplementary information for Part A
3. Developing an Estate Strategy
4. Estates Return Information Collection (ERIC)
5. NHS Premises Assurance Model Metrics
6. ISO 55000/01/02 Asset Management 2004
Assessment framework for healthcare services showing changes from 2015 (cqc.org.uk)
https://www.england.nhs.uk/estates/health-building-notes/
https://www.gov.uk/government/publications/developing-an-estate-strategy
https://digital.nhs.uk/data-and-information/publications/statistical/estates-returns-information-collection
https://improvement.nhs.uk/resources/model-hospital/
https://www.iso.org/standard/55088.html</t>
  </si>
  <si>
    <t>SAQ No.F1</t>
  </si>
  <si>
    <t>SAQ No. P1</t>
  </si>
  <si>
    <t>SAQ No. F3</t>
  </si>
  <si>
    <t>2. Challenges</t>
  </si>
  <si>
    <t>3. Visibility</t>
  </si>
  <si>
    <t>4. Relationships</t>
  </si>
  <si>
    <t>5. Respect</t>
  </si>
  <si>
    <t>7. Culture</t>
  </si>
  <si>
    <r>
      <rPr>
        <b/>
        <sz val="10"/>
        <rFont val="Arial"/>
        <family val="2"/>
      </rPr>
      <t>12: Costed Action Plans</t>
    </r>
    <r>
      <rPr>
        <sz val="10"/>
        <rFont val="Arial"/>
        <family val="2"/>
      </rPr>
      <t xml:space="preserve">
</t>
    </r>
  </si>
  <si>
    <t>H1</t>
  </si>
  <si>
    <t xml:space="preserve">8: Scoring </t>
  </si>
  <si>
    <t>Self-assessment rating</t>
  </si>
  <si>
    <t>Not applicable: This prompt question does not apply to the trust e.g. Mental Health trusts do not use Medical Gases;</t>
  </si>
  <si>
    <t>Outstanding: Compliant with no action required, plus evidence of high-quality services and innovation. This Score is likely to be rarely applied.</t>
  </si>
  <si>
    <t>Good: compliant no action required.</t>
  </si>
  <si>
    <t>Requires minimal improvement: The impact on people who use services, visitors or staff is low.</t>
  </si>
  <si>
    <t>Requires moderate improvement: The impact on people who use services, visitors or staff is medium.</t>
  </si>
  <si>
    <t xml:space="preserve">Inadequate </t>
  </si>
  <si>
    <t>85% or above</t>
  </si>
  <si>
    <t>45% to 65%</t>
  </si>
  <si>
    <t xml:space="preserve">45% or less </t>
  </si>
  <si>
    <t>% to score in given area</t>
  </si>
  <si>
    <t xml:space="preserve">Scoring should be based on the following: 
</t>
  </si>
  <si>
    <t>Helipad</t>
  </si>
  <si>
    <t xml:space="preserve">Section </t>
  </si>
  <si>
    <t xml:space="preserve">Food </t>
  </si>
  <si>
    <t>All</t>
  </si>
  <si>
    <t>Area</t>
  </si>
  <si>
    <t xml:space="preserve">Contact details </t>
  </si>
  <si>
    <t>Question</t>
  </si>
  <si>
    <t>Add Details</t>
  </si>
  <si>
    <t>Data Structure</t>
  </si>
  <si>
    <t>Hierarchy</t>
  </si>
  <si>
    <t>3+</t>
  </si>
  <si>
    <t>Asset level data is captured against the site and building it is in.</t>
  </si>
  <si>
    <t>Asset level data is captured against the site, building, floor and location it is in.</t>
  </si>
  <si>
    <t>Asset level data is captured against the site, building, floor, location and system it is in.</t>
  </si>
  <si>
    <t>Data Specification</t>
  </si>
  <si>
    <t>No defined data specification for FM asset data.</t>
  </si>
  <si>
    <t>Defined data specification for FM asset data is not aligned to the data standard (4.2.1).</t>
  </si>
  <si>
    <t>Defined data specification for FM asset data is consistently aligned to the data standard (4.2.1).</t>
  </si>
  <si>
    <t>Defined data specification for FM asset data is consistently aligned to the data standard for 'core' (4.2.1) and inconsistently aligned to 'non-core' fields (4.2.2).</t>
  </si>
  <si>
    <t>Defined data specification for FM asset data is consistently aligned to the data standard for 'core' (4.2.1) and 'non-core' fields (4.2.2).</t>
  </si>
  <si>
    <t>The data specification is inconsistently applied across the estate.</t>
  </si>
  <si>
    <t>The data specification is consistently applied across the estate.</t>
  </si>
  <si>
    <t>Coverage and Completeness</t>
  </si>
  <si>
    <t>The asset data covers some assets in some estates.</t>
  </si>
  <si>
    <t>The asset data covers all assets in some estates but only some assets in other estates.</t>
  </si>
  <si>
    <t>The asset data covers all assets in all estates.</t>
  </si>
  <si>
    <t xml:space="preserve">Data is not captured against assets for the 'core fields' in the data standard (4.2.1). </t>
  </si>
  <si>
    <t xml:space="preserve">Data is captured against some assets for the 'core fields' in the data standard (4.2.1). </t>
  </si>
  <si>
    <t xml:space="preserve">Data is captured against all assets for the 'core fields' in the data standard (4.2.1). </t>
  </si>
  <si>
    <t>Data is captured against all assets for the 'core fields' in the data standard (4.2.1)
and some assets for the 'non-core fields' in the data standard (4.2.2).</t>
  </si>
  <si>
    <t>Data is captured against all assets for the 'core fields' in the data standard (4.2.1)
and all assets for the 'non-core fields' in the data standard (4.2.2).</t>
  </si>
  <si>
    <t>Audit</t>
  </si>
  <si>
    <t>Data is out of date or incomplete and requires a full asset verification exercise.</t>
  </si>
  <si>
    <t>Data is out of date or incomplete for parts of the estate and requires a targeted asset verification exercise.</t>
  </si>
  <si>
    <t>Data is up to date and complete. An asset verification exercise is not currently required.</t>
  </si>
  <si>
    <t>No / limited sample surveys.</t>
  </si>
  <si>
    <t>Inconsistent and ad-hoc sample surveys for some of the estates.</t>
  </si>
  <si>
    <t>Consistent and regular sample surveys for all estates. There is a defined methodology to logically work through the all estates over time.</t>
  </si>
  <si>
    <t>Sample surveys with verifications utilising digital enablers to increase the speed and coverage of surveys in some parts of the estate.</t>
  </si>
  <si>
    <t>Sample surveys with verifications utilising digital enablers to increase the speed and coverage of surveys in all estates.</t>
  </si>
  <si>
    <t>Data Quality Control</t>
  </si>
  <si>
    <t>No / limited processes in place.</t>
  </si>
  <si>
    <t>Inconsistent processes exist covering some parts of the estate.</t>
  </si>
  <si>
    <t>Consistent processes exist covering all estates with clear responsibilities for approvals and tracking of changes.</t>
  </si>
  <si>
    <t>Partially automated processes with frequent updates to change log.</t>
  </si>
  <si>
    <t>Automated processes across all estates with close to real-time updates to change log.</t>
  </si>
  <si>
    <t>Inconsistent and ad-hoc processes exist using basic checks covering some parts of the estate.</t>
  </si>
  <si>
    <t>Consistent and regular processes exist using checks based on business rules covering all estates.</t>
  </si>
  <si>
    <t>Partially automated processes using data quality check algorithms and data quality dashboards.</t>
  </si>
  <si>
    <t>Automated processes using real-time data quality check algorithms, business rules, quality control dashboards and user feedback.</t>
  </si>
  <si>
    <t>Inconsistent and ad-hoc processes exist using minimal data quality checks covering some parts of the estate.</t>
  </si>
  <si>
    <t>Consistent and regular processes exist using verification tools and update logs covering all estates.</t>
  </si>
  <si>
    <t>Partially automated processes using controls for flagging erroneous records, identifying data and high-quality update logs covering parts of the estate.</t>
  </si>
  <si>
    <t>Automated processes using controls for flagging erroneous records, identifying data and high-quality update logs covering all estates.</t>
  </si>
  <si>
    <t>No / limited governance / informal group for asset data quality.</t>
  </si>
  <si>
    <t>No / limited documented items for processes and governance.</t>
  </si>
  <si>
    <t>Some documentation exists related to processes and governance which are applied on an ad-hoc basis across some parts of the estate.</t>
  </si>
  <si>
    <t>Consistent documentation exists which the organisation applies for these processes and the governance across all estates. This documentation is reviewed and updated on a regular basis.</t>
  </si>
  <si>
    <t>Data Ownership and Access</t>
  </si>
  <si>
    <t>Ownership</t>
  </si>
  <si>
    <t>The organisation does not contractually own the data.</t>
  </si>
  <si>
    <t>The organisation contractually owns the data for some data stores/parts of estate.</t>
  </si>
  <si>
    <t>The organisation contractually owns the data for all estates.</t>
  </si>
  <si>
    <t>Accessibility</t>
  </si>
  <si>
    <t>No / limited access to the data (e.g. data extracts requested via email to FM provider).</t>
  </si>
  <si>
    <t>Access to some data tables/extracts across some data stores/parts of the estate.</t>
  </si>
  <si>
    <t>Access to all data tables/extracts across all data stores/all estates and manually extract the required data.</t>
  </si>
  <si>
    <t>The ability to access data in via desktop tool or automated APIs for some data stores/parts of estate.</t>
  </si>
  <si>
    <t>The ability to access data in data in via desktop tool or automated APIs for all data stores/all estates.</t>
  </si>
  <si>
    <t>No / limited access management privileges.</t>
  </si>
  <si>
    <t>Some access management privileges exist across some data stores/parts of the estate. These are inconsistently applied.</t>
  </si>
  <si>
    <t xml:space="preserve">Access management privileges exist across all data stores/all estates. These are consistently applied and tightly controlled. </t>
  </si>
  <si>
    <t>Data Systems</t>
  </si>
  <si>
    <t>Flexibility</t>
  </si>
  <si>
    <t>Systems with limited flexibility to accommodate the data standards.</t>
  </si>
  <si>
    <t>Systems with some flexibility to partially accommodate the data standards for some data stores/parts of the estate.</t>
  </si>
  <si>
    <t>Systems with flexibility to fully accommodate the data standards for all data stores/all estates.</t>
  </si>
  <si>
    <t>Interoperability</t>
  </si>
  <si>
    <t>Systems with limited interoperability between systems.</t>
  </si>
  <si>
    <t>Systems with some interoperability between some systems and data is not transferable in COBie format.</t>
  </si>
  <si>
    <t>Systems with interoperability between all systems and data is transferable in COBie format.</t>
  </si>
  <si>
    <t>No common data platform exist.</t>
  </si>
  <si>
    <t>Common data platform exists but data from some data stores/parts of the estate are stored. Data sources are updated on an ad-hoc basis.</t>
  </si>
  <si>
    <t>Common data platform exists where data from all data stores/all estates are stored. Data sources are updated on a regular basis.</t>
  </si>
  <si>
    <t>Common data platform exists where data from all data stores/all estates are aggregated using desktop tools and databases. Data sources are updated frequently.</t>
  </si>
  <si>
    <t>Common data platform exists where data from all data stores/all estates are aggregated using automated APIs (applications). Data sources are updated in real-time.</t>
  </si>
  <si>
    <t>Management</t>
  </si>
  <si>
    <t>No systems meet minimum requirements across any estate.</t>
  </si>
  <si>
    <t>Some of the systems meet data security requirements across some data stores/parts of the estate.</t>
  </si>
  <si>
    <t>All systems meet data security requirements across all estates.</t>
  </si>
  <si>
    <t>Some of the systems meet data backup management requirements across some data stores/parts of the estate. Backup processes are ad-hoc.</t>
  </si>
  <si>
    <t>All systems meet data backup management requirements. Backup processes are on a regular basis.</t>
  </si>
  <si>
    <t>Data Usage</t>
  </si>
  <si>
    <t>Management Information</t>
  </si>
  <si>
    <t>No / ad hoc reporting and dashboarding to support the use of FM asset data.</t>
  </si>
  <si>
    <t>Inaccurate reports generated from data gathered point in time.</t>
  </si>
  <si>
    <t>Standard reporting and interactive dashboards generated regularly with reliable processing and calculations.</t>
  </si>
  <si>
    <t>Standard reporting and interactive dashboards generated from frequently updated data via robust data pipelines.</t>
  </si>
  <si>
    <t>Ability to create bespoke customisable reports to answer the latest business questions.</t>
  </si>
  <si>
    <t>Insights</t>
  </si>
  <si>
    <t>None / limited insights available to inform decision making.</t>
  </si>
  <si>
    <t>Some insights generated but with limitations that impact decision making.</t>
  </si>
  <si>
    <t>Data insights are generated and used to make informed decisions.</t>
  </si>
  <si>
    <t>Robust and repeatable processes for generating insights and acting upon these.</t>
  </si>
  <si>
    <t>Predictive and prescriptive analytical techniques used to create forward-looking insights to inform decisions.</t>
  </si>
  <si>
    <t>Team Capacity and Capability</t>
  </si>
  <si>
    <t>Capacity</t>
  </si>
  <si>
    <t>No dedicated teams/informal teams.</t>
  </si>
  <si>
    <t>Dedicated team exists within the organisation covering some parts of the estate. Individuals do not have assigned responsibilities and accountabilities.</t>
  </si>
  <si>
    <t>Dedicated team exists within the organisation covering some parts of the estate. Individuals have clear with responsibilities and accountabilities. Identified individuals with responsibilities and accountabilities to manage, monitor and generate required reports/insights from FM asset data.</t>
  </si>
  <si>
    <t>Along with the dedicated team, there are additional sub-teams consisting individuals from the suppliers.</t>
  </si>
  <si>
    <t>Along with the dedicated team, there are additional sub-teams consisting individuals from the suppliers and cross-organisational data team.</t>
  </si>
  <si>
    <t>Capability</t>
  </si>
  <si>
    <t>No dedicated personnel/informal teams.</t>
  </si>
  <si>
    <t>Team with some FM and data/technical understanding.</t>
  </si>
  <si>
    <t>Team with good FM and data/technical understanding. Ability to extract, transform, load and report data to generate required reports and insights.</t>
  </si>
  <si>
    <t>Team with the ability to create robust and repeatable data processes along interactive dashboard to support in generating insights.</t>
  </si>
  <si>
    <t>Team with the ability to use predictive and prescriptive analytical techniques used to create forward-looking insights.</t>
  </si>
  <si>
    <t>Training</t>
  </si>
  <si>
    <t xml:space="preserve">No / limited training provided. </t>
  </si>
  <si>
    <t>Inconsistent and ad-hoc pieces of training exist focusing on basic understanding and only the necessary parts of the processes. They are partially in line with the Government Property Profession career framework.</t>
  </si>
  <si>
    <t>Consistent and regular pieces of training exist focusing on all the necessary processes.  They are in line with the Government Property Profession career framework.</t>
  </si>
  <si>
    <t>Frequent pieces of training focusing on better understanding and upskilling in extended processes and tools used within the organisation.</t>
  </si>
  <si>
    <t>Frequent pieces of training focusing on upskilling in advanced analytical and automation skills.</t>
  </si>
  <si>
    <t xml:space="preserve">No training and guidance material for asset data and processes. </t>
  </si>
  <si>
    <t>Some training and guidance material exist related to asset data and processes covering some parts of the estate. These are reviewed and referred to on an ad-hoc basis.</t>
  </si>
  <si>
    <t>Consistent training and guidance material exist covering onboarding, quality and audit processes, etc. for all estates. These are reviewed and referred to on regular basis.</t>
  </si>
  <si>
    <t xml:space="preserve">No / limited knowledge sharing in place. </t>
  </si>
  <si>
    <t>Some knowledge sharing exists within the organisation and some irregular knowledge sharing exists between organisations.</t>
  </si>
  <si>
    <t>Consistent knowledge sharing exists between different organisations on a regular basis.</t>
  </si>
  <si>
    <t>Consistent knowledge sharing exists between different organisations on a regular basis. Some knowledge sharing with suppliers on an irregular basis.</t>
  </si>
  <si>
    <t>Consistent knowledge sharing exists between different organisations. Consistent knowledge sharing with suppliers on a regular basis.</t>
  </si>
  <si>
    <r>
      <rPr>
        <b/>
        <sz val="10"/>
        <rFont val="Arial"/>
        <family val="2"/>
      </rPr>
      <t>22: Costed Action Plans</t>
    </r>
    <r>
      <rPr>
        <sz val="10"/>
        <rFont val="Arial"/>
        <family val="2"/>
      </rPr>
      <t xml:space="preserve">
If any ratings in this SAQ are 'inadequate' or 'requires moderate or minor improvement' are there risk assessed costed action plans in place to achieve compliance? </t>
    </r>
    <r>
      <rPr>
        <b/>
        <sz val="10"/>
        <rFont val="Arial"/>
        <family val="2"/>
      </rPr>
      <t>Costs can be entered below.</t>
    </r>
  </si>
  <si>
    <t>22. Costed Action Plans</t>
  </si>
  <si>
    <t>Instructions: NHS Premises Assurance Model 2023: Please also read the separate NHS PAM Guidance Document</t>
  </si>
  <si>
    <t xml:space="preserve">1. Audit evidence 
2. Publicly displayed and available </t>
  </si>
  <si>
    <t>1. Audit evidence 
2. Reported to Board quarterly</t>
  </si>
  <si>
    <t xml:space="preserve">1. Documented and readily available </t>
  </si>
  <si>
    <t>1. Documented and readily available training matrices' and training programme
2. available on ESR</t>
  </si>
  <si>
    <t>1. Documented and readily available 
2. Evidence provided of involvement of waste management measurements and systems 
3. Evidence food is included within waste management strategy 
4. Completed ERIC return inline with this</t>
  </si>
  <si>
    <t>1. Assessment undertaken of resilience risks both direct and indirect;
2. Emergency response and business continuity plans developed and reviewed;
3. Regular testing of Emergency response and business continuity plans appropriate to identified risk levels;
4. Records of testing and responses of actual incidents collated, assessed and used to update risk and plans.
5. Business continuity procedures in place in case of fire or other emergency to maintain service including standby operating facilities located on individual sites 
6. Loss of service plans including bleeps and mobile phones.
7. Robust call out procedures tested over all sites monthly with table top exercises.</t>
  </si>
  <si>
    <t>Capital cost to achieve desired improvements/outcomes</t>
  </si>
  <si>
    <t>Revenue consequences of achieving desired improvements/outcomes</t>
  </si>
  <si>
    <t>1.a Insert contact details</t>
  </si>
  <si>
    <t xml:space="preserve">1. Policy and procedures relevant to E&amp;F services relevant to the trust/site;
2.  Regular assessment of policies and procedures
</t>
  </si>
  <si>
    <r>
      <rPr>
        <b/>
        <sz val="10"/>
        <rFont val="Arial"/>
        <family val="2"/>
      </rPr>
      <t>2. Other Assessments</t>
    </r>
    <r>
      <rPr>
        <sz val="10"/>
        <rFont val="Arial"/>
        <family val="2"/>
      </rPr>
      <t xml:space="preserve">
Is there a system/process, additional to PLACE External areas assessments, to measure patients and visitors satisfaction of the service provided  and is action taken on the results?</t>
    </r>
  </si>
  <si>
    <t xml:space="preserve">
1. CQC Guidance For Providers KLOE
2. Health Building Note 00-08
3. Developing an Estate Strategy
4. Estates Return Information Collection
5. Patient Lead Assessments of the Care Environment (PLACE)
6. In patient Survey
7. NHS Premises Assurance Model Metrics Dashboard - RICS Real Estate
8. ISO 55000/01/02 Asset Management 2004 ISO 55000:2014
Asset management — Overview, principles and terminology"
Assessment framework for healthcare services showing changes from 2015 (cqc.org.uk)
https://www.gov.uk/government/publications/the-efficient-management-of-healthcare-estates-and-facilities-health-building-note-00-08
https://www.gov.uk/government/publications/developing-an-estate-strategy
https://digital.nhs.uk/data-and-information/publications/statistical/estates-returns-information-collection
https://improvement.nhs.uk/resources/patient-led-assessments-care-environment-place/
https://nhssurveys.org/surveys/survey/02-adults-inpatients/
https://www.rics.org/uk/upholding-professional-standards/sector-standards/real-estate/
https://www.iso.org/standard/55088.html</t>
  </si>
  <si>
    <t>66% to 85%</t>
  </si>
  <si>
    <r>
      <rPr>
        <b/>
        <sz val="10"/>
        <rFont val="Arial"/>
        <family val="2"/>
      </rPr>
      <t>2: Granting of Leases</t>
    </r>
    <r>
      <rPr>
        <sz val="10"/>
        <rFont val="Arial"/>
        <family val="2"/>
      </rPr>
      <t xml:space="preserve">
An effective and efficient process for the granting of leases? </t>
    </r>
  </si>
  <si>
    <r>
      <rPr>
        <b/>
        <sz val="10"/>
        <rFont val="Arial"/>
        <family val="2"/>
      </rPr>
      <t>3: Acquisition of land and property</t>
    </r>
    <r>
      <rPr>
        <sz val="10"/>
        <rFont val="Arial"/>
        <family val="2"/>
      </rPr>
      <t xml:space="preserve">
An effective and efficient process for the acquisition of freehold/leasehold land and property? </t>
    </r>
  </si>
  <si>
    <t>Medical Gas</t>
  </si>
  <si>
    <t xml:space="preserve">4. Medical gas committee: Board Executive responsible for medical gasses </t>
  </si>
  <si>
    <t xml:space="preserve">6. Authorised Person </t>
  </si>
  <si>
    <t xml:space="preserve">
1.. NHS patient visitor and staff car parking principles 2022
2. Health Technical Memorandum 07-03 (2006): NHS car parking management
3. Car Parking Code of Practice 
4. Healthcare Travel Cost Scheme
https://www.gov.uk/government/publications/nhs-patient-visitor-and-staff-car-parking-principles
https://www.england.nhs.uk/estates/health-technical-memoranda/Private Parking Code of Practice - GOV.UK (www.gov.uk)
https://www.nhs.uk/nhs-services/help-with-health-costs/healthcare-travel-costs-scheme-htcs/ </t>
  </si>
  <si>
    <t xml:space="preserve">5. Authorised Engineer </t>
  </si>
  <si>
    <t>Facilities Management (FM) Maturity</t>
  </si>
  <si>
    <t>Q1 - What level of location hierarchy is asset data captured against?</t>
  </si>
  <si>
    <t>Q2 - Is there a consistent data specification aligned to the FM asset data standards (4.2)?</t>
  </si>
  <si>
    <t>Q3 - How consistently is the data specification applied across the estate?</t>
  </si>
  <si>
    <t>Data Assurance &amp; Quality</t>
  </si>
  <si>
    <t>Q4 - What is the level of coverage of assets in the asset register data?</t>
  </si>
  <si>
    <t>Q5 - How complete is the data captured against assets in the asset register?</t>
  </si>
  <si>
    <t>Q6 - Is a full asset verification exercise required to update the asset register (5.1)?</t>
  </si>
  <si>
    <t>Q7 - What regular sample surveys exist for on-going asset verification (5.2)?</t>
  </si>
  <si>
    <t>Q8 - What processes are in place for change control/approvals for adding, removing or changing an asset (5.3)?</t>
  </si>
  <si>
    <t>Q9 - What processes are in place for data quality checks (5.4)?</t>
  </si>
  <si>
    <t>Q10 - What processes are in place for data update assurance (5.5)?</t>
  </si>
  <si>
    <t>Q11 - What governance is in place to support data assurance and quality (5.6)?</t>
  </si>
  <si>
    <t>Q12 - What level of documentation exists for the these data quality processes and governance (5.7)?</t>
  </si>
  <si>
    <t>Q13 - Is the data contractually owned by the organisation (6.1)?</t>
  </si>
  <si>
    <t>Q14 - What level of access does the organisation have to the data in the asset management systems (6.2)?</t>
  </si>
  <si>
    <t>Q15 - What level of access management exists for controlling user privileges (6.3)?</t>
  </si>
  <si>
    <t>Q16 - Do the asset management systems provide the flexibility to accommodate the data standards (7.1)?</t>
  </si>
  <si>
    <t>Q17 - Do the asset management systems allow interoperability of asset data (7.2)?</t>
  </si>
  <si>
    <t>Q18 - Does the asset management systems sync to a common data platform (7.3)?</t>
  </si>
  <si>
    <t>Q19 - Do the systems meet data security requirements (7.4)?</t>
  </si>
  <si>
    <t>Q20 - Do the systems meet data backup management requirements (7.5)?</t>
  </si>
  <si>
    <t>Q21 - What types of management information reports and dashboards are used for FM asset data (8.1)?</t>
  </si>
  <si>
    <t>Q22 - How does asset data inform decisions relating to contract management (8.2)?</t>
  </si>
  <si>
    <t>Q23 - How does asset data inform decisions relating to mandatory and statutory compliance (8.3)?</t>
  </si>
  <si>
    <t>Q24 - How does asset data inform decisions relating to Planned Preventative Maintenance (8.4)?</t>
  </si>
  <si>
    <t>Q25 - How does asset data inform decisions relating to Investment Prioritisation (8.5)?</t>
  </si>
  <si>
    <t>Q26 - What is the capacity of the teams working with asset data (9.1)?</t>
  </si>
  <si>
    <t>Q27 - What is the capability of the teams working with asset data (9.2)?</t>
  </si>
  <si>
    <t>Q28 - What training is provided for teams working with asset data (9.3)?</t>
  </si>
  <si>
    <t>Q29 - What training materials exists relating to asset data (9.4)?</t>
  </si>
  <si>
    <t>Q30 - What knowledge sharing exists relating to asset data (9.5)?</t>
  </si>
  <si>
    <t>Scoring</t>
  </si>
  <si>
    <t>1: Green Plan / Sustainability Strategy</t>
  </si>
  <si>
    <r>
      <rPr>
        <b/>
        <sz val="10"/>
        <rFont val="Arial"/>
        <family val="2"/>
      </rPr>
      <t>8: Resilience, Emergency &amp; Business Continuity Planning</t>
    </r>
    <r>
      <rPr>
        <sz val="10"/>
        <rFont val="Arial"/>
        <family val="2"/>
      </rPr>
      <t xml:space="preserve">
Does the Organisation have resilience, emergency, business continuity and escalation plans which have been formulated and tested with the appropriately trained staff? 
</t>
    </r>
  </si>
  <si>
    <r>
      <rPr>
        <b/>
        <sz val="10"/>
        <rFont val="Arial"/>
        <family val="2"/>
      </rPr>
      <t>4: Partnership working</t>
    </r>
    <r>
      <rPr>
        <sz val="10"/>
        <rFont val="Arial"/>
        <family val="2"/>
      </rPr>
      <t xml:space="preserve">
An effective and efficient process in place to investigate and implement improvements through partnership working?</t>
    </r>
  </si>
  <si>
    <r>
      <rPr>
        <b/>
        <sz val="10"/>
        <rFont val="Arial"/>
        <family val="2"/>
      </rPr>
      <t>5: New Technology</t>
    </r>
    <r>
      <rPr>
        <sz val="10"/>
        <rFont val="Arial"/>
        <family val="2"/>
      </rPr>
      <t xml:space="preserve">
An effective and efficient process in place to maximise the benefits from new technologies? </t>
    </r>
  </si>
  <si>
    <r>
      <rPr>
        <b/>
        <sz val="10"/>
        <rFont val="Arial"/>
        <family val="2"/>
      </rPr>
      <t>6: PFI and LIFT contracts</t>
    </r>
    <r>
      <rPr>
        <sz val="10"/>
        <rFont val="Arial"/>
        <family val="2"/>
      </rPr>
      <t xml:space="preserve">
An effective and efficient process in place to achieve value for money from existing PFI and LIFT contracts?</t>
    </r>
  </si>
  <si>
    <r>
      <rPr>
        <b/>
        <sz val="10"/>
        <rFont val="Arial"/>
        <family val="2"/>
      </rPr>
      <t>7: Other contracts</t>
    </r>
    <r>
      <rPr>
        <sz val="10"/>
        <rFont val="Arial"/>
        <family val="2"/>
      </rPr>
      <t xml:space="preserve">
An effective and efficient process in place to achieve value for money from existing other contracts?</t>
    </r>
  </si>
  <si>
    <r>
      <rPr>
        <b/>
        <sz val="10"/>
        <rFont val="Arial"/>
        <family val="2"/>
      </rPr>
      <t>8. Property</t>
    </r>
    <r>
      <rPr>
        <sz val="10"/>
        <rFont val="Arial"/>
        <family val="2"/>
      </rPr>
      <t xml:space="preserve">
An effective and efficient process in place to record and managing property interest and leases held</t>
    </r>
  </si>
  <si>
    <r>
      <rPr>
        <b/>
        <sz val="10"/>
        <rFont val="Arial"/>
        <family val="2"/>
      </rPr>
      <t>9. Cost Improvement plans</t>
    </r>
    <r>
      <rPr>
        <sz val="10"/>
        <rFont val="Arial"/>
        <family val="2"/>
      </rPr>
      <t xml:space="preserve">
A robust methodology for identifying the delivery  and implications of cost improvement plans</t>
    </r>
  </si>
  <si>
    <t>8. Cleaning Standards 2021: Star Ratings</t>
  </si>
  <si>
    <t>9. Cleaning Standards 2021: Charter</t>
  </si>
  <si>
    <t>10. Cleaning Standards 2021: Matrix</t>
  </si>
  <si>
    <t>11.Cleaning Standards 2021: 95%</t>
  </si>
  <si>
    <t>8.Food Standards: Board Director</t>
  </si>
  <si>
    <t>9.Food Standards: Strategy</t>
  </si>
  <si>
    <t>10.Food Standards:Diatition</t>
  </si>
  <si>
    <t>11.Food Standards: Safety Specialist</t>
  </si>
  <si>
    <t>12.Food Standards: Workforce</t>
  </si>
  <si>
    <t>13.Food Standards:Matrix</t>
  </si>
  <si>
    <t>14.Food Standards: Waste</t>
  </si>
  <si>
    <t>15.Food Standards: 24/7 Restaurant</t>
  </si>
  <si>
    <t>16.Food Standards: 24/7 Café</t>
  </si>
  <si>
    <t>17.Food Standards: 24/7 Vending machines</t>
  </si>
  <si>
    <t>18.Food Standards: 24/7 Retail</t>
  </si>
  <si>
    <t>19.Food Standards: Cold Vending</t>
  </si>
  <si>
    <t>20. Food Standards: Smart Fridges</t>
  </si>
  <si>
    <t>21.Food Standards: From home</t>
  </si>
  <si>
    <t>2: Roles and Responsibilities</t>
  </si>
  <si>
    <t>4: Resilience, Emergency &amp; Business Continuity Planning</t>
  </si>
  <si>
    <t>3. Cleaning Schedules</t>
  </si>
  <si>
    <t>4. Costed Action Plans</t>
  </si>
  <si>
    <r>
      <rPr>
        <b/>
        <sz val="10"/>
        <rFont val="Arial"/>
        <family val="2"/>
      </rPr>
      <t>10. Costed Action Plans</t>
    </r>
    <r>
      <rPr>
        <sz val="10"/>
        <rFont val="Arial"/>
        <family val="2"/>
      </rPr>
      <t xml:space="preserve">
If any ratings in this SAQ are 'inadequate' or 'requires moderate or minor improvement' are there risk assessed costed action plans in place to achieve compliance? </t>
    </r>
    <r>
      <rPr>
        <b/>
        <sz val="10"/>
        <rFont val="Arial"/>
        <family val="2"/>
      </rPr>
      <t>Costs can be entered below.</t>
    </r>
  </si>
  <si>
    <t>1: Business Planning</t>
  </si>
  <si>
    <t>2: Estate Optimisation</t>
  </si>
  <si>
    <t>3: Commercial Opportunities</t>
  </si>
  <si>
    <t>4: Partnership working</t>
  </si>
  <si>
    <t>5: New Technology</t>
  </si>
  <si>
    <t>6: PFI and LIFT contracts</t>
  </si>
  <si>
    <t>7: Other contracts</t>
  </si>
  <si>
    <t>8. Property</t>
  </si>
  <si>
    <t>FM01</t>
  </si>
  <si>
    <t>FM02</t>
  </si>
  <si>
    <t>FM Maturity Framework</t>
  </si>
  <si>
    <t>Soft services is devolved around the organisation without a central "controlling mind".</t>
  </si>
  <si>
    <t>A central team exists that manage a range of core buildings directly but are not fully integrated</t>
  </si>
  <si>
    <t>Soft services is integrated with a clear centre of expertise with delivery coordinated centrally</t>
  </si>
  <si>
    <t>Q1 How integrated is facilities management - Soft Services?</t>
  </si>
  <si>
    <t>Q2. How integrated is facilities management - Hard Services?</t>
  </si>
  <si>
    <t>Hard services is devolved around the organisation without a central "controlling mind".</t>
  </si>
  <si>
    <t>Hard services is integrated with a clear centre of expertise with delivery coordinated centrally</t>
  </si>
  <si>
    <t>Q3. How integrated is Property Leadership?</t>
  </si>
  <si>
    <t>FM works in a silo, reactive to demand with little engagement with wider property leadership</t>
  </si>
  <si>
    <t>FM links in some what with construction, design and asset management teams, but gaps remain.</t>
  </si>
  <si>
    <t>leadership across the wider property function is integrated and aligned. Total cost of ownership is considered and understood across all aspects of asset lifecycle.</t>
  </si>
  <si>
    <t>Q4. How integrated are your FM Management IT Systems?</t>
  </si>
  <si>
    <t>No CAFM, basic spreadsheets or similar used to monitor and manage FM.</t>
  </si>
  <si>
    <t>Several systems in use, e.g. asset management system, CAFM, finance system, supplier system. Limited or no integration. Multiple versions of the truth.</t>
  </si>
  <si>
    <t>A combination of systems are used between departments and suppliers, but a recognised master system is in place, showing one version of the truth.</t>
  </si>
  <si>
    <t>An integrated CAFM is in use holding all but financial data, which is held in corporate finance system.</t>
  </si>
  <si>
    <t>Organisation has a single, integrated CAFM system holding a single version of the truth, with other key systems feeding into a master system.</t>
  </si>
  <si>
    <t>Q5 - How closely does FM management work with the FM delivery organisation(s)?</t>
  </si>
  <si>
    <t>Minimal, adversarial relationship</t>
  </si>
  <si>
    <t>Weekly or monthly meetings, focused on performance and reporting</t>
  </si>
  <si>
    <t>Regular, joint meetings held taking both a backwards look at performance and a forward look at opportunity for improvement and upcoming changes</t>
  </si>
  <si>
    <t xml:space="preserve">Genuine partnership, both sides work in an open and honest way to improve service delivery, built on trust. Very little discussion on poor performance or penalties. </t>
  </si>
  <si>
    <t>A fully open and trusting relationship, working both ways to improve performance and value</t>
  </si>
  <si>
    <t>Q6 - How strategic and effective are supplier relationships?</t>
  </si>
  <si>
    <t>Supplier relationships are transactional only.</t>
  </si>
  <si>
    <t>A supplier relationship model (SRM) is in place (See CCS)</t>
  </si>
  <si>
    <t>Open and honest conversations about what can be done both sides to improve outcomes. Service plans are jointly developed with each party inputting to one another. Topics such as profit, overheads, investment and supplier sustainability are openly discussed. An effective SRM model is in place.</t>
  </si>
  <si>
    <t>Q7 - How transparent is FM delivery between the management organisation and delivery organisation?</t>
  </si>
  <si>
    <t>No transparency regarding performance or cost.</t>
  </si>
  <si>
    <t>Data held by supplier but regularly validated and shared at monthly meetings.</t>
  </si>
  <si>
    <t>Organisation has real time access to key data in a transparent and open way and is regularly audited.</t>
  </si>
  <si>
    <t>Q8 - Does the FM team collaborate outside of the management organisation?</t>
  </si>
  <si>
    <t>Little engagement with wider government departments, occasional attendance at events or key meetings.</t>
  </si>
  <si>
    <t>Actively involved in cross government forums, such as those driven by CCS, GPA.</t>
  </si>
  <si>
    <t>In addition to formal cross gov groups, work closely with equals and leadership in other government departments to share best practice and go develop solutions, driving continuous improvement and innovation.</t>
  </si>
  <si>
    <t>Q9 - How effective is your hard compliance management approach?</t>
  </si>
  <si>
    <t>Limited compliance monitoring. Majority of compliance sits supplier side with little departmental oversight. Different approaches used in different buildings or parts of the organisation. No agreed, defined specification or policy.</t>
  </si>
  <si>
    <t>Most compliance activity is done supplier side and suppliers retain key info. Key risk items are held by department for oversight. Compliance data is regularly validated.</t>
  </si>
  <si>
    <t>Able to evidence compliance on high risk items (Asbestos, Water, Fixed Wiring, Fire, Gas, Lifts). Wider compliance held client side but regularly validated with robust QA.</t>
  </si>
  <si>
    <t>Able to prove compliance. Compliance reporting and monitoring is done in a regular basis, data is complete. Governance in place to ensure continued compliance and spot potential risks. Department has full visibility of compliance data and is validated through robust QA.</t>
  </si>
  <si>
    <t>Q10 - How effective is your soft compliance management approach?</t>
  </si>
  <si>
    <t>Q11 - How well standardised is FM management in line with industry best practice? (E.g. ISO)</t>
  </si>
  <si>
    <t>No use or monitoring of standards and industry best practice.
No feedback mechanism in place for service users, demand organisation or service provider to gauge user satisfaction.
Outdated or inflexible specifications used, requiring complex and slow change control.</t>
  </si>
  <si>
    <t>Full awareness of standards and industry best practice.
Strong understanding of how to meet standards within scope of service agreement.
Incentivisation and robust monitoring in place to ensure standards are met.</t>
  </si>
  <si>
    <t>Use of some industry standards, such as SFG20 but less maturity on other aspects.</t>
  </si>
  <si>
    <t>Q12 - How well standardised is FM delivery in line with industry best practice? (E.g. SFG20, CCS)</t>
  </si>
  <si>
    <t>Q13 - How well defined are FM roles and responsibilities within Hard Services?</t>
  </si>
  <si>
    <t>Duplication of services or gaps through unclear supplier responsibilities.
Siloed, focused on single function etc.
Poorly trained staff (undertaking tasks outside of their service scope).</t>
  </si>
  <si>
    <t>Suppliers work in clearly defined roles, understand their responsibilities.
Well trained staff, multi-skilled staff understand their scope and deliver to high standard.
Quality monitoring in place, monitoring of performance metrics.</t>
  </si>
  <si>
    <t xml:space="preserve">Clearly defined roles and responsibilities. KPI's used to track performance. Customer feedback captured. "business as usual" to drive continuous improvement in service delivery.
</t>
  </si>
  <si>
    <t>Q14 - How well defined are FM roles and responsibilities within Soft Services?</t>
  </si>
  <si>
    <t>Q15 - How flexible is FM to changing business needs?</t>
  </si>
  <si>
    <t>FM works on fixed price or square meter rate with complex or costly variation process.</t>
  </si>
  <si>
    <t>Part fixed, part variable arrangement with clear and simple change control mechanisms .</t>
  </si>
  <si>
    <t>Work in partnership with suppliers to continually improve support for changing business objectives.</t>
  </si>
  <si>
    <t>Supplier is engaged in the organisations service and strategy planning and understands their role. They work in partnership to proactively deliver change.</t>
  </si>
  <si>
    <t>Q16 -How strategic is FM?</t>
  </si>
  <si>
    <t>No FM strategy or service plan.
FM is delivered in a reactive way.</t>
  </si>
  <si>
    <t>Basic FM strategy and service plan in place, but not fully integrated with wider business priorities.</t>
  </si>
  <si>
    <t>FM Strategy in place, considering 5 year + horizon, service plan refreshed annually.</t>
  </si>
  <si>
    <t xml:space="preserve">Long-term vision of what good FM looks like and how to get there.
Consideration for external impact (e.g. sustainability) fully embedded into delivery model with robust monitoring and reporting in place. Horizon scanning undertaken including strategic risk management.
Strategy fully aligned with aims and values of department/ </t>
  </si>
  <si>
    <t>No management/minimal management.
Risk poorly allocated.</t>
  </si>
  <si>
    <t>Following recognised governance, for example RICS Public sector asset management guide or functional standard on governance.</t>
  </si>
  <si>
    <t xml:space="preserve">Clear, best in class and effective governance arrangements in place. Understood by organisation with clear roles and responsibilities. </t>
  </si>
  <si>
    <t>Q17 -Do you have effective FM governance in place?</t>
  </si>
  <si>
    <t>Q18 -Do you have a clear definition and recognised Intelligent client function?</t>
  </si>
  <si>
    <t xml:space="preserve">The ICF is dispersed without a clear, recognised function. </t>
  </si>
  <si>
    <t>A recognised intelligent client function is in place, with defined roles and responsibilities, recognised by the wider organisation and has the capabilities and capacity required to be effective.</t>
  </si>
  <si>
    <t>A highly effective ICF is in place with it's value recognised at an organisational level.</t>
  </si>
  <si>
    <t>Q19 - Is an effective client department in place?</t>
  </si>
  <si>
    <t>No recognisable client department, a number of individuals within the organisation may be responsible for various aspects</t>
  </si>
  <si>
    <t>An identifiable client department is in place, acting as a conduit between the wider organisation and the delivery organisations to maximise value.</t>
  </si>
  <si>
    <t>A strong and effective client department is in place, with centralised oversight of all aspects of FM.</t>
  </si>
  <si>
    <t>Q20 -How well do you understand the levers to improve performance?</t>
  </si>
  <si>
    <t>A basic understanding of levers available in the contract, primarily performance failure driven</t>
  </si>
  <si>
    <t>A good understanding of commercial, financial and quality control levers and their impact of performance</t>
  </si>
  <si>
    <t>Regular, demonstrable use of all types of control levers to drive continuous improvement</t>
  </si>
  <si>
    <t>Q21 - Is there sufficient management, capability and capacity to be effective? Are roles clear?</t>
  </si>
  <si>
    <t>Unclear roles and responsibilities, disjoined management with FM and property spread over multiple departments, devolved FM model - no "corporate landlord".</t>
  </si>
  <si>
    <t xml:space="preserve">A defined, central FM team undertaking most FM duties, but with some aspects still devolved. </t>
  </si>
  <si>
    <t>Clearly defined roles and responsibilities, appropriate capacity and capability to effectively discharge duties in a timely manner. Centralised "Centre of expertise" and an effective corporate landlord in place.</t>
  </si>
  <si>
    <t>Q22 - How proactive is FM service delivery in your organisation?</t>
  </si>
  <si>
    <t>Reactive works only, failure driven.</t>
  </si>
  <si>
    <t>Short term planning - next financial year only.</t>
  </si>
  <si>
    <t>Accurate condition data driving an FMR based on risk and asset criticality, long term view and whole life costing.</t>
  </si>
  <si>
    <t>Integrated Leadership</t>
  </si>
  <si>
    <t>Integrated</t>
  </si>
  <si>
    <t>CAFM</t>
  </si>
  <si>
    <t>Partnership &amp; Transparency</t>
  </si>
  <si>
    <t>Collaborative</t>
  </si>
  <si>
    <t>Compliance</t>
  </si>
  <si>
    <t>Standards and Best Practice</t>
  </si>
  <si>
    <t>Defined Roles</t>
  </si>
  <si>
    <t>Delivery Excellence</t>
  </si>
  <si>
    <t xml:space="preserve">Enabling </t>
  </si>
  <si>
    <t xml:space="preserve">FM Strategy </t>
  </si>
  <si>
    <t>Strategic</t>
  </si>
  <si>
    <t>Intelligent Client</t>
  </si>
  <si>
    <t xml:space="preserve">Control Levers </t>
  </si>
  <si>
    <t xml:space="preserve">Management structure </t>
  </si>
  <si>
    <t>Forward Planning</t>
  </si>
  <si>
    <t>Intelligent</t>
  </si>
  <si>
    <r>
      <rPr>
        <b/>
        <sz val="10"/>
        <rFont val="Arial"/>
        <family val="2"/>
      </rPr>
      <t>6. PLACE Assessment</t>
    </r>
    <r>
      <rPr>
        <sz val="10"/>
        <rFont val="Arial"/>
        <family val="2"/>
      </rPr>
      <t xml:space="preserve">
</t>
    </r>
  </si>
  <si>
    <r>
      <rPr>
        <b/>
        <sz val="10"/>
        <rFont val="Arial"/>
        <family val="2"/>
      </rPr>
      <t>9. Alignment</t>
    </r>
    <r>
      <rPr>
        <sz val="10"/>
        <rFont val="Arial"/>
        <family val="2"/>
      </rPr>
      <t xml:space="preserve">
</t>
    </r>
  </si>
  <si>
    <r>
      <rPr>
        <b/>
        <sz val="10"/>
        <rFont val="Arial"/>
        <family val="2"/>
      </rPr>
      <t>6. Behaviours</t>
    </r>
    <r>
      <rPr>
        <sz val="10"/>
        <rFont val="Arial"/>
        <family val="2"/>
      </rPr>
      <t>.</t>
    </r>
  </si>
  <si>
    <r>
      <rPr>
        <b/>
        <sz val="10"/>
        <rFont val="Arial"/>
        <family val="2"/>
      </rPr>
      <t>8. Honesty</t>
    </r>
    <r>
      <rPr>
        <sz val="10"/>
        <rFont val="Arial"/>
        <family val="2"/>
      </rPr>
      <t>.</t>
    </r>
  </si>
  <si>
    <r>
      <rPr>
        <b/>
        <sz val="10"/>
        <rFont val="Arial"/>
        <family val="2"/>
      </rPr>
      <t>9. Safety &amp; Wellbeing</t>
    </r>
    <r>
      <rPr>
        <sz val="10"/>
        <rFont val="Arial"/>
        <family val="2"/>
      </rPr>
      <t xml:space="preserve">
</t>
    </r>
  </si>
  <si>
    <r>
      <rPr>
        <b/>
        <sz val="10"/>
        <rFont val="Arial"/>
        <family val="2"/>
      </rPr>
      <t>10. Healthier workplace</t>
    </r>
    <r>
      <rPr>
        <sz val="10"/>
        <rFont val="Arial"/>
        <family val="2"/>
      </rPr>
      <t xml:space="preserve">
</t>
    </r>
  </si>
  <si>
    <r>
      <rPr>
        <b/>
        <sz val="10"/>
        <rFont val="Arial"/>
        <family val="2"/>
      </rPr>
      <t>11. Collaboration</t>
    </r>
    <r>
      <rPr>
        <sz val="10"/>
        <rFont val="Arial"/>
        <family val="2"/>
      </rPr>
      <t xml:space="preserve">
</t>
    </r>
  </si>
  <si>
    <t>1. Health and Social Care Act 2008 (Regulated Activities) Regulations 2014;
2. CQC Guidance for providers on meeting the regulations
15(1) All premises and equipment used by the service provider must be—
15(1)(d) properly used,
15(1)(e) properly maintained, and
• Providers must make sure that they meet the requirements of relevant legislation so that premises and equipment are properly used and maintained. See Annex A for relevant legislation.
• The provider’s Statement of Purpose and operational policies and procedures for the delivery of care and treatment should specify how the premises and equipment will be used.
• There should be suitable arrangements for the purchase, service, maintenance, renewal and replacement of premises (including grounds) and equipment. These arrangements must make sure that they meet the requirements of current legislation and guidance, manufacturers’ instructions and the provider’s policies or procedures.
• Providers must have operational policies and procedures and maintenance budgets to maintain their equipment, buildings and mechanical engineering and electrical systems so that they are sound, operationally safe and exhibiting only minor deterioration.
3. Health Technical Memorandum 00: Policies and principles of healthcare engineering
4. Health Building Note 00-08: The efficient management of healthcare estates and facilities 
5. Health Building Note 00-08: Land and Property Appraisal - Available on the NHS Estates Collaboration Hub
6 A Risk-Based Methodology for establishing and Managing Backlog (NHS Estates 2004)
7. Monitor: The asset register and disposal of assets: guidance for providers of commissioner requested services
8. BS ISO 55000, 55001 &amp; 55002: 2014 Asset Management
9 Quality Management System supported by the International Organisation for Standardisation ISO 9001 Quality Management System, or the current European Foundation for Quality Management (EFQM) Excellence Model criteria or equivalent.
https://www.legislation.gov.uk/ukdsi/2014/9780111117613/contents
https://www.cqc.org.uk/files/guidance-providers-meeting-regulations
https://www.england.nhs.uk/estates/health-technical-memoranda/
https://www.england.nhs.uk/estates/health-building-notes/
https://assets.publishing.service.gov.uk/government/uploads/system/uploads/attachment_data/file/148143/Backlog_costing.pdf
https://www.england.nhs.uk/licensing-and-oversight-of-independent-providers/guidance-and-support/
https://www.iso.org/standard/55088.Health Technical Memorandum
https://www.iso.org/iso-9001-quality-management.Health Technical Memorandum
Government Property Standard Launch 7th September 2022 
Government Property Strategy 2022-2030 - GOV.UK (www.gov.uk)
Government Asset Data Standard Launched Jan 2022
Government Function: Property - FMS 002: Asset Data (publishing.service.gov.uk)
Government Facilities Management Standard Launched April 2022
Facilities Management Standard 001: Management and Services - GOV.UK (www.gov.uk)</t>
  </si>
  <si>
    <t xml:space="preserve">
1. Health Technical Memorandum: 02-01: Medical gas pipeline systems
2. Health Technical Memorandum 00: Policy and Principles of Healthcare Engineering
3. Health and Social Care Act 2008 (Regulated Activities) Regulations 2014
4. CQC Guidance for providers on meeting the regulations
5. CQC Provider Handbooks
6. Central Alert System -  Organisations to familiarise themselves with this alert: https://www.cas.mhra.gov.uk/ViewandAcknowledgment/ViewAlert.aspx?AlertID=103223 
https://www.england.nhs.uk/estates/health-technical-memoranda/ 
https://www.legislation.gov.uk/ukdsi/2014/9780111117613/contents
https://www.cqc.org.uk/files/guidance-providers-meeting-regulations
https://www.cqc.org.uk/sites/default/files/20150325_asc_residential_services_provider_handbook_march_15_update_01.pdf
</t>
  </si>
  <si>
    <t>1. Trust management structure/organogram for this area;
2. The organisation has reviewed the skills and competencies of identified roles within the HTM and has assurance of resilience for these functions.
3. Key relevant Objectives for the period:1. Permit to work
4. Approved persons
5. Authorised Persons
6. Evidence of employing appropriately qualified experienced people in key roles as identified in the Health Technical Memorandums and other standards.</t>
  </si>
  <si>
    <t>1. Risks reviewed and included in local risk register;
2.   Organisation has a risk assessment as per section 6.6 of the HTM 02-01 
3. Organisation has undertaken an annual review of the risk assessment as per section 6.134 of the Health Technical Memorandum 02-01 (please indicated in the organisational evidence column the date of your last review)</t>
  </si>
  <si>
    <t xml:space="preserve">1. Preventative/corrective maintenance strategies, together with statistical analysis of departmental performance e.g. response times, outstanding works, equipment down-time etc. 
2. Planned preventative maintenance system in place;
3. The organisation has in place an effective Medical Gas Committee as described in Health Technical Memorandum HTM02-01 Part B.  
4. Are you sampling the air of the environment as minimum period at least annually.  In relation to the frequency &amp; sampling of the environment of nitrous oxide in the air are other considerations made, e.g., Seasonal impact, for example if the windows have been opened. 
5.  The organisation demonstrates compliance to COSHH, having a high level policy which outlines roles and responsibility and strategic documentation.  
6.  The organisation has proven testing methodology related to environmental sampling, seeking assurance of contracted laboratories upon their processes and any third party assurance of those laboratories, e.g., accreditation or certification 
</t>
  </si>
  <si>
    <t>1. The organisation has robust and tested  Business Continuity and/or Disaster Recovery plans for medical gases;
2. The organisation has a clear escalation plan and processes for management of surge in oxygen demand either bulk or cylinder
3. Regular testing of Emergency response, business continuity plans and escalation plans appropriate to identified risk levels;
4. Records of testing and responses of actual incidents collated, assessed and used to update risk and plans.</t>
  </si>
  <si>
    <r>
      <rPr>
        <b/>
        <sz val="10"/>
        <rFont val="Arial"/>
        <family val="2"/>
      </rPr>
      <t>1: Policy &amp; Procedures</t>
    </r>
    <r>
      <rPr>
        <sz val="10"/>
        <rFont val="Arial"/>
        <family val="2"/>
      </rPr>
      <t xml:space="preserve">
Does the Organisation have a current, approved Policy and an underpinning set of  protocols and procedures that comply with relevant legislation and published guidance?</t>
    </r>
  </si>
  <si>
    <r>
      <t xml:space="preserve">5: Risk Assessment
</t>
    </r>
    <r>
      <rPr>
        <sz val="10"/>
        <rFont val="Arial"/>
        <family val="2"/>
      </rPr>
      <t>Have all areas of the premises had a fire risk assessment undertaken and regularly reviewed and any necessary risk mitigation strategies applied and regularly reviewed? (Note 1)</t>
    </r>
  </si>
  <si>
    <r>
      <rPr>
        <b/>
        <sz val="10"/>
        <rFont val="Arial"/>
        <family val="2"/>
      </rPr>
      <t>6 Maintenance</t>
    </r>
    <r>
      <rPr>
        <sz val="10"/>
        <rFont val="Arial"/>
        <family val="2"/>
      </rPr>
      <t xml:space="preserve">
Are assets, equipment and plant necessary for fire safety maintained in an efficient state, efficient working order and good repair? (Note 1)</t>
    </r>
  </si>
  <si>
    <r>
      <rPr>
        <b/>
        <sz val="10"/>
        <rFont val="Arial"/>
        <family val="2"/>
      </rPr>
      <t>9: Review Process</t>
    </r>
    <r>
      <rPr>
        <sz val="10"/>
        <rFont val="Arial"/>
        <family val="2"/>
      </rPr>
      <t xml:space="preserve">
Is there a robust annual review process to assure compliance and effectiveness of relevant standards, policies and procedures? (Note 1)
Is the annual audit of fire safety and fire safety management  undertaken, and the outcomes communicated to the Trust Board as outlined in HTM 05-01 section 7.14?</t>
    </r>
  </si>
  <si>
    <t>This SAQ looks at the overall approach to resilience, emergency and business continuity planning.  This is in relation to estates and facilities</t>
  </si>
  <si>
    <t xml:space="preserve">
1. National Framework for Reporting and Learning from Serious Incidents Requiring Investigation
2. Regulation 16 and 18 of the Care Quality Commission (Registration) Regulations 2009
3. Department of Health Never Events Policy Framework
4. RIDDOR - Reporting of Injuries, Diseases and Dangerous Occurrences Regulations 2013
5. Health and Social Care Act 2008 (Regulated Activities) Regulations 2014 
6. CQC Guidance for providers on meeting the regulations
7.. Health and Care Act 2022
https://www.england.nhs.uk/wp-content/uploads/2015/04/serious-incidnt-framwrk-upd.pdf
https://www.cqc.org.uk/files/care-quality-commission-registration-regulations-2009
https://www.england.nhs.uk/patient-safety/revised-never-events-policy-and-framework/
https://www.hse.gov.uk/riddor/
https://www.legislation.gov.uk/ukdsi/2014/9780111117613/contents
https://www.cqc.org.uk/files/guidance-providers-meeting-regulations</t>
  </si>
  <si>
    <r>
      <t>8.</t>
    </r>
    <r>
      <rPr>
        <b/>
        <sz val="10"/>
        <rFont val="Arial"/>
        <family val="2"/>
      </rPr>
      <t xml:space="preserve"> Food Standards (No.1)</t>
    </r>
    <r>
      <rPr>
        <sz val="10"/>
        <rFont val="Arial"/>
        <family val="2"/>
      </rPr>
      <t xml:space="preserve">
Organisations should have a designated board director responsible for food (nutrition and safety) and report on compliance with the healthcare food and drink standards at board level as a standing agenda item. </t>
    </r>
  </si>
  <si>
    <r>
      <t xml:space="preserve">9. </t>
    </r>
    <r>
      <rPr>
        <b/>
        <sz val="10"/>
        <rFont val="Arial"/>
        <family val="2"/>
      </rPr>
      <t>Food Standards (No.2)</t>
    </r>
    <r>
      <rPr>
        <sz val="10"/>
        <rFont val="Arial"/>
        <family val="2"/>
      </rPr>
      <t xml:space="preserve">
Organisations should have a food and drink strategy. </t>
    </r>
  </si>
  <si>
    <r>
      <t xml:space="preserve">10. </t>
    </r>
    <r>
      <rPr>
        <b/>
        <sz val="10"/>
        <rFont val="Arial"/>
        <family val="2"/>
      </rPr>
      <t>Food Standards (No.3)</t>
    </r>
    <r>
      <rPr>
        <sz val="10"/>
        <rFont val="Arial"/>
        <family val="2"/>
      </rPr>
      <t xml:space="preserve">
Organisations should consider the level of input from a named food service dietitian to ensure choices are appropriate. </t>
    </r>
  </si>
  <si>
    <r>
      <t>12.</t>
    </r>
    <r>
      <rPr>
        <b/>
        <sz val="10"/>
        <rFont val="Arial"/>
        <family val="2"/>
      </rPr>
      <t xml:space="preserve"> Food Standards (No.5)</t>
    </r>
    <r>
      <rPr>
        <sz val="10"/>
        <rFont val="Arial"/>
        <family val="2"/>
      </rPr>
      <t xml:space="preserve">
Organisations invest in a high calibre workforce, improved staffing and recognise the complex knowledge and skills required by chefs and food service teams in the provision of safe food and drink services, including training report, matrices or other evidence of chef, catering and nurse training including L2 food safety.</t>
    </r>
  </si>
  <si>
    <r>
      <t>13</t>
    </r>
    <r>
      <rPr>
        <b/>
        <sz val="10"/>
        <rFont val="Arial"/>
        <family val="2"/>
      </rPr>
      <t xml:space="preserve"> Food Standards (No.6)</t>
    </r>
    <r>
      <rPr>
        <sz val="10"/>
        <rFont val="Arial"/>
        <family val="2"/>
      </rPr>
      <t xml:space="preserve">
Organisations are able to demonstrate that they have an established training matrix and a learning and development programme for all staff involved in healthcare food and drink services.</t>
    </r>
  </si>
  <si>
    <r>
      <t>14.</t>
    </r>
    <r>
      <rPr>
        <b/>
        <sz val="10"/>
        <rFont val="Arial"/>
        <family val="2"/>
      </rPr>
      <t>Food Standards (No. 7)</t>
    </r>
    <r>
      <rPr>
        <sz val="10"/>
        <rFont val="Arial"/>
        <family val="2"/>
      </rPr>
      <t xml:space="preserve">
 Organisations are able to  monitor, manage and actively reduce their food waste from production waste, plate waste and unserved meals, a full waste strategy including food waste</t>
    </r>
  </si>
  <si>
    <t>1. Trust management structure/organogram for this area;
2. Job descriptions including roles and responsibilities;
3. Key relevant Objectives for the period;
4. 4. Framework of responsibility at trust level, linking into departmental responsibilities.</t>
  </si>
  <si>
    <t>SAQ covers fleet management and transport of goods and services on and between sites. It excludes patient transport apart from the management of taxi services. Related patient experience is covered in SAQ P5. Access arrangements may also be covered under SH2. This includes car parking.</t>
  </si>
  <si>
    <t xml:space="preserve">
1 .Public Health Act 1961
2. Health and Safety at Work Act 1974
3. CQC Guidance for providers on meeting the regulations
https://www.legislation.gov.uk/ukpga/Eliz2/9-10/64/contents
https://www.legislation.gov.uk/ukpga/1974/40
https://www.cqc.org.uk/files/guidance-providers-meeting-regulations
</t>
  </si>
  <si>
    <t xml:space="preserve">
1. NHS England:  Delivering same sex accommodation guidance.  Responsibility transferred to NHSE/I in 2017 .The DHSC guidance was revised and published in 2019.
2. Patient Led Assessments of the Care Environment (PLACE).
3. Health Ombudsman 'Care and Compassion' report
4. National In-patient survey
5. Commission for dignity in Care for older people 'delivering dignity' report
6. Patient Association guidance and advice
7. Joint Committee on Human Rights 'The Human Rights of Older People in healthcare'
8. CQC Provider Handbooks
https://improvement.nhs.uk/resources/delivering-same-sex-accommodation/
https://improvement.nhs.uk/resources/patient-led-assessments-care-environment-place/
https://www.ombudsman.org.uk/publications/care-and-compassion
https://www.cqc.org.uk/publications/surveys/surveys
https://www.nhsconfed.org/resources/2012/06/delivering-dignity-securing-dignity-in-care-for-older-people-in-hospitals-and-care#:~:text=hospitals%20and%20care-,Delivering%20Dignity%3A%20Securing%20dignity%20in%20care%20for,people%20in%20hospitals%20and%20care&amp;text=Delivering%20Dignity%20is%20the%20final,underlying%20causes%20of%20poor%20care.
https://publications.parliament.uk/pa/jt200607/jtselect/jtrights/156/156i.pdf
https://www.patients-association.org.uk/Pages/FAQs/Category/policy
https://www.cqc.org.uk/sites/default/files/20150325_asc_residential_services_provider_handbook_march_15_update_01.pdf</t>
  </si>
  <si>
    <t xml:space="preserve">P6: How does your organisation/site ensure that NHS catering standards are provided effectively and efficiently? </t>
  </si>
  <si>
    <r>
      <rPr>
        <b/>
        <sz val="10"/>
        <rFont val="Arial"/>
        <family val="2"/>
      </rPr>
      <t>1. Policy &amp; Procedures</t>
    </r>
    <r>
      <rPr>
        <sz val="10"/>
        <rFont val="Arial"/>
        <family val="2"/>
      </rPr>
      <t xml:space="preserve">
Does the organisation have in place a policy for healthcare catering which is aligned to current National Standards for Healthcare Catering which has been reviewed via an MDT process within the last 3 years?</t>
    </r>
  </si>
  <si>
    <t>F2: With regard to having a well-managed approach to improved efficiency in running estates and facilities services can the organisation evidence the following and is this in line with the ICS infrastructure strategy?</t>
  </si>
  <si>
    <t>E1: With regard to having a clear vision and a credible strategy to deliver good quality Estates and Facilities services can the organisation evidence the following and is this inline with the ICS infrastructure strategy?</t>
  </si>
  <si>
    <r>
      <rPr>
        <b/>
        <sz val="10"/>
        <rFont val="Arial"/>
        <family val="2"/>
      </rPr>
      <t>1: Green Plan / Sustainability Strategy</t>
    </r>
    <r>
      <rPr>
        <sz val="10"/>
        <rFont val="Arial"/>
        <family val="2"/>
      </rPr>
      <t xml:space="preserve">
Has your Green Plan been approved by Board and submitted to the ICS / ICB</t>
    </r>
  </si>
  <si>
    <r>
      <rPr>
        <b/>
        <sz val="10"/>
        <rFont val="Arial"/>
        <family val="2"/>
      </rPr>
      <t>4: Air Pollution</t>
    </r>
    <r>
      <rPr>
        <sz val="10"/>
        <rFont val="Arial"/>
        <family val="2"/>
      </rPr>
      <t xml:space="preserve">
Does your Trust have policies and procedures in place to control air pollution and an overview of these procedures is included within the Green Plan?</t>
    </r>
  </si>
  <si>
    <r>
      <t>1.</t>
    </r>
    <r>
      <rPr>
        <b/>
        <sz val="10"/>
        <rFont val="Arial"/>
        <family val="2"/>
      </rPr>
      <t xml:space="preserve"> Identify Lead for:</t>
    </r>
    <r>
      <rPr>
        <sz val="10"/>
        <rFont val="Arial"/>
        <family val="2"/>
      </rPr>
      <t xml:space="preserve">
Insert name for board representative</t>
    </r>
  </si>
  <si>
    <r>
      <t>3.</t>
    </r>
    <r>
      <rPr>
        <b/>
        <sz val="10"/>
        <rFont val="Arial"/>
        <family val="2"/>
      </rPr>
      <t xml:space="preserve"> Identify Lead for:</t>
    </r>
    <r>
      <rPr>
        <sz val="10"/>
        <rFont val="Arial"/>
        <family val="2"/>
      </rPr>
      <t xml:space="preserve">
Organisations must nominate a food safety specialist. Provide details of person or company supplying service</t>
    </r>
  </si>
  <si>
    <t>2023-24</t>
  </si>
  <si>
    <t>Able to evidence compliance on high risk items (security, risk assessments, data). Wider compliance held client side but regularly validated with robust QA.</t>
  </si>
  <si>
    <t>Use of some industry standards, but less maturity on other aspects</t>
  </si>
  <si>
    <t>4+</t>
  </si>
  <si>
    <t>Q11 - What governance is in place to support data assurance and quality (5.)?</t>
  </si>
  <si>
    <t>Q12 - What level of documentation exists for the these data quality processes and governance (5.6)?</t>
  </si>
  <si>
    <t>A dedicated asset data-quality governance group/board exists but meets on an irregular basis or without the required attendees.</t>
  </si>
  <si>
    <t>A dedicated asset data-quality governance group/board exists, which meets regularly with all the relevant attendees.</t>
  </si>
  <si>
    <t>Along with the dedicated asset data quality governance group/board, there are additional sub-working groups with the suppliers.</t>
  </si>
  <si>
    <t>Along with the dedicated asset data quality governance group/board, there are additional sub-working groups with suppliers and cross-organisational governance board/group.</t>
  </si>
  <si>
    <t>Q26 - What is the capacity of the teams working with asset data (9.1, 9.2)?</t>
  </si>
  <si>
    <t>Q27 - What is the capability of the teams working with asset data (9.3)?</t>
  </si>
  <si>
    <t>Q28 - What training is provided for teams working with asset data (9.4)?</t>
  </si>
  <si>
    <t>Q29 - What training materials exists relating to asset data (9.5)?</t>
  </si>
  <si>
    <t>Q30 - What knowledge sharing exists relating to asset data (9.6)?</t>
  </si>
  <si>
    <t>1. Estates Net Zero Carbon Delivery Plan (NZCDP)
2. NZCDP Technical annex
1. https://future.nhs.uk/Estates_and_Facilities_Hub/view?objectId=155202117
2. https://future.nhs.uk/Estates_and_Facilities_Hub/view?objectId=151919557</t>
  </si>
  <si>
    <t xml:space="preserve">1. The organisation has a sustainable travel plan.
2. Zero emissions vehicles are integrated into procurement practices - in-line with Net Zero Travel &amp; Transport strategy.
3. A staff travel survey is completed at least every 24 months.
4. The organisation has a parking policy covering staff, patient &amp; visitor travel.
5. The organisation provides secure bike storage, changing facilities and good quality on and off-site walking and cycling routes.
6. The organisation considers sustainable transport, flexible working and route planning/optimisation in its business travel (or similar) policy.
7. The organisation reports to the Greener NHS Fleet Data Collection
</t>
  </si>
  <si>
    <t>1. Net Zero Travel &amp; Transport Strategy https://www.england.nhs.uk/long-read/net-zero-travel-and-transport-strategy/
2. Health Technical Memorandum 07-03 NHS Car parking management, environment and sustainability
3. Delivering a Net Zero NHS https://www.england.nhs.uk/greenernhs/publication/delivering-a-net-zero-national-health-service/
https://energysavingtrust.org.uk/wp-content/uploads/2020/10/EST0018-001-EV-Guide-for-Fleet-Manager-WEB.pdf
https://www.r-e-a.net/wp-content/uploads/2020/03/Updated-UK-EVSE-Procurement-Guide.pdf</t>
  </si>
  <si>
    <t>Possible updates to follow 2023/24</t>
  </si>
  <si>
    <t>1.The organisation takes account of the NHS Net Zero Supplier Roadmap and reports against compliance with this through the quarterly Greener NHS data collection.
2.The organisation considers the NHS Net Zero Building Standard when undertaking construction and refurbishment projects.</t>
  </si>
  <si>
    <t>1. NHS Net Zero Supplier Roadmap
2. Greener NHS quarterly data collection
3. Applying net zero and social value in the procurement of NHS goods and services (building on PPN06/20)
4. Carbon reduction plan and net zero commitment requirements for the procurement of NHS goods, services and works (aligning to PPN06/21)
5. Evergreen Sustainable Supplier Assessment
6. NHS Net Zero Building Standard
1. https://www.england.nhs.uk/greenernhs/get-involved/suppliers/
2. https://future.nhs.uk/sustainabilitynetwork/view?objectID=40822960
3. https://www.england.nhs.uk/greenernhs/publication/applying-net-zero-and-social-value-in-the-procurement-of-nhs-goods-and-services/ 
4. https://www.england.nhs.uk/long-read/carbon-reduction-plan-requirements-for-the-procurement-of-nhs-goods-services-and-works/
5. https://www.england.nhs.uk/nhs-commercial/central-commercial-function-ccf/evergreen/
6. https://www.england.nhs.uk/publication/nhs-net-zero-building-standard/</t>
  </si>
  <si>
    <t xml:space="preserve">1. Performance reviews
2. Local and national staff surveys and feedback
</t>
  </si>
  <si>
    <r>
      <rPr>
        <b/>
        <sz val="10"/>
        <rFont val="Arial"/>
        <family val="2"/>
      </rPr>
      <t>6.: Water</t>
    </r>
    <r>
      <rPr>
        <sz val="10"/>
        <rFont val="Arial"/>
        <family val="2"/>
      </rPr>
      <t xml:space="preserve">
Are water services efficiently and effectively delivered?</t>
    </r>
  </si>
  <si>
    <r>
      <rPr>
        <b/>
        <sz val="10"/>
        <rFont val="Arial"/>
        <family val="2"/>
      </rPr>
      <t>7.: Climate Change Adaptation</t>
    </r>
    <r>
      <rPr>
        <sz val="10"/>
        <rFont val="Arial"/>
        <family val="2"/>
      </rPr>
      <t xml:space="preserve">
Are risk assessments of the effects of climate change risk assessment and mitigation action implemented and include references to overheating, flooding and extreme weather events? </t>
    </r>
  </si>
  <si>
    <r>
      <rPr>
        <b/>
        <sz val="10"/>
        <rFont val="Arial"/>
        <family val="2"/>
      </rPr>
      <t>9: Costed Action Plans</t>
    </r>
    <r>
      <rPr>
        <sz val="10"/>
        <rFont val="Arial"/>
        <family val="2"/>
      </rPr>
      <t xml:space="preserve">
 If the organisation/site has any inadequate or requires (moderate or minor) improvement ratings in this SAQ, are there risk assessed costed action plans in place to achieve compliance?</t>
    </r>
  </si>
  <si>
    <t xml:space="preserve">5.Travel &amp; Transport
</t>
  </si>
  <si>
    <r>
      <t xml:space="preserve">8. Cleaning Standards 2021 
</t>
    </r>
    <r>
      <rPr>
        <sz val="10"/>
        <rFont val="Arial"/>
        <family val="2"/>
      </rPr>
      <t xml:space="preserve">Can you evidence that Star ratings are Displayed in patient facing areas? </t>
    </r>
  </si>
  <si>
    <t>(For SS8 and 9 - Although the mandatory requirement is to display in patient facing areas, a Trust may choose to display in other areas so this is capturing evidence where trusts are improving standards for staff - it is best prac tice to share this information wider)</t>
  </si>
  <si>
    <t>This section has been added as part of a wider Government estate process, NHSE Trusts are asked to support the wider property function across government</t>
  </si>
  <si>
    <t>See SAQ SH6 for Medical gas systems. This SAQ covers other gas installations and piped systems with specialist requirements such as high purity, compressed air negative pressure systems.</t>
  </si>
  <si>
    <t>1. Annual reviews of standards, policies and procedures documented;
2. Outputs of reviews and their inclusion in Action Plans;
3. Receiving, checking and authorising invoices for payment for additional services;
4. Monitoring Contractors' approach to rectifying defects;
5. Problem solving and dispute (prevention and) resolution where issues exist.
6. Establish and maintain appropriate records and information management systems to record and manage the performance of the Sub-Contractors;
7. The organisation demonstrates that it undertakes a process to identify lessons from events and incidents, with a robust process for implementing the learning into new or amended organisational policy, procedure or ways of working’
8. The ability to report on the regulatory requirements regarding safer wards (ligature).
9. Demonstrate clear ability to report on never events relating to estates and facilities items (window restrictors/non collapsible rails/surface temperature) particularly when in relation to Mental health facilities and A&amp;E wards.</t>
  </si>
  <si>
    <t>This one!</t>
  </si>
  <si>
    <t>CAP1264 Compliance and Operations:
The Trust must have documentation proving its helipad design and operations comply with CAP1264 standards. This includes assessing the helipad's layout, safety features, and protocols.
Approved Helipad Policy:
A regularly reviewed helipad policy, in line with CAP1264 guidelines, should be established. It should encompass emergency procedures, maintenance, and staff training.
Documented Evidence/Policy for Downwash Considerations: 
Downwash Factors
Records and analyses are needed to manage helicopter downwash, a key safety concern in helipad design and operations, in accordance with CAP1264.
Responsibility and Documentation
Appoint a responsible person or team knowledgeable in CAP1264 to oversee helipad operations. Their role includes managing documentation related to downwash, including risk assessments, mitigation strategies, and staff training.
Regular Audits and Reviews
Conduct frequent audits to ensure the Trust's helipad policies and procedures remain compliant with CAP1264. These should review downwash management and adapt to changes in helicopter technology or operational practices.</t>
  </si>
  <si>
    <t xml:space="preserve">Governance Structure Documentation
This should outline the overarching framework within which helipad operations are conducted. 
It includes details on decision making processes, accountability and how different roles within the organisation contribute to helipad management.
Organisational Structure Chart
This chart should visually represent the hierarchy and reporting lines relevant to helipad operations. It clarifies who is responsible for what, ensuring that roles and responsibilities are clearly defined and understood.
Post Profiles and Training Records
Detailed job descriptions for each role involved in helipad operations, along with records of individual training, are crucial. These profiles should include specific qualifications, competencies, and experience required for each position. Training records prove that staff members have been adequately trained for their roles. 
Evidence of Training and Development
 Documentation should be provided to show that all staff involved in helipad operations have received proper training. This includes training that meets safety, technical, and quality requirements. Evidence may include certificates, course completion records, and ongoing professional development logs. 
Specific Training Certifications
For instance, the CAA training for Hospital Helipad - Aviation Awareness. This specialised training, offered by the UK Civil Aviation Authority (CAA), ensures that staff is aware of aviation-specific considerations and safety practices related to helipad operations. 
To ensure comprehensive compliance, the Trust should have a designated responsible person who can present and manage these documents. This individual should be well-versed in the operational aspects of the helipad and the regulatory environment.
 They should also be capable of liaising with both internal and external stakeholders to ensure that all policies and procedures are up-to-date, effective, and widely understood. Regular consultations with stakeholders, including emergency services, aviation experts, and hospital staff, are vital for maintaining a safe and efficient helipad operation. </t>
  </si>
  <si>
    <t>Detailed Action Plans: Outlining investments needed for compliance with the NHS Premises Assurance Model (PAM), including specific steps, timelines, and responsible parties.
Financial Documentation and Risk Assessments: Detailed cost estimates and risk assessments for areas needing improvement.
Board and Committee Escalation Evidence: Documentation showing board-level awareness and action plan discussions.
Budget Inclusion Proof and Prior Investment Assessment: Evidence of budgetary allocation for actions and analysis of the impact of previous investments.
Compliance Tracking and Stakeholder Communication: Systems for monitoring action plan progress and evidence of stakeholder engagement.
Legal and Regulatory Compliance Documents: References to documents guiding NHS helipad operations and safety standards.</t>
  </si>
  <si>
    <r>
      <rPr>
        <b/>
        <sz val="10"/>
        <rFont val="Arial"/>
        <family val="2"/>
      </rPr>
      <t>3.. Capital Procurement Efficiencies</t>
    </r>
    <r>
      <rPr>
        <sz val="10"/>
        <rFont val="Arial"/>
        <family val="2"/>
      </rPr>
      <t xml:space="preserve">
Capital procurement and refurbishment projects that actively seek efficiency such as through cost benchmarking, Building Information Modelling and repeatable designs?</t>
    </r>
  </si>
  <si>
    <r>
      <rPr>
        <b/>
        <sz val="10"/>
        <rFont val="Arial"/>
        <family val="2"/>
      </rPr>
      <t>4. Flexibility</t>
    </r>
    <r>
      <rPr>
        <sz val="10"/>
        <rFont val="Arial"/>
        <family val="2"/>
      </rPr>
      <t xml:space="preserve">
Capital procurement and refurbishment projects that actively seek flexible designs to accommodate changes in services?</t>
    </r>
  </si>
  <si>
    <r>
      <rPr>
        <b/>
        <sz val="10"/>
        <rFont val="Arial"/>
        <family val="2"/>
      </rPr>
      <t>5. Identification and disposal of surplus land</t>
    </r>
    <r>
      <rPr>
        <sz val="10"/>
        <rFont val="Arial"/>
        <family val="2"/>
      </rPr>
      <t xml:space="preserve">
An effective and efficient process for the identification and disposal of surplus land?</t>
    </r>
  </si>
  <si>
    <r>
      <rPr>
        <b/>
        <sz val="10"/>
        <rFont val="Arial"/>
        <family val="2"/>
      </rPr>
      <t>6.Net Zero Carbon</t>
    </r>
    <r>
      <rPr>
        <sz val="10"/>
        <rFont val="Arial"/>
        <family val="2"/>
      </rPr>
      <t xml:space="preserve">
Do the Capital Procurement Capital procurement and refurbishment projects include plans to meet national NHS net zero carbon targets? </t>
    </r>
  </si>
  <si>
    <t xml:space="preserve">1. Documented end dates for contracts and contractual requirements </t>
  </si>
  <si>
    <r>
      <rPr>
        <b/>
        <sz val="10"/>
        <rFont val="Arial"/>
        <family val="2"/>
      </rPr>
      <t>4: Risk Assessment</t>
    </r>
    <r>
      <rPr>
        <sz val="10"/>
        <rFont val="Arial"/>
        <family val="2"/>
      </rPr>
      <t xml:space="preserve">
Are contractors risk assessments and if applicable, method statements (RAMS) requested from the contractor(s) prior to works commencing and reviewed for their appropriateness?</t>
    </r>
  </si>
  <si>
    <r>
      <rPr>
        <b/>
        <sz val="10"/>
        <rFont val="Arial"/>
        <family val="2"/>
      </rPr>
      <t>5: Maintenance</t>
    </r>
    <r>
      <rPr>
        <sz val="10"/>
        <rFont val="Arial"/>
        <family val="2"/>
      </rPr>
      <t xml:space="preserve">
Does the organisation hold the necessary proof to demonstrate consistent contractor maintenance activities - for its contracted services.</t>
    </r>
  </si>
  <si>
    <r>
      <rPr>
        <b/>
        <sz val="10"/>
        <rFont val="Arial"/>
        <family val="2"/>
      </rPr>
      <t>6. Contractor Competence</t>
    </r>
    <r>
      <rPr>
        <sz val="10"/>
        <rFont val="Arial"/>
        <family val="2"/>
      </rPr>
      <t xml:space="preserve">
With regards to the competence of the contractors - has the organisation checked that contractors are using suitably competent persons to carry out the contracted services? </t>
    </r>
  </si>
  <si>
    <r>
      <rPr>
        <b/>
        <sz val="10"/>
        <rFont val="Arial"/>
        <family val="2"/>
      </rPr>
      <t>7: Resilience, Emergency &amp; Business Continuity Planning</t>
    </r>
    <r>
      <rPr>
        <sz val="10"/>
        <rFont val="Arial"/>
        <family val="2"/>
      </rPr>
      <t xml:space="preserve">
Does the Organisation have resilience, emergency, business continuity and escalation plans which have been formulated and tested with the appropriately trained staff?</t>
    </r>
  </si>
  <si>
    <r>
      <rPr>
        <b/>
        <sz val="10"/>
        <rFont val="Arial"/>
        <family val="2"/>
      </rPr>
      <t>8: Review Process</t>
    </r>
    <r>
      <rPr>
        <sz val="10"/>
        <rFont val="Arial"/>
        <family val="2"/>
      </rPr>
      <t xml:space="preserve">
Is there a robust regular review process in place to manage the performance of contractors ensuring compliance to the agreed contract, relevant standards, policies and procedures?</t>
    </r>
  </si>
  <si>
    <t xml:space="preserve">1. Risks reviewed and included in local risk register;
2. Mitigation strategies for areas of risk identified;
3. Review and inclusion of risks into Trust risk registers;
4. Examples of completed risk assessments – including COSHH, DSE, stress etc.
</t>
  </si>
  <si>
    <t>3.Contract Expiry</t>
  </si>
  <si>
    <t>4. Risk Assessment</t>
  </si>
  <si>
    <t>5. Maintenance</t>
  </si>
  <si>
    <t>6. Contractor Compliance</t>
  </si>
  <si>
    <t>7. Resilience, Emergency &amp; Business Continuity Planning</t>
  </si>
  <si>
    <t>8.. Review Process</t>
  </si>
  <si>
    <t>9.. Costed Action Plans</t>
  </si>
  <si>
    <r>
      <rPr>
        <b/>
        <sz val="10"/>
        <rFont val="Arial"/>
        <family val="2"/>
      </rPr>
      <t>3: Risk Assessment</t>
    </r>
    <r>
      <rPr>
        <sz val="10"/>
        <rFont val="Arial"/>
        <family val="2"/>
      </rPr>
      <t xml:space="preserve">
</t>
    </r>
  </si>
  <si>
    <r>
      <rPr>
        <b/>
        <sz val="10"/>
        <rFont val="Arial"/>
        <family val="2"/>
      </rPr>
      <t xml:space="preserve">1: Policy </t>
    </r>
    <r>
      <rPr>
        <sz val="10"/>
        <rFont val="Arial"/>
        <family val="2"/>
      </rPr>
      <t xml:space="preserve">
</t>
    </r>
  </si>
  <si>
    <t>2: Roles and Responsibilitie</t>
  </si>
  <si>
    <r>
      <rPr>
        <b/>
        <sz val="10"/>
        <rFont val="Arial"/>
        <family val="2"/>
      </rPr>
      <t>4: Maintenance</t>
    </r>
    <r>
      <rPr>
        <sz val="10"/>
        <rFont val="Arial"/>
        <family val="2"/>
      </rPr>
      <t xml:space="preserve">
.</t>
    </r>
  </si>
  <si>
    <r>
      <rPr>
        <b/>
        <sz val="10"/>
        <rFont val="Arial"/>
        <family val="2"/>
      </rPr>
      <t>6: Review Process</t>
    </r>
    <r>
      <rPr>
        <sz val="10"/>
        <rFont val="Arial"/>
        <family val="2"/>
      </rPr>
      <t xml:space="preserve">
</t>
    </r>
  </si>
  <si>
    <t>SAQ No.19</t>
  </si>
  <si>
    <t xml:space="preserve">Specific Fire Risk Assessment for the Helipad Area
The NHS Trust should conduct a thorough fire risk assessment specifically for the helipad area. This assessment should consider all potential fire hazards associated with helicopter operations, including fuel, electrical systems, and potential ignition sources. 
The assessment should also consider the unique characteristics of the helipad, such as its location, size, and proximity to healthcare buildings and other infrastructure. 
Regular Review and Update of the Fire Risk Assessment
 The fire risk assessment should not be a one-time activity. It needs to be regularly reviewed and updated to reflect any changes in the operating environment, new helicopter models, or changes in surrounding infrastructure. Regular reviews ensure that any new risks are identified and mitigated promptly. 
Risk Mitigation Strategies
Based on the findings of the fire risk assessment, the Trust should implement appropriate risk mitigation strategies. These might include fire suppression systems, emergency response plans, and safety protocols for fuel handling and storage.
The effectiveness of these mitigation strategies should be regularly tested and evaluated. 
Documentation and Policy
The Trust should maintain comprehensive documentation of the fire risk assessment process, including the findings, decisions made, and actions taken. This documentation serves as evidence of compliance with relevant guidelines and legislation. 
There should also be a clear policy outlining the responsibilities and procedures related to fire risk management at the helipad. 
Responsibility and Training
The Trust should designate a responsible person or team to oversee fire safety at the helipad. This individual or team should have the necessary training and expertise in fire risk management and helicopter operations. Regular training and drills should be conducted for all staff involved in helipad operations to ensure they are aware of fire risks and know how to respond in an emergency.
Compliance with Civil Aviation Authority Standards
The Trust’s risk assessment and mitigation strategies should take into account the relevant sections of the Civil Aviation Authority's Standards for helicopter landing areas at hospitals, outlined in CAP 1264. This includes ensuring that the design, operation, and maintenance of the helipad meet the safety standards set by the Civil Aviation Authority. </t>
  </si>
  <si>
    <t xml:space="preserve">Documented Risk Assessment Report
This should include a comprehensive risk assessment of the helipad and surrounding estate. The report should detail identified risks, the likelihood of occurrence, potential impact, and the scoring methodology used to prioritise risks.
Mitigation Strategies and Implementation Evidence
Documentation should be provided showing the specific risk mitigation strategies that have been applied. This could include engineering controls, procedural changes, training programs, or any other relevant measures. Evidence of implementation might include records of changes made, training completed, or equipment installed. 
Regular Review and Update Records
Compliance requires not just a one-time assessment but ongoing monitoring and reassessment of risks. Documentation should show how often the risk assessment is reviewed and updated and how new risks or changes in the environment are incorporated. 
Alignment with Civil Aviation Authority Standards
Evidence should be presented that the organisation’s risk assessment and mitigation strategies are in line with the Civil Aviation Authority's Standards for helicopter landing areas at hospitals, as detailed in CAP 1264. This might include a comparative analysis or a compliance checklist. 
Audit and Inspection Reports
Regular audits or inspections of the helipad and related facilities can provide evidence of compliance. These reports should detail the findings of the audits, any non-compliances identified, and how these were addressed. 
Incident and Accident Records
 Records of any incidents or accidents related to the helipad should be maintained. This includes how these incidents were investigated and what measures were taken to prevent recurrence. 
Stakeholder Consultation Records
Documentation of consultations with stakeholders, including hospital staff, emergency services, and aviation experts, can provide evidence of a thorough and inclusive risk assessment process.
Training Record
Evidence of training provided to relevant staff in helipad operations and safety can demonstrate commitment to risk mitigation. 
Emergency Response Plan
A documented emergency response plan specific to helipad operations should be available, detailing procedures for various potential emergencies. 
</t>
  </si>
  <si>
    <t xml:space="preserve">Ground-Based Helipads
Accessibility: Ground-based helipads typically offer easier access to emergency services and fire-fighting equipment. This accessibility needs to be factored into the risk assessment and mitigation strategies. 
Surrounding Environment
The assessment must consider the immediate environment around the helipad, including the types of surfaces (grass, concrete, etc.) and nearby structures or natural features that might influence fire risk. 
Elevated Helipads (such as on rooftops)
Structural Integrity
Elevated helipads require careful assessment of the building's structural integrity to support the helipad's weight, especially during fire emergencies. 
Evacuation Routes
Special attention must be given to evacuation routes and emergency access, as elevated helipads may present more challenges in these areas compared to ground-based helipads.
Wind and Weather Conditions
Elevated helipads are more exposed to wind and other weather elements, which can impact fire behaviour. This must be considered in the fire risk assessment. 
Fire Suppression System
Due to their location, elevated helipads may require specialised fire suppression systems that are effective at higher elevations and in potentially limited spaces. 
In both cases, the NHS Trust should ensure compliance with the Civil Aviation Authority's standards (CAP 1264) and incorporate specific guidelines for each type of helipad into their overall fire risk management strategy. 
Regular training, emergency drills, and clear documentation are crucial components of this strategy, regardless of the helipad type. </t>
  </si>
  <si>
    <t>1. Policy and procedures relevant to E&amp;F services relevant to the trust/site;
2.  Regular assessment of policies and procedures;
3. Estate strategy setting out current baseline, plans to address deficiencies including organisations risk management process/systems
4. Dementia strategy/policy
5. Privacy and dignity strategy/policy
6. Equality Act accessibility assessment
7. Local Authority approved travel plan
8. Security policy
9. Standard specification</t>
  </si>
  <si>
    <t>Guidance for Food Standard no 8. -  If patient/staff/visitors are not present 24/7, approach this question as having a food provision for 100% of the time they are on site.
If the type of food service is not present within your trust, put not applicable, however you cannot put not applicable for all 7 Food Standard No. 8 questions as you should be working to provide a 24/7 offering for your staff of one of these types of food service
If your trust operates 24/7 services but the food provision operates only daytime hours, the maximum score should be requires minimal improvement</t>
  </si>
  <si>
    <r>
      <rPr>
        <b/>
        <sz val="10"/>
        <rFont val="Arial"/>
        <family val="2"/>
      </rPr>
      <t>8. Costed Action Plans</t>
    </r>
    <r>
      <rPr>
        <sz val="10"/>
        <rFont val="Arial"/>
        <family val="2"/>
      </rPr>
      <t xml:space="preserve">
If any ratings in this SAQ are 'inadequate' or 'requires moderate or minor improvement' are there risk assessed costed action plans in place to achieve compliance? </t>
    </r>
    <r>
      <rPr>
        <b/>
        <sz val="10"/>
        <rFont val="Arial"/>
        <family val="2"/>
      </rPr>
      <t>Costs can be entered below.</t>
    </r>
  </si>
  <si>
    <t>9. Costed Action Plans</t>
  </si>
  <si>
    <t>2. Capital Project Management</t>
  </si>
  <si>
    <t>3. Capital Procurement Efficiencies</t>
  </si>
  <si>
    <t>4. Flexibility</t>
  </si>
  <si>
    <t>5. Identification and disposal of surplus land</t>
  </si>
  <si>
    <t>6: Net zero carbons</t>
  </si>
  <si>
    <t>SAQ No.F4</t>
  </si>
  <si>
    <t>3: Board Reporting &amp; Contracting</t>
  </si>
  <si>
    <t xml:space="preserve">SAQ No. </t>
  </si>
  <si>
    <t>SAQ No.E4</t>
  </si>
  <si>
    <r>
      <rPr>
        <b/>
        <sz val="10"/>
        <rFont val="Arial"/>
        <family val="2"/>
      </rPr>
      <t>12: Costed Action Plans</t>
    </r>
    <r>
      <rPr>
        <sz val="10"/>
        <rFont val="Arial"/>
        <family val="2"/>
      </rPr>
      <t xml:space="preserve">
If any ratings in this SAQ are 'inadequate' or 'requires moderate or minor improvement' are there risk assessed costed action plans in place to achieve compliance? </t>
    </r>
    <r>
      <rPr>
        <b/>
        <sz val="10"/>
        <rFont val="Arial"/>
        <family val="2"/>
      </rPr>
      <t>Costs can be entered below.</t>
    </r>
  </si>
  <si>
    <t>12: Costed Action Plans</t>
  </si>
  <si>
    <t>SAQ No.SS4</t>
  </si>
  <si>
    <t xml:space="preserve">1. Working with relevant organisations to ensure best practice is followed. 
2. Consider external sites being used </t>
  </si>
  <si>
    <t>Capital Cost Analysis and Legislative Alignment
Detailed Cost-Benefit Analysis: Breakdown of costs and benefits of helipad improvements, including patient care and operational efficiency.
Post-Implementation Review Plan: Outline for evaluating helipad performance and impact after implementation.
Revenue Implications of NHS Helipad Improvements
Cost-Benefit Analysis and Comparative Case Studies: Financial analysis of improvements and case studies from similar healthcare facilities.
Regulatory Compliance and Projected Revenue Impact Reports: Documentation on compliance with laws and projected revenue changes.
Stakeholder Feedback and Performance Metrics: Input from various stakeholders and clear metrics for evaluating improvement outcomes.
Risk Analysis and Sustainability Assessments: Financial risk identification and assessments of long term sustainability.</t>
  </si>
  <si>
    <t>Business Continuity Audit Reports for Helipads: These reports analyse an organization's capacity to maintain operations amidst major disruptions like natural disasters or cyber attacks, with a focus on helipad operations and continuity measures.
Trust's Incident Response Plan for Helipads: A detailed plan outlining response procedures for incidents impacting the helipad, including emergency medical situations and natural disasters.
Committee/Group Terms of Reference: Document detailing the responsibilities of the committee overseeing the helipad's emergency and business continuity plans, including test frequency, scope, and review processes.
Corporate Risk Register for Helipad Operations: A comprehensive list of risks related to helipad operations, detailing the nature, likelihood, impact, and mitigation measures for each risk, regularly updated and maintained by an assigned owner.
Board-Approved Risk Management Strategy: A strategy document outlining the approach to managing helipad risks, aligning with the organization's broader risk management policies, and subject to periodic review.
Board-Signed Incident Response and Business Continuity Plans: Documents detailing emergency response and continuity strategies for the helipad, indicating organizational commitment to preparedness and safety.
Stakeholder Collaboration in Risk Assessment and Meeting Records: Documentation evidencing collaboration with stakeholders, including helipad users, emergency services, and staff, in risk assessment processes, and minutes from meetings discussing safety, security, and operational procedures.
Compliance Tracking and Stakeholder Communication: Systems for monitoring action plan progress and evidence of stakeholder engagement.</t>
  </si>
  <si>
    <r>
      <rPr>
        <b/>
        <sz val="10"/>
        <color theme="3"/>
        <rFont val="Arial"/>
        <family val="2"/>
      </rPr>
      <t xml:space="preserve">
•	Documented Safety Protocols and Procedures
</t>
    </r>
    <r>
      <rPr>
        <sz val="10"/>
        <color theme="3"/>
        <rFont val="Arial"/>
        <family val="2"/>
      </rPr>
      <t xml:space="preserve">These documents should detail safety protocols for helipad operations, including emergency procedures, maintenance schedules, and guidelines for safe landings and take-offs.
•	</t>
    </r>
    <r>
      <rPr>
        <b/>
        <sz val="10"/>
        <color theme="3"/>
        <rFont val="Arial"/>
        <family val="2"/>
      </rPr>
      <t>Maintenance Records</t>
    </r>
    <r>
      <rPr>
        <sz val="10"/>
        <color theme="3"/>
        <rFont val="Arial"/>
        <family val="2"/>
      </rPr>
      <t xml:space="preserve">
Regular helipad maintenance is essential. Logs and records must show consistent inspections and upkeep to required standards.
•	</t>
    </r>
    <r>
      <rPr>
        <b/>
        <sz val="10"/>
        <color theme="3"/>
        <rFont val="Arial"/>
        <family val="2"/>
      </rPr>
      <t>Training Records of Personnel</t>
    </r>
    <r>
      <rPr>
        <sz val="10"/>
        <color theme="3"/>
        <rFont val="Arial"/>
        <family val="2"/>
      </rPr>
      <t xml:space="preserve">
Ensure all helipad personnel, ground staff, and emergency teams, are trained and qualified. Training records must confirm staff adherence to current safety practices and procedures.
•	</t>
    </r>
    <r>
      <rPr>
        <b/>
        <sz val="10"/>
        <color theme="3"/>
        <rFont val="Arial"/>
        <family val="2"/>
      </rPr>
      <t xml:space="preserve">Risk Assessment Documentation
</t>
    </r>
    <r>
      <rPr>
        <sz val="10"/>
        <color theme="3"/>
        <rFont val="Arial"/>
        <family val="2"/>
      </rPr>
      <t xml:space="preserve">Evidence must show regular risk assessments for helipad operations, identifying and mitigating potential hazards.
•	</t>
    </r>
    <r>
      <rPr>
        <b/>
        <sz val="10"/>
        <color theme="3"/>
        <rFont val="Arial"/>
        <family val="2"/>
      </rPr>
      <t>Quality and Performance Monitoring Records</t>
    </r>
    <r>
      <rPr>
        <sz val="10"/>
        <color theme="3"/>
        <rFont val="Arial"/>
        <family val="2"/>
      </rPr>
      <t xml:space="preserve">
Documentation should demonstrate the monitoring and evaluation of helipad operations, including incident logs, response times, and corrective actions taken.
•	</t>
    </r>
    <r>
      <rPr>
        <b/>
        <sz val="10"/>
        <color theme="3"/>
        <rFont val="Arial"/>
        <family val="2"/>
      </rPr>
      <t>Certifications and Compliance Reports</t>
    </r>
    <r>
      <rPr>
        <sz val="10"/>
        <color theme="3"/>
        <rFont val="Arial"/>
        <family val="2"/>
      </rPr>
      <t xml:space="preserve">
Any relevant certifications or compliance reports that show the helipad meets national and international safety standards. 
•	</t>
    </r>
    <r>
      <rPr>
        <b/>
        <sz val="10"/>
        <color theme="3"/>
        <rFont val="Arial"/>
        <family val="2"/>
      </rPr>
      <t xml:space="preserve">Operational Guidelines and Manuals
</t>
    </r>
    <r>
      <rPr>
        <sz val="10"/>
        <color theme="3"/>
        <rFont val="Arial"/>
        <family val="2"/>
      </rPr>
      <t xml:space="preserve">Comprehensive operational manuals outlining procedures and responsibilities for safe helipad operation.
•	</t>
    </r>
    <r>
      <rPr>
        <b/>
        <sz val="10"/>
        <color theme="3"/>
        <rFont val="Arial"/>
        <family val="2"/>
      </rPr>
      <t>Emergency Response Plans</t>
    </r>
    <r>
      <rPr>
        <sz val="10"/>
        <color theme="3"/>
        <rFont val="Arial"/>
        <family val="2"/>
      </rPr>
      <t xml:space="preserve">
Documentation of emergency response plans, including coordination with local emergency services and contingency plans for various emergency scenarios. 
•	</t>
    </r>
    <r>
      <rPr>
        <b/>
        <sz val="10"/>
        <color theme="3"/>
        <rFont val="Arial"/>
        <family val="2"/>
      </rPr>
      <t>Feedback and Incident Reports</t>
    </r>
    <r>
      <rPr>
        <sz val="10"/>
        <color theme="3"/>
        <rFont val="Arial"/>
        <family val="2"/>
      </rPr>
      <t xml:space="preserve">
Records of user feedback and incident reports for the helipad, including follow-up actions taken.
•	I</t>
    </r>
    <r>
      <rPr>
        <b/>
        <sz val="10"/>
        <color theme="3"/>
        <rFont val="Arial"/>
        <family val="2"/>
      </rPr>
      <t xml:space="preserve">nsurance and Liability Documents
</t>
    </r>
    <r>
      <rPr>
        <sz val="10"/>
        <color theme="3"/>
        <rFont val="Arial"/>
        <family val="2"/>
      </rPr>
      <t xml:space="preserve">Proof of appropriate insurance coverage and liability protections related to helipad operations.
</t>
    </r>
    <r>
      <rPr>
        <b/>
        <sz val="10"/>
        <color theme="3"/>
        <rFont val="Arial"/>
        <family val="2"/>
      </rPr>
      <t>CAA training should be undertaken Hospital Helipad – Aviation Awareness | Training Course by the UK CAA (caainternational.com)</t>
    </r>
  </si>
  <si>
    <t>10. Costed Action Plans</t>
  </si>
  <si>
    <r>
      <rPr>
        <sz val="10"/>
        <color theme="3"/>
        <rFont val="Arial"/>
        <family val="2"/>
      </rPr>
      <t xml:space="preserve">1. Compliance Assessment and Policy Review: Adherence to CAP1264 and Downwash Helipad Considerations in the Trust:
</t>
    </r>
    <r>
      <rPr>
        <sz val="10"/>
        <rFont val="Arial"/>
        <family val="2"/>
      </rPr>
      <t xml:space="preserve">Policy, Procedures and Compliance:
Is the organisation compliant and does the organisation have a current, approved policy and an underpinning set of procedures that comply with CAP1264?
</t>
    </r>
    <r>
      <rPr>
        <sz val="10"/>
        <color rgb="FFFF0000"/>
        <rFont val="Arial"/>
        <family val="2"/>
      </rPr>
      <t xml:space="preserve">The Trust should have a responsible person able to demonstrate and a documented evidence/policy in relation to Downwash helipad factors and considerations within the Trust. </t>
    </r>
  </si>
  <si>
    <t>4. Risk assessment - Regulatory Differences between Ground-Based and Elevated Helipads
When conducting fire risk assessments and ensuring compliance with relevant guidelines for NHS helipads, please confirm the Trust understands the distinct regulatory considerations for ground-based and elevated helipads.</t>
  </si>
  <si>
    <t>6. Resilience, Emergency &amp; Business Continuity Planning
Does the Organisation have resilience, emergency, business continuity and escalation plans which have been formulated and tested with the appropriately trained staff in relation to helipad and the estate.</t>
  </si>
  <si>
    <t>7: Review Process
Is there a robust annual review process to assure compliance and effectiveness of relevant standards, policies and procedures?</t>
  </si>
  <si>
    <t>9. Costed Action Plans
If any ratings in this SAQ are 'inadequate' or 'requires moderate or minor improvement' are there risk assessed costed action plans in place to achieve compliance? Costs can be entered below.</t>
  </si>
  <si>
    <t>1: Compliance Assessment and Policy Review: Adherence to CAP1264 and Downwash Helipad Considerations in the Trust:</t>
  </si>
  <si>
    <t>3: Risk Assessment and Mitigation Strategies for Helipad and Estate</t>
  </si>
  <si>
    <t>5: Risk assessment - Regulatory Differences between Ground-Based and Elevated Helipads</t>
  </si>
  <si>
    <t xml:space="preserve">6:  Resilience, Emergency &amp; Business Continuity Planning                                                                                                                                                                                                            </t>
  </si>
  <si>
    <t>7: Review Process</t>
  </si>
  <si>
    <t>8. Collaboration</t>
  </si>
  <si>
    <t xml:space="preserve">1. Audit evidence 
2. Reported to Board quarterly
</t>
  </si>
  <si>
    <t>9. Cleaning Standards 2021 
As a minimum has 95% of the estate achieved a star rating of 4* or above, following their technical audits, in FR categories 1 – 4?</t>
  </si>
  <si>
    <t xml:space="preserve">10. Cleaning Standards 2021 
Have you undertaken efficacy audits in a minimum of 95% in each FR categories 1 – 4? </t>
  </si>
  <si>
    <t>11.  Cleaning Standards 2021 
Do you have evidence that audits scoring 3* stars or below are following an escalation and review process?</t>
  </si>
  <si>
    <r>
      <rPr>
        <b/>
        <sz val="11"/>
        <color theme="3"/>
        <rFont val="Arial"/>
        <family val="2"/>
      </rPr>
      <t>H1. Confirmation of Safe Helipad Operations and Evidencing Planning and Implementation Practices: Can the organisation confirm they have processes in place to safely maintain the operation of their helipad?
The Trust must demonstrate that it has established processes to ensure the safe and efficient operation of its helipad. 
This includes evidencing the planning and implementation of the helipad, with clearly defined responsibilities about quality, performance, and risk management. 
T</t>
    </r>
    <r>
      <rPr>
        <b/>
        <sz val="11"/>
        <rFont val="Arial"/>
        <family val="2"/>
      </rPr>
      <t>he organisation should also be able to evidence the planning and implementation of a helipad with clear responsibilities for quality, performance and risks, can the organisation evidence the following?</t>
    </r>
  </si>
  <si>
    <t>This SAQ covers work systems not included elsewhere e.g. space heating.( Equipment with a medical use is assessed under SH15 ). This also covers devices and equipment covered under LOLER and PUWER.
Please use the guidance for further information (PUWER and LOLER) but some examples (not all) are:
powered tugs and pallet trucks, temporary platforms, hop ups, fork lifts, cherry pickers, autoclaves, washer disinfectors, pneumatic tube systems, auto valets, lathes, presses, steam cleaners, diggers, tractors commercial lawn mowers.</t>
  </si>
  <si>
    <r>
      <t xml:space="preserve">2. Roles and Responsibilities
</t>
    </r>
    <r>
      <rPr>
        <sz val="10"/>
        <color theme="3"/>
        <rFont val="Arial"/>
        <family val="2"/>
      </rPr>
      <t xml:space="preserve">Ensuring Qualified Personnel and Clear Governance </t>
    </r>
    <r>
      <rPr>
        <sz val="10"/>
        <rFont val="Arial"/>
        <family val="2"/>
      </rPr>
      <t xml:space="preserve">
Does the Organisation have appropriately qualified, trained, competent and formally appointed people with clear descriptions of their role and responsibility which are well understood? When developing the policy and procedures have you consulted with internal and external stakeholders?
</t>
    </r>
    <r>
      <rPr>
        <sz val="10"/>
        <color rgb="FFFF0000"/>
        <rFont val="Arial"/>
        <family val="2"/>
      </rPr>
      <t xml:space="preserve">The Trust should have a responsible person and a documented evidence/policy in relation to general helipad factors and considerations within the Trust.
</t>
    </r>
  </si>
  <si>
    <r>
      <t>3. Risk Assessment</t>
    </r>
    <r>
      <rPr>
        <sz val="10"/>
        <color theme="3"/>
        <rFont val="Arial"/>
        <family val="2"/>
      </rPr>
      <t xml:space="preserve"> and Mitigation Strategies for Helipad and Estates
</t>
    </r>
    <r>
      <rPr>
        <b/>
        <sz val="10"/>
        <rFont val="Arial"/>
        <family val="2"/>
      </rPr>
      <t xml:space="preserve"> I</t>
    </r>
    <r>
      <rPr>
        <sz val="10"/>
        <rFont val="Arial"/>
        <family val="2"/>
      </rPr>
      <t xml:space="preserve">n relation to this, has there been a risk assessment undertaken and any necessary risk mitigation strategies applied and regularly reviewed?
</t>
    </r>
  </si>
  <si>
    <r>
      <t xml:space="preserve">5. </t>
    </r>
    <r>
      <rPr>
        <sz val="10"/>
        <color theme="3"/>
        <rFont val="Arial"/>
        <family val="2"/>
      </rPr>
      <t>NHS Helipad Fire Risk Assessment and Compliance Guidelines</t>
    </r>
    <r>
      <rPr>
        <sz val="10"/>
        <rFont val="Arial"/>
        <family val="2"/>
      </rPr>
      <t xml:space="preserve">
                                                                                                                                                                                                                                                                         Has there been a specific fire risk assessment undertaken and any necessary risk mitigation strategies applied and regularly reviewed?  Has this assessment taken into account the helipad and the potential healthcare buildings in its curtilage  
</t>
    </r>
    <r>
      <rPr>
        <sz val="10"/>
        <color rgb="FFFF0000"/>
        <rFont val="Arial"/>
        <family val="2"/>
      </rPr>
      <t>In addition the Trust should have a responsible person and a documented evidence/policy in relation to Fire risk regarding helipad factors and considerations within the Trust.</t>
    </r>
  </si>
  <si>
    <t>8. Collaboration
                                                                                                                                                                                                             Has the organisation in undertaking the risk assessment processes collaborated with helipad users, fire and rescue services re pre-determined site attendance and police with regard to safety &amp; security (in particular terrorism threat) and staff members whose role includes receiving patients from/transferring a patient to, a helicopter</t>
  </si>
  <si>
    <t>1. Board reports
2. Do you have robust change control and review of costs
3. Contracts in place for all services with appropriate provisions for cost control and service incentivisation</t>
  </si>
  <si>
    <t>1. Project governance documentation in line with capital management
2. Track how many projects are delivered on time or late and track that these were delivered within budget 
3. Lessons learnt/benefits realisation and evidence of applying learning to subsequent projects</t>
  </si>
  <si>
    <t>SH21</t>
  </si>
  <si>
    <t>1. Identified services reliant on PSTN within your organisation?
2. Have an appropriate replacement solution identified with your provider that ensures continuity of service?
3. Is there a plan in place with your provider to migrate services away from PSTN?
4. Has the identified plan been executed to migrate services to replacement solution?
5 Annual reviews of standards, policies and procedures documented;
6 Outputs of reviews and their inclusion in Action Plans;
7.  KPIs on performance including call pick up times</t>
  </si>
  <si>
    <t>3. Governance</t>
  </si>
  <si>
    <t>4. Enforcement</t>
  </si>
  <si>
    <t>5. Risk Assessment</t>
  </si>
  <si>
    <t>6. Maintenance</t>
  </si>
  <si>
    <t>7. Training and Development</t>
  </si>
  <si>
    <t>8. Resilience, Emergency &amp; Business Continuity Planning</t>
  </si>
  <si>
    <t>9. Review Process</t>
  </si>
  <si>
    <t>2024-25</t>
  </si>
  <si>
    <t>https://www.caa.co.uk/our-work/publications/documents/content/cap1264/</t>
  </si>
  <si>
    <t>Job Description and annual appraisal.</t>
  </si>
  <si>
    <t>5. AM Email address</t>
  </si>
  <si>
    <t>6. AM Telephone number</t>
  </si>
  <si>
    <t>7. AM Job Title</t>
  </si>
  <si>
    <t>Risk assessment and related documentation.</t>
  </si>
  <si>
    <t>CAP 1264 Chapter 3.</t>
  </si>
  <si>
    <t>NHS England</t>
  </si>
  <si>
    <t xml:space="preserve">To Replace the below </t>
  </si>
  <si>
    <r>
      <t xml:space="preserve">SAQs in green shaded cells can be rated N/A in which case prompt question scores are ignored. </t>
    </r>
    <r>
      <rPr>
        <b/>
        <sz val="10"/>
        <rFont val="Arial"/>
        <family val="2"/>
      </rPr>
      <t>Refer to 'prompt guidance sheet' for further guidance</t>
    </r>
  </si>
  <si>
    <t>1. Copies of HTA licenses.</t>
  </si>
  <si>
    <t>1. Analysis of current situation and future plans agreed by the Board.</t>
  </si>
  <si>
    <t>1. Copies of Body transfer protocols.</t>
  </si>
  <si>
    <t>1. Trust Waste plan.</t>
  </si>
  <si>
    <t>SH20</t>
  </si>
  <si>
    <t xml:space="preserve">
1. Food Hygiene (England) Regulations 2006.
2. Control of Substances Hazardous to Health 2002
3.Food Safety Act 1990.(Amended Regulations 2004)
4. HSG (96) 20 -Management of Food Hygiene &amp; Food Services in the National Health Service.
5. NHS Code of Practice for the manufacture, distribution and supply of food, ingredients and food related products.
6. Regulation EC 852/2004 on the hygiene of foodstuffs.
7. Food Service at Ward Level with Healthcare food and Beverage Service Standards – a guide to ward level services – 2007
8. Compliance with Healthcare Commission Core Standard 14 (Food)
9. Health Act 2006 Code of Practice for Prevention and Control of Health Care Associated Infections (Department of Health 2006) revised January 2008
10. Food Safety(England) Regulations 2005
11. Food Safety (Temperature Control) Regulations 1995
12..CQC Guidance for providers on meeting the regulations
13. Fire Hazards have been considered for any catering service
14. NHS 10 Key Characteristics of Good Nutrition and Hydration
15. British Dietetic Association’s Nutrition and Hydration Digest
16. British Dietetic Association guidelines
17. The MUST Toolkit (Malnutrition Universal Screening Tool)
18. National standards for healthcare food and drink
19. Food Review
.https://www.legislation.gov.uk/uksi/2006/14/contents/made
https://www.hse.gov.uk/coshh/
https://www.legislation.gov.uk/uksi/2004/2990/contents/made
https://www.legislation.gov.uk/eur/2004/852/contents
https://www.cqc.org.uk/guidance-providers/regulationsenforcement/regulation-14-meeting-nutritional-hydration-needs
https://www.gov.uk/government/publications/the-health-and-social-care-act-2008-code-of-practice-on-the-prevention-and-control-of-infections-and-related-guidance
https://www.legislation.gov.uk/uksi/2005/2059/contents/made https://www.legislation.gov.uk/uksi/1995/2200/contents/made
https://www.cqc.org.uk/guidance-providers/regulations
https://www.england.nhs.uk/estates/health-technical-memoranda/
https://www.england.nhs.uk/commissioning/nut-hyd/10-key-characteristics/
https://www.bda.uk.com/specialist-groups-and-branches/food-services-specialist-group/nutrition-and-hydration-digest.html
https://www.bda.uk.com/professional/practice/practice_guidance/home
https://www.bapen.org.uk/screening-and-must/must/must-toolkit/the-must-itself
https://www.bapen.org.uk/must-and-self-screening/must-toolkit/
https://www.england.nhs.uk/long-read/national-standards-for-healthcare-food-and-drink/
.https://www.gov.uk/government/publications/independent-review-of-nhs-hospital-food
</t>
  </si>
  <si>
    <t>1. Health and Care Act 2022
2. (Health Building Note 00-09) Infection control in the built environment
3. Association of Healthcare Cleaning Professionals (AHCP) (2009) Colour Coding Hospital Cleaning Materials and Equipment: Safer Practice Notice 15
4.National infection prevention and control manual (NIPCM) for England 
5. Health Building Note  04-01) Adult in-patient facilities: planning and design
6.. CQC Guidance for providers on meeting the regulations
7. CQC Provider Handbooks
8. National Standards of Healthcare Cleanliness 2021
9. NHS Cleaning Manual (on the E+F hub since 2021, to be published on web March 2024)
1. https://www.legislation.gov.uk/ukpga/2022/31/contents
2.. https://www.england.nhs.uk/publication/infection-control-in-the-built-environment-hbn-00-09/
3.. https://www.ahcp.co.uk/wp-content/uploads/NRLS-0949-Healthcare-clea-ng-manual-2009-06-v1.pdf
4. https://www.england.nhs.uk/national-infection-prevention-and-control-manual-nipcm-for-england/
5.. https://www.england.nhs.uk/publication/adult-in-patient-facilities-planning-and-design-hbn-04-01/
6&amp;7. https://www.cqc.org.uk/guidance-providers/regulations
8.. https://www.england.nhs.uk/publication/national-standards-of-healthcare-cleanliness-2021/
9. Hub not yet published</t>
  </si>
  <si>
    <t>1. Documented and readily available 
2. Minutes of nutritional steering group available
3. Name and details of dietitian from contacts page 
4. Documented evidence of dietitian involvement in menu engineering</t>
  </si>
  <si>
    <r>
      <t xml:space="preserve">11. </t>
    </r>
    <r>
      <rPr>
        <b/>
        <sz val="10"/>
        <rFont val="Arial"/>
        <family val="2"/>
      </rPr>
      <t>Food standards (No. 4)</t>
    </r>
    <r>
      <rPr>
        <sz val="10"/>
        <rFont val="Arial"/>
        <family val="2"/>
      </rPr>
      <t xml:space="preserve">
Organisations should nominate a food safety specialist and this person should chair a food safety group</t>
    </r>
  </si>
  <si>
    <r>
      <t>15.</t>
    </r>
    <r>
      <rPr>
        <b/>
        <sz val="10"/>
        <rFont val="Arial"/>
        <family val="2"/>
      </rPr>
      <t>Food Standards  (no. 8)</t>
    </r>
    <r>
      <rPr>
        <sz val="10"/>
        <rFont val="Arial"/>
        <family val="2"/>
      </rPr>
      <t xml:space="preserve">
NHS organisations are able to demonstrate that they have nutritional, healthy 24/7 food service provision, which is appropriate for their demographic. You have a 24 hour restaurant.</t>
    </r>
  </si>
  <si>
    <r>
      <rPr>
        <b/>
        <sz val="10"/>
        <rFont val="Arial"/>
        <family val="2"/>
      </rPr>
      <t>16.Food Standards  (no. 8)</t>
    </r>
    <r>
      <rPr>
        <sz val="10"/>
        <rFont val="Arial"/>
        <family val="2"/>
      </rPr>
      <t xml:space="preserve">
 NHS organisations are able to demonstrate that they have nutritional, healthy 24/7 food service provision, which is appropriate for their demographic. You have a 24 hour café</t>
    </r>
  </si>
  <si>
    <r>
      <rPr>
        <b/>
        <sz val="10"/>
        <rFont val="Arial"/>
        <family val="2"/>
      </rPr>
      <t>17.Food Standards  (no. 8)</t>
    </r>
    <r>
      <rPr>
        <sz val="10"/>
        <rFont val="Arial"/>
        <family val="2"/>
      </rPr>
      <t xml:space="preserve">
 NHS organisations are able to demonstrate that they have nutritional, healthy 24/7 food service provision, which is appropriate for their demographic. You have a hot vending services.</t>
    </r>
  </si>
  <si>
    <r>
      <rPr>
        <b/>
        <sz val="10"/>
        <rFont val="Arial"/>
        <family val="2"/>
      </rPr>
      <t>18.Food Standards  (no. 8)</t>
    </r>
    <r>
      <rPr>
        <sz val="10"/>
        <rFont val="Arial"/>
        <family val="2"/>
      </rPr>
      <t xml:space="preserve">
NHS organisations are able to demonstrate that they have nutritional, healthy 24/7 food service provision, which is appropriate for their demographic. You have retail services</t>
    </r>
  </si>
  <si>
    <r>
      <rPr>
        <b/>
        <sz val="10"/>
        <rFont val="Arial"/>
        <family val="2"/>
      </rPr>
      <t xml:space="preserve">19.Food Standards  (no. 8) </t>
    </r>
    <r>
      <rPr>
        <sz val="10"/>
        <rFont val="Arial"/>
        <family val="2"/>
      </rPr>
      <t xml:space="preserve">
 NHS organisations are able to demonstrate that they have nutritional, healthy 24/7 food service provision, which is appropriate for their demographic. You have cold vending</t>
    </r>
  </si>
  <si>
    <r>
      <rPr>
        <b/>
        <sz val="10"/>
        <rFont val="Arial"/>
        <family val="2"/>
      </rPr>
      <t>20.Food Standards  (no. 8)</t>
    </r>
    <r>
      <rPr>
        <sz val="10"/>
        <rFont val="Arial"/>
        <family val="2"/>
      </rPr>
      <t xml:space="preserve">
 NHS organisations are able to demonstrate that they have nutritional, healthy 24/7 food service provision, which is appropriate for their demographic. You have smart fridges</t>
    </r>
  </si>
  <si>
    <r>
      <rPr>
        <b/>
        <sz val="10"/>
        <rFont val="Arial"/>
        <family val="2"/>
      </rPr>
      <t>21.Food Standards  (no. 8)</t>
    </r>
    <r>
      <rPr>
        <sz val="10"/>
        <rFont val="Arial"/>
        <family val="2"/>
      </rPr>
      <t xml:space="preserve">
NHS organisations are able to demonstrate that they have nutritional, healthy 24/7 food service provision, which is appropriate for their demographic. You have staff provision for storage and heating of food brought from home. </t>
    </r>
  </si>
  <si>
    <t>1. Documented and readily available with analysis of why this is appropriate</t>
  </si>
  <si>
    <t>1. Provision of sufficient training, instruction, supervision and information to enable all employees to contribute positively to their own safety and health at work and to avoid hazards and control the risks, including safe use of plant, service and test reports;
2. Training needs analysis for all staff and attendance records:
3. Use of NHS England Cleaning Manual</t>
  </si>
  <si>
    <t xml:space="preserve">1. Documented and readily available 
2. Publicly displayed and available 
3. Reviewed annually </t>
  </si>
  <si>
    <t xml:space="preserve">
1. (HTM 01-04) Decontamination of linen for health and social care
2. Department of Health Uniforms and workwear: Guidance on uniform and workwear policies for NHS employers 2020
3. Immunisation against infectious disease: ‘The Green Book’
4. HSE (1999) Management of Health and Safety at Work Regulations. London: Stationery Office
5.. HSE (2002) Control of Substances Hazardous to Health Regulations. London: Stationery Office- Health and Care Act 2022
6.. CQC Guidance for providers on meeting the regulations
7. CQC Provider Handbooks
8.. The Textile Services Association
1 .https://www.england.nhs.uk/publication/decontamination-of-linen-for-health-and-social-care-htm-01-04/
2. https://www.england.nhs.uk/publication/uniforms-and-workwear-guidance-for-nhs-employers/
3. https://www.gov.uk/government/collections/immunisation-against-infectious-disease-the-green-book
4.. https://www.hse.gov.uk/pubns/hsc13.pdf
5. https://www.hse.gov.uk/coshh/
6https://www.legislation.gov.uk/ukpga/2022/31/contents
7. https://www.cqc.org.uk/guidance-providers/regulations
8. https://tsa-uk.org/healthcare/</t>
  </si>
  <si>
    <t>1. Provision of sufficient training, instruction, supervision and information to enable all employees to contribute positively to their own safety and health at work and to avoid hazards and control the risks, including safe use of plant, service and test reports;
2. Training needs analysis for all staff and attendance records:
3. Training matrix available</t>
  </si>
  <si>
    <t xml:space="preserve">
1. Counter-Terrorism and Border Security Act 2019
2. National Counter Terrorism Security Office guidance
3.Human Rights Act 1998
4. Criminal Procedure and Investigations Act 1996
5.. Guidance from the Surveillance Commissioners Office
6.. General Data Protection Regulations 2018
7.. Criminal Justice and Immigration Act 2008
8.. Criminal Law Act 1967
9.. Following the principle of NHS Protect - Standards for providers 2017-18 Fraud, bribery and corruption
10. Health and Safety at work act 19741.
11. Updated - NHSE National Contract 22/23 Service condition 24 – counter fraud (previously 'Protect')- NHS Requirements | Government Functional Standards | NHS Counter Fraud Authority (cfa.nhs.uk) 
.12 Health and Social Care Act 2008 (Regulated Activities) Regulations 2014 and CQC Guidance for providers on meeting the regulations
13. CQC Provider Handbooks
14. Martyn's Law (currently under consultation - it is important to be aware of updates)
https://www.legislation.gov.uk/ukpga/1996/25/contents
https://www.legislation.gov.uk/ukpga/2019/3/contents/enacted
https://www.gov.uk/government/latest?departments%5B%5D=national-counter-terrorism-security-office
https://www.npcc.police.uk/
https://www.legislation.gov.uk/ukpga/1998/42/contents
https://www.legislation.gov.uk/ukpga/1996/25/contents
https://assets.publishing.service.gov.uk/government/uploads/system/uploads/attachment_data/file/786444/Guide_to_the_Regulation_of_Surveillance.pdf
https://www.legislation.gov.uk/ukpga/2018/12/contents/enacted
https://www.legislation.gov.uk/ukpga/2008/4/contents
https://www.legislation.gov.uk/ukpga/1967/58/contents
https://cfa.nhs.uk/resources/downloads/standards/Fraud_Standards_for_providers_2017-18.pdf 
https://www.legislation.gov.uk/ukpga/1974/37/contents
https://www.cqc.org.uk/sites/default/files/20150210_guidance_for_providers_on_meeting_the_regulations_final_01.pdf
https://gbr01.safelinks.protection.outlook.com/?url=https%3A%2F%2Fcfa.nhs.uk%2Fgovernment-functional-standard%2FNHS-requirements&amp;data=05%7C02%7Chayley.morris10%40nhs.net%7C8a406c7e22d942e9aabc08dc1bec2ccc%7C37c354b285b047f5b22207b48d774ee3%7C0%7C0%7C638415948376320929%7CUnknown%7CTWFpbGZsb3d8eyJWIjoiMC4wLjAwMDAiLCJQIjoiV2luMzIiLCJBTiI6Ik1haWwiLCJXVCI6Mn0%3D%7C3000%7C%7C%7C&amp;sdata=0wnDVJjTpnmL0RVCYtj1eczCmOtHPHDkLtQm5T1jQQE%3D&amp;reserved=0 
https://www.cqc.org.uk/sites/default/files/20150210_guidance_for_providers_on_meeting_the_regulations_final_01.pdf
https://www.cqc.org.uk/sites/default/files/20150325_asc_residential_services_provider_handbook_march_15_update_01.pdf
https://www.protectuk.police.uk/martyns-law/martyns-law-overview-and-what-you-need-know</t>
  </si>
  <si>
    <t xml:space="preserve">
1. Health Technical Memorandum 07-03: Transport Management and Car Parking
2. Building Research Establishment BRE - BREEAM  Travel Plan documentation.
3. Net Zero Travel &amp; Transport Strategy
https://www.england.nhs.uk/estates/health-technical-memoranda/ 
https://kb.breeam.com/knowledgebase/transport-assessments-and-transport-statements/
https://www.england.nhs.uk/long-read/net-zero-travel-and-transport-strategy/
https://energysavingtrust.org.uk/wp-content/uploads/2020/10/EST0018-001-EV-Guide-for-Fleet-Manager-WEB.pdf
https://www.r-e-a.net/wp-content/uploads/2020/03/Updated-UK-EVSE-Procurement-Guide.pdf</t>
  </si>
  <si>
    <t>1. Preventative/corrective maintenance strategies, together with statistical analysis of departmental performance e.g. response times, outstanding works, equipment down-time etc. 
2. Planned preventative maintenance system in place;
3. Quality control/Inspection records
4. Training matrix available</t>
  </si>
  <si>
    <t xml:space="preserve">
1. Health &amp; Safety at Work Act 1974
2. Management of Health &amp; Safety at Work Regulations 1988
3. CQC Provider Handbooks
https://www.legislation.gov.uk/ukpga/1974/37/contents
https://www.legislation.gov.uk/uksi/1988/1222/contents/made
https://www.cqc.org.uk/sites/default/files/20150325_asc_residential_services_provider_handbook_march_15_update_01.pdf
To note we are working on guidance for portering which will be available for reference next year, covering:
 - Service strategy (workforce)
- Technology and equipment 
- Policy 
- Working with clinical teams</t>
  </si>
  <si>
    <t xml:space="preserve">
1. Health and Social Care Act 2008 Regulations 14: and CQC guidance for providers on meeting the regulations - Regulations 10 and 15 (1) (c, d and f)
2. CQC guidance for providers on meeting the regulations - Regulations 10 and 15 (1) (c, d and f)
3. Land and property appraisal (2007 DH)
4. Equality Act 2010
5. 2010 to 2015 government policy: compassionate care in the NHS
6. Health Technical Memorandum 07-03 NHS Car parking management, environment and sustainability
7. Health Building Note 00-01 General design guidance for healthcare buildings
8. Health Building Note 00-08 Strategic framework for the efficient management of healthcare estates and facilities
9.. Health Building Note 00-02 Designing sanitary spaces
10. Building Regulations Parts M and K
11. Dementia design checklist
12. Health Building Note 08-02 Dementia friendly health and social care environments
13. NHSE Dementia assessment and improvement framework
14. Privacy and dignity report by the CNO into mixed sex accommodation in hospitals
15. Health Building Note 00-09 Infection control in the built environment
16. Secure by design 
17. Net Zero Travel &amp; Transport Strategy
https://www.legislation.gov.uk/ukdsi/2014/9780111117613/contents
https://www.cqc.org.uk/files/guidance-providers-meeting-regulations
https://www.england.nhs.uk/estates/other-guidance/
https://www.legislation.gov.uk/ukpga/2010/15/contents
https://www.gov.uk/government/publications/2010-to-2015-government-policy-compassionate-care-in-the-nhs/2010-to-2015-government-policy-compassionate-care-in-the-nhs
https://www.gov.uk/government/publications/nhs-car-parking-management-htm-07-03
https://www.england.nhs.uk/estates/health-building-notes/https://www.gov.uk/government/publications/guidance-on-the-design-and-layout-of-sanitary-spaces
https://www.gov.uk/government/publications/consolidation-and-simplification-of-parts-m-k-and-n-of-the-building-regulations
https://www.dementiaaction.org.uk/assets/0000/4336/dementia_friendly_environments_checklist.pdf
https://www.england.nhs.uk/estates/health-building-notes/
https://improvement.nhs.uk/resources/dementia-assessment-and-improvement-framework/
NEW-Delivering_same_sex_accommodation_sep2019.pdf (england.nhs.uk)
https://cfa.nhs.uk/resources/downloads/standards/Fraud_Standards_for_providers_2017-18.pdf 
https://www.gov.uk/government/publications/guidance-for-infection-control-in-the-built-environment
https://www.securedbydesign.com/
https://www.england.nhs.uk/long-read/net-zero-travel-and-transport-strategy/
For consideration: Protect legislation will be updated and released this year – Trusts should be prepared to self assess against threats of risk of your estate (i.e. minimising threats against the estate - reference 'Martins law' which is due to be released). 
</t>
  </si>
  <si>
    <t>1. The Health and Safety at Work etc. Act 1974: The HSE with local authorities (and other enforcing authorities) is responsible for enforcing the Act and a number of other Acts and Statutory Instruments relevant to the working environment. 
2. Management of Health and Safety at Work Regulations 1999 
3. Leading health and safety at work: leadership actions for directors and board members INDG417(rev 1) - hse.gov.uk
4. Safety Representatives and Safety Committees Regulations 1977 (as amended) and Health and Safety (Consultation with Employees) Regulations 1996 (as amended): Approved Code of Practice L186 - hse.gov.uk
5. RIDDOR - Reporting of Injuries, Diseases and Dangerous Occurrences Regulations 2013
6. Health and Social Care Act 2008 (Regulated Activities) Regulations 2014: and CQC Guidance for providers on meeting the regulations
15(1) All premises and equipment used by the service provider must be—
15(1)(d) properly used,
15(1)(e) properly maintained, and
• There should be regular health and safety risk assessments of the premises (including grounds) and equipment.
The findings of the assessments must be acted on without delay if improvements are required.
17(2)(b)  assess, monitor and mitigate the risks relating to the health, safety and welfare of service users and others who may be at risk which arise from the carrying on of the regulated activity;
17(2)(b)  assess, monitor and mitigate the risks relating to the health, safety and welfare of service users and others who may be at risk which arise from the carrying on of the regulated activity;
Providers must have systems and processes that enable them to identify and assess risks to the health, safety and/or welfare of people who use the service.
Risks to the health, safety and/or welfare of people who use services must be escalated within the organisation or to a relevant external body as appropriate.
Where risks are identified, providers must introduce measures to reduce or remove the risks within a timescale that reflects the level of risk and impact on people using the service.
Providers must have processes to minimise the likelihood of risks and to minimise the impact of risks on people who use services.
Risks to the health, safety and/or welfare of people who use services must be escalated within the organisation or to a relevant external body as appropriate.
Identified risks to people who use services and others must be continually monitored and appropriate action taken where a risk has increased.
7. CQC Provider Handbooks
W2.9. Are there robust arrangements for identifying, recording and managing risks, issues and mitigating actions?
8.HBN 03-01 Adult mental health units: planning and design:  https://www.england.nhs.uk/publication/adult-mental-health-units-planning-and-design-hbn-03-01/
9.HBN 03-02 Facilities for child and adolescent mental health units: https://www.england.nhs.uk/publication/facilities-for-child-and-adolescent-mental-health-services-hbn-03-02/</t>
  </si>
  <si>
    <t>1. Annual reviews of standards, policies and procedures documented;
2. Outputs of reviews and their inclusion in Action Plans;
3. Incident reports and subsequence investigations including root cause analysis investigations
4. The ability to report on the regulatory requirements regarding safer wards (ligature).
5. Demonstrate clear ability to report on never events relating to estates and facilities items (window restrictors/non collapsible rails/surface temperature) particularly when in relation to Mental health facilities and A&amp;E wards.</t>
  </si>
  <si>
    <t xml:space="preserve">
1. Control of Asbestos Regulations 2012
2. Health and Social Care Act 2008 (Regulated Activities) Regulations 2014
3.  CQC Guidance for providers on meeting the regulations
4. REACH (Registration, Evaluation, Authorisation and Restriction of Chemicals Regulations 2006).
5. HSE equipment and method series   (em1 etc.)
6. HSE asbestos essentials task sheets (A1 etc.)
https://www.legislation.gov.uk/uksi/2012/632/contents/made
https://www.legislation.gov.uk/ukdsi/2014/9780111117613/contents
https://www.cqc.org.uk/files/guidance-providers-meeting-regulations
https://www.hse.gov.uk/reach/
https://www.hse.gov.uk/pubns/guidance/emseries.htm
https://www.hse.gov.uk/pubns/guidance/emseries.htm</t>
  </si>
  <si>
    <t>1. Annual reviews of standards, policies and procedures documented;
2. Outputs of reviews and their inclusion in Action Plans;
3. Significant findings from Authorising Engineer reports and action plans.
4. Audits to Ensure Staff and Contractors have Appropriate Competencies and Professional Indemnities and Liabilities
5.The organisation demonstrates that it undertakes a process to identify lessons from events and incidents, with a robust process for implementing the learning into new or amended organisational policy, procedure or ways of working</t>
  </si>
  <si>
    <t>1. Annual reviews of standards, policies and procedures documented;
2. Outputs of reviews and their inclusion in Action Plans;
3. Audits to Ensure Staff and Contractors have Appropriate Competencies and Professional Indemnities and Liabilities
4. Quality Control Evidence
5.The organisation demonstrates that it undertakes a process to identify lessons from events and incidents, with a robust process for implementing the learning into new or amended organisational policy, procedure or ways of working.</t>
  </si>
  <si>
    <t>1. Annual reviews of standards, policies and procedures documented;
2. Outputs of reviews and their inclusion in Action Plans;
3. Reports to Infection Control Committee or other groups within the Governance Structure
4. Significant findings from Authorising Engineer reports and action plans.
5.The organisation demonstrates that it undertakes a process to identify lessons from events and incidents, with a robust process for implementing the learning into new or amended organisational policy, procedure or ways of working</t>
  </si>
  <si>
    <t xml:space="preserve">
1. Simple Pressure Vessels (Safety) Regulations 1991
2. Pressure Systems Safety Regulations 2000 (PSSR)
3. Pressure Equipment Regulations 1999
4. HSE Guidance Note PM5 1989 Automatically Controlled steam and hot water boilers now Safe Management of Industrial Steam and Hot Water Boilers HSE INDG436 2011 
5. ACoP L122 Safety of Pressure Systems
6. Health Technical Memorandum 00: Policy and Principles of Healthcare Engineering
7. Health and Social Care Act 2008 (Regulated Activities) Regulations 2014
8. CQC Guidance for providers on meeting the regulations
https://www.legislation.gov.uk/uksi/1991/2749/contents/made
https://www.legislation.gov.uk/uksi/2000/128/contents/made
https://www.legislation.gov.uk/uksi/1999/2001/contents/made
https://www.hse.gov.uk/research/hsl_pdf/2005/ci05-11.pdf
https://www.hse.gov.uk/pubns/books/l122.htm#:~:text=The%20Pressure%20Systems%20Safety%20Regulations,one%20of%20its%20component%20parts.
 https://www.england.nhs.uk/wp-content/uploads/2021/05/HTM_00.pdf
https://www.legislation.gov.uk/ukdsi/2014/9780111117613/contents
https://www.cqc.org.uk/files/guidance-providers-meeting-regulations
</t>
  </si>
  <si>
    <t xml:space="preserve">
1. Regulatory Reform (Fire Safety) Order 2005
2. Management of Health and Safety at Work and Fire Precautions (Workplace) (Amendment) Regulations 2003
3. The Fire and Rescue Services Act 2004
4. Health and Safety (Training for Employment) Regulations 1990
5. Health and Safety at Work Act 1974
6. Management of Health and Safety at Work Regulations 1999
7. Reporting of Injuries, Diseases and Dangerous Occurrences Regulations 1995
8. Safety Representatives and Safety Committees Regulations 1977
9. Building Regulations 2010
10. The Housing Act 2004
11. Health Technical Memorandum 05-01: Managing Healthcare Fire Safety
12. Health Technical Memorandum 05-02 Guidance in Support of Functional Provisions for Healthcare Premises
13. Health Technical Memorandum 05-03 Fire safety - Operational Provisions
14. HM Government – fire safety risk assessment: ‘Means of Escape for Disabled People’
15. HM Government – fire safety risk assessment: ‘Healthcare premises’
16. Health and Social Care Act 2008 (Regulated Activities) Regulations 2014
17. CQC Guidance for providers on meeting the regulations
18. Approved document B to the building regulations volume B2 
19. Equality Act 2010 
20. Regulation 38 – operating within the building on Fire Safety.
21.Estates Technical Bulletin - Risks of electrical batteries for the NHS estate
22. Building safety Act 2022 - https://www.legislation.gov.uk/ukpga/2022/30/contents/enacted
https://www.legislation.gov.uk/uksi/2005/1541/contents/made
https://www.legislation.gov.uk/uksi/2003/2457/contents/made
https://www.legislation.gov.uk/ukpga/2004/21/pdfs/ukpga_20040021_en.pdf
https://www.legislation.gov.uk/uksi/1990/1380/contents/made
https://www.legislation.gov.uk/ukpga/1974/37/contents
https://www.legislation.gov.uk/uksi/1999/3242/contents/made
https://www.legislation.gov.uk/uksi/1995/3163/contents/made
https://www.legislation.gov.uk/uksi/1977/500/contents/made
https://www.legislation.gov.uk/uksi/2010/2214/contents/made
https://www.legislation.gov.uk/ukpga/2004/34/contents
https://www.england.nhs.uk/estates/health-technical-memoranda/ 
https://www.gov.uk/government/publications/fire-safety-risk-assessment-means-of-escape-for-disabled-people
https://www.gov.uk/government/publications/fire-safety-risk-assessment-healthcare-premises
https://www.legislation.gov.uk/ukdsi/2014/9780111117613/contents
https://www.cqc.org.uk/files/guidance-providers-meeting-regulations
https://assets.publishing.service.gov.uk/government/uploads/system/uploads/attachment_data/file/1124736/Approved_Document_B__fire_safety__volume_2_-_Buildings_other_than_dwellings__2019_edition_incorporating_2020_and_2022_amendments.pdf
https://gbr01.safelinks.protection.outlook.com/?url=https%3A%2F%2Fwww.legislation.gov.uk%2Fuksi%2F2010%2F2214%2Fregulation%2F38%2Fmade&amp;data=05%7C01%7Chayley.morris10%40nhs.net%7Cb384c2045c7e4f5597d808dbd3dc5eeb%7C37c354b285b047f5b22207b48d774ee3%7C0%7C0%7C638336715661538052%7CUnknown%7CTWFpbGZsb3d8eyJWIjoiMC4wLjAwMDAiLCJQIjoiV2luMzIiLCJBTiI6Ik1haWwiLCJXVCI6Mn0%3D%7C3000%7C%7C%7C&amp;sdata=2ovEsNorYbcyBWuK6wPkE4ZS8OzQ7hqQFjSxDfkW1Tk%3D&amp;reserved=0
https://www.england.nhs.uk/long-read/nhs-estates-technical-bulletin-netb-risks-of-electrical-batteries-for-the-nhs-estate/
For consideration to relevant Trusts Building Safety Act 22
</t>
  </si>
  <si>
    <r>
      <rPr>
        <b/>
        <sz val="10"/>
        <rFont val="Arial"/>
        <family val="2"/>
      </rPr>
      <t>2: Roles and Responsibilities</t>
    </r>
    <r>
      <rPr>
        <sz val="10"/>
        <rFont val="Arial"/>
        <family val="2"/>
      </rPr>
      <t xml:space="preserve">
Does the Organisation have sufficient and  appropriately qualified, competent and formally appointed people with clear descriptions of their role and responsibility which are well understood who are responsible for the management of contractors? Is there a named SRO and Trust representative for major contracts including PFI.</t>
    </r>
  </si>
  <si>
    <r>
      <t xml:space="preserve">3. Contract expiry
</t>
    </r>
    <r>
      <rPr>
        <sz val="10"/>
        <rFont val="Arial"/>
        <family val="2"/>
      </rPr>
      <t>Does the Trust understand requirements and notice periods in respect of the expiry of major contracts (major or complex and whole contract period of £5mil or over) such as PFI and have plans in place to manage these and the transition of services.</t>
    </r>
    <r>
      <rPr>
        <b/>
        <sz val="10"/>
        <rFont val="Arial"/>
        <family val="2"/>
      </rPr>
      <t xml:space="preserve">
</t>
    </r>
  </si>
  <si>
    <t>1. Health Building Note 00-08, The efficient management of healthcare estates and facilities Health Building Note 00-08 Part B: Supplementary information for Part A
2. NHS Model Health System
3. Estates Return Information Collection (ERIC)
4. Building Cost information Service
5. Government Construction Strategy
6. ProCure22/ProCure23 guidance
7. Naylor Review:
8. Lord Carter Review:
9. NHS Long Term Plan:
10. NHS Net Zero Building Standard
11. Estates Net Zero Carbon Delivery Plan (NZCDP)
1. https://www.gov.uk/government/publications/the-efficient-management-of-healthcare-estates-and-facilities-health-building-note-00-08
2. https://model.nhs.uk/
3. https://digital.nhs.uk/data-and-information/publications/statistical/estates-returns-information-collection
4. https://www.rics.org/uk/products/data-products/bcis-construction/
5. https://www.gov.uk/government/publications/government-construction-strategy
6. https://procure22.nhs.uk/ and https://procure22.nhs.uk/p23/
7. https://www.gov.uk/government/publications/naylor-review-government-response#:~:text=The%20Naylor%20review%20was%20a,response%20capitalises%20on%20those%20opportunities.
8. https://www.gov.uk/government/publications/productivity-in-nhs-hospitals
9. https://www.longtermplan.nhs.uk/
10. https://www.england.nhs.uk/publication/nhs-net-zero-building-standard/
11. https://future.nhs.uk/Estates_and_Facilities_Hub/view?objectId=155202117</t>
  </si>
  <si>
    <r>
      <rPr>
        <b/>
        <sz val="10"/>
        <rFont val="Arial"/>
        <family val="2"/>
      </rPr>
      <t>1. Capital Procurement</t>
    </r>
    <r>
      <rPr>
        <sz val="10"/>
        <rFont val="Arial"/>
        <family val="2"/>
      </rPr>
      <t xml:space="preserve">
Capital procurement and refurbishment projects progressed in line with local standing orders and financial instructions and relevant procurement guidance, HM Treasury and DHSC and NHSE guidance.</t>
    </r>
  </si>
  <si>
    <r>
      <t xml:space="preserve">2. Capital project management
</t>
    </r>
    <r>
      <rPr>
        <sz val="10"/>
        <rFont val="Arial"/>
        <family val="2"/>
      </rPr>
      <t>Processes and procedures that ensure there are robust processes for the management of projects during construction including change control and lessons learnt/benefits realisation once projects are completed.</t>
    </r>
  </si>
  <si>
    <r>
      <rPr>
        <b/>
        <sz val="10"/>
        <rFont val="Arial"/>
        <family val="2"/>
      </rPr>
      <t xml:space="preserve">3. Board reporting and contracting
</t>
    </r>
    <r>
      <rPr>
        <sz val="10"/>
        <rFont val="Arial"/>
        <family val="2"/>
      </rPr>
      <t>Is there comprehensive and  regular reporting relating to estates and facilities services to the trust board highlighting performance, risks and issues. Are contracts in place for all estates and facilities services, documenting requirements with appropriate ability to terminate or manage poor performance and defined change control arrangements.</t>
    </r>
  </si>
  <si>
    <t xml:space="preserve">
1. Health Building Note 00-08: The efficient management of healthcare estates and facilities
2. Health building Note 00-08:The efficient management of healthcare estates and facilities - Part A Land and Property Appraisal
3. Health Technical Memorandum 05 Fire code
4. Estates Net Zero Carbon Delivery Plan
5.Health Technical Memorandum 07-02
6. Net Zero Travel &amp; Transport Strategy 
https://www.england.nhs.uk/estates/health-building-notes
https://www.england.nhs.uk/estates/health-building-notes/
https://www.england.nhs.uk/estates/health-technical-memoranda/
https://www.england.nhs.uk/long-read/net-zero-travel-and-transport-strategy/</t>
  </si>
  <si>
    <t xml:space="preserve">1. The Green Plan / Sustainability Strategies published on the Trust's website and has been updated within the last 3 years
2. The organisation tracks its progress using the Green Plan Support Tool
3. The Green Plan / Sustainability Strategy names an executive lead for sustainability
4. The Green Plan / Sustainability Strategy states progress against carbon emission reduction targets in line with the 'Delivering a net zero NHS report'
5. Alignment with STP/ICS estates strategy;
6. Green Plan is published on the Trust's website &amp; has been updated within the last 3 years 
7. Green plan states progress against carbon emission reduction targets in line with national NHS net zero targets. </t>
  </si>
  <si>
    <t>1. 	The organisation has evidence of TM44 Air Conditioning System Assessments
2. 	Organisations which qualify for the EU Emissions Trading Scheme (EUETS) have an EUETS assessor and can demonstrate relevant annual reporting systems
3. 	Organisations with Combined (Cooling) Heat and Power Plant (CHP/CCHP) have a CHP Quality Assurance (CHPQA) Certificate for Climate Change Levy (CCL) exemption for each unit installed
4.	 The organisation has a current energy efficiency policy
6.	 Evidence that utility bills are checked and validated before payment
7. The organisation has rolled out smart metering across the estate, or has a programme to roll out within the next 3 years  
9. 	Monthly meter readings are taken and recorded, and automated readings validated physically
10. The organisation employs a dedicated (spends &gt; 50% of their time working on energy management activities) energy manager / responsible person for energy
11.	 The Organisation is compliant to HTM 07-02; Making Energy work in Healthcare 
12. The organisation has plans in place to implement the actions outlined in the Estates Net Zero Carbon Delivery Plan Technical Annex.
13. Site Level Heat decarbonisation plans (targets in Delivering a Net Zero NHS report and heat decarbonisation requirement within Green Plan Guidance)</t>
  </si>
  <si>
    <t>1. CIBSE TM44 : Inspection of Air Conditioning Systems
2. EU Emissions Trading System
3. Combined Heat and Power Quality Assurance Programme
4. Making energy work in healthcare (Health Technical Memorandum 07-02)
5. ISO 50001 Energy Management
6. Estates Net Zero Carbon Delivery Plan (NZCDP)
7. NZCDP Technical annex
1. https://www.cibse.org/AirConditioning_1
2. https://ec.europa.eu/clima/policies/ets_en
3. https://www.gov.uk/guidance/chpqa-guidance-notes
4. https://www.england.nhs.uk/estates/health-technical-memoranda/ 
5. https://www.iso.org/iso-50001-energy-management.html
6. https://future.nhs.uk/Estates_and_Facilities_Hub/view?objectId=155202117
7. https://future.nhs.uk/Estates_and_Facilities_Hub/view?objectId=151919557#</t>
  </si>
  <si>
    <t>1.	The organisation has a current waste management and minimisation policy
2.	The organisation's Dangerous Goods Safety Advisor (DGSA) has reported within the last 12 months
3.	The organisation can evidence completion of Pre-acceptance Audits?
4.	The Trust can demonstrate processes to fulfil their Duty of Care for waste
5.	The organisation holds regular contract review meetings
6.	The organisation can evidence record receipt and review of monthly progress reports
7.	The organisation holds regular operational meetings
8.	The organisation conducts monthly independent audits of the service
9.	The organisation maintains statutory waste records (disposal notes, destruction certificates) and compliance audits
10.	The organisation can evidence staff waste 
11.	The organisation employs a dedicated (spends &gt; 50% of their time working on waste management activities) waste manager / responsible person for waste
12.	The organisation is compliant with HTM 07-01; Safe Management of Healthcare Waste
13. The organisation is compliant with the Clinical Waste Strategy
14. The organisation is compliant with the 20:20:60 split of Alternative Treatment, Incineration (clinical waste) and Offensive Waste volume</t>
  </si>
  <si>
    <t xml:space="preserve">1. HTM 07-01; Safe Management of Healthcare Waste
2. NHS Clinical Waste Strategy 
1. https://www.england.nhs.uk/publication/management-and-disposal-of-healthcare-waste-htm-07-01/
2. https://www.england.nhs.uk/publication/nhs-clinical-waste-strategy/
</t>
  </si>
  <si>
    <t>1.	The organisation has completed the Clean Air Hospitals Framework Tool
2.	The organisation has a Clean Air policy including anti-idling
3.	The organisation has an action plan for tackling air pollution from its buildings
4. The organisation has an action plan for tackling air pollution from its own vehicles and those that visit the organisation's site(s)
5.	The organisation keeps an FGAS register
6.	The organisation has a plan for migrating to Zero Emission Vehicles
7. The organisation has an action plan to meet air pollution targets in the Long Term Plan</t>
  </si>
  <si>
    <t xml:space="preserve">
1. Clean Air Hospital Framework
2. Fluorinated gas (F gas): guidance for users, producers and traders
3. NHS Long Term Plan https://www.longtermplan.nhs.uk/online-version/chapter-2-more-nhs-action-on-prevention-and-health-inequalities/air-pollution/
https://www.globalactionplan.org.uk/clean-air-hospital-framework/
https://www.gov.uk/government/collections/fluorinated-gas-f-gas-guidance-for-users-producers-and-traders</t>
  </si>
  <si>
    <t>1.	The organisation has a water efficiency policy
2.	Monthly meter readings are taken and recorded, and automated readings validated physically
3. The organisation has plans in place to implement the actions outlined in the Estates Net Zero Carbon Delivery Plan Technical Annex.</t>
  </si>
  <si>
    <t>1.	The organisation has a climate change adaptation risk assessment on the Trust risk register
2.	The organisation reports on estate related events, such as extreme weather events including flooding, heatwave and cold winter events
3. The organisation has plans in place to implement the actions outlined in the Estates Net Zero Carbon Delivery Plan Technical Annex.</t>
  </si>
  <si>
    <r>
      <rPr>
        <b/>
        <sz val="10"/>
        <rFont val="Arial"/>
        <family val="2"/>
      </rPr>
      <t>8.: Procurement</t>
    </r>
    <r>
      <rPr>
        <sz val="10"/>
        <rFont val="Arial"/>
        <family val="2"/>
      </rPr>
      <t xml:space="preserve">
Is all relevant procurement consistent with NHS England’s net zero and sustainable procurement policies?</t>
    </r>
  </si>
  <si>
    <r>
      <t xml:space="preserve">5.: Travel &amp; Transport
</t>
    </r>
    <r>
      <rPr>
        <sz val="10"/>
        <rFont val="Arial"/>
        <family val="2"/>
      </rPr>
      <t>Can the organisation evidence an effective and efficient process to ensure staff commuting, patient &amp; visitor travel, and the organisation's own fleet are sustainable and meet the relevant guidance?</t>
    </r>
    <r>
      <rPr>
        <b/>
        <sz val="10"/>
        <rFont val="Arial"/>
        <family val="2"/>
      </rPr>
      <t xml:space="preserve">
</t>
    </r>
  </si>
  <si>
    <t>1. Local and national staff surveys and feedback
2.The organisation demonstrates that it undertakes a  process to identify lessons from events and incidents, with a robust process for implementing the learning into new or amended organisational policy, procedure or ways of working</t>
  </si>
  <si>
    <r>
      <t xml:space="preserve">2. </t>
    </r>
    <r>
      <rPr>
        <b/>
        <sz val="10"/>
        <rFont val="Arial"/>
        <family val="2"/>
      </rPr>
      <t xml:space="preserve">Identify Lead for: </t>
    </r>
    <r>
      <rPr>
        <sz val="10"/>
        <rFont val="Arial"/>
        <family val="2"/>
      </rPr>
      <t xml:space="preserve">
Insert name of catering dietitian</t>
    </r>
  </si>
  <si>
    <t>2a. Contact details of the dietitian</t>
  </si>
  <si>
    <t>2b Indicate if this is in house in-house, from an FM provider or an external contract (including NHS Supply Chain)</t>
  </si>
  <si>
    <t>1. Has there been any enforcement actions from the Local Planning Authority in the year and, if so, whether these have been satisfactorily resolved</t>
  </si>
  <si>
    <r>
      <rPr>
        <b/>
        <sz val="10"/>
        <rFont val="Arial"/>
        <family val="2"/>
      </rPr>
      <t>7. Technology replacement plan &amp; Review process</t>
    </r>
    <r>
      <rPr>
        <sz val="10"/>
        <rFont val="Arial"/>
        <family val="2"/>
      </rPr>
      <t xml:space="preserve">
</t>
    </r>
    <r>
      <rPr>
        <sz val="10"/>
        <color rgb="FFFF0000"/>
        <rFont val="Arial"/>
        <family val="2"/>
      </rPr>
      <t>Is there a technology migration plan in place for removal of service/infrastructure reliance on PSTN and ISDN by January 2027?
When answering this sub-question, “Not Applicable” should only apply where no PSTN connections have ever existed within your organisation. If you have completed migration, please use "Outstanding".</t>
    </r>
  </si>
  <si>
    <t xml:space="preserve">1. Policy and procedures relevant to Mortuary services relevant to the trust/site;
2.  Regular assessment of policies and procedures; 
</t>
  </si>
  <si>
    <t>1. Risk assessment of Mortuary security.
2. Design and approval of Mortuary security system, including procedures for us and maintenance.</t>
  </si>
  <si>
    <r>
      <t xml:space="preserve">1. Documented and readily available 
2. Minutes of food safety group available 
3. Evidence of food safety audit management and safety system 
</t>
    </r>
    <r>
      <rPr>
        <sz val="10"/>
        <color rgb="FFFF0000"/>
        <rFont val="Arial"/>
        <family val="2"/>
      </rPr>
      <t>.4 A food safety group, to include relevant leads should be set up, this should also pick up outcomes from environmental health inspections.
5.Mandatory training should include an appropriate level of food hygiene training for all employees working with and serving food, this should be completed at least once every 3 years.</t>
    </r>
  </si>
  <si>
    <t>1. Involvement in town planning issues.
2.  Appropriate action when land and/or property is subject to compulsory purchase powers or potential or actual applications for registering as a town or village green</t>
  </si>
  <si>
    <t>CAP 1264 Chapter 1
HOM Template provided by NHS England.</t>
  </si>
  <si>
    <t>Detailed Action Plans: 
Outlining investments needed for compliance with the NHS Premises Assurance Model (PAM), including specific steps, timelines, and responsible parties.
Financial Documentation and Risk Assessments: Detailed cost estimates and risk assessments for areas needing improvement.
Board and Committee Escalation Evidence: Documentation showing board-level awareness and action plan discussions.
Budget Inclusion Proof and Prior Investment.
Assessment: Evidence of budgetary allocation for actions and analysis of the impact of previous investments.
Compliance Tracking and Stakeholder Communication: Systems for monitoring action plan progress and evidence of stakeholder engagement.
Legal and Regulatory Compliance Documents: References to documents guiding NHS helipad operations and safety standards.</t>
  </si>
  <si>
    <t>Capital Cost Analysis and Legislative Alignment.
Legal and Regulatory Compliance Documents: References to documents guiding NHS helipad operations and safety standards.
Post-Implementation Review Plan: Outline for evaluating helipad performance and impact after implementation.
Revenue Implications of NHS Helipad Improvements
Cost-Benefit Analysis and Comparative Case Studies: Financial analysis of improvements and case studies from similar healthcare facilities.
Regulatory Compliance and Projected Revenue Impact Reports: Documentation on compliance with laws and projected revenue changes.
Stakeholder Feedback and Performance Metrics: Input from various stakeholders and clear metrics for evaluating improvement outcomes.
Risk Analysis and Sustainability Assessments: Financial risk identification and assessments of long term sustainability.</t>
  </si>
  <si>
    <t>This SAQ relates only to the requirements of the legislation related to the premise and does not cover event planning.</t>
  </si>
  <si>
    <t xml:space="preserve">
1. Terrorism (Protection of Premises) Act 2025
2. National Counter Terrorism Security Office guidance
3. Human Rights Act 1998
4. Counter Terrorism and Border  Security Act 2019                                                                     5. Guidance from the Surveillance Commissioners Office
6. General Data Protection Regulations 2018
7. Criminal Law Act 1967
8. Health and Safety at work act 1974
9. Health and Social Care Act 2008 (Regulated Activities) Regulations 2014 and CQC Guidance for providers on meeting the regulations
10. CQC Provider Handbooks
</t>
  </si>
  <si>
    <t>SS10: With regard to the Terrorism (Protection of Premises) Act 2025, more commonly known as Martyn's Law can the organisation evidence the following?</t>
  </si>
  <si>
    <t>Yes</t>
  </si>
  <si>
    <t>no</t>
  </si>
  <si>
    <t>Free Text</t>
  </si>
  <si>
    <t>Scored separate this year reflected in Tableau</t>
  </si>
  <si>
    <t>SH20: With regard to Mortuaries can the organisation evidence the following?
Is your organisation responsible for the running or maintenance of one or more mortuaries? This includes Mortuaries in PFI or other out-sourced regimes.</t>
  </si>
  <si>
    <t xml:space="preserve">1. Protocols for the regular measurement of body store temperatures including methodology for doing so and how records and reviewed and checked.
</t>
  </si>
  <si>
    <t>1. Authorised plans and protocols agreed by all Funeral Directors using the Mortuary.</t>
  </si>
  <si>
    <t>Terrorism (Protection of Premises) Act 2025</t>
  </si>
  <si>
    <t>C</t>
  </si>
  <si>
    <r>
      <rPr>
        <b/>
        <sz val="10"/>
        <rFont val="Arial"/>
        <family val="2"/>
      </rPr>
      <t>1: Policy</t>
    </r>
    <r>
      <rPr>
        <sz val="10"/>
        <rFont val="Arial"/>
        <family val="2"/>
      </rPr>
      <t xml:space="preserve">
</t>
    </r>
  </si>
  <si>
    <r>
      <rPr>
        <b/>
        <sz val="10"/>
        <rFont val="Arial"/>
        <family val="2"/>
      </rPr>
      <t xml:space="preserve">2: Policy  </t>
    </r>
    <r>
      <rPr>
        <sz val="10"/>
        <rFont val="Arial"/>
        <family val="2"/>
      </rPr>
      <t xml:space="preserve">                                                                                                                                                </t>
    </r>
  </si>
  <si>
    <r>
      <rPr>
        <b/>
        <sz val="10"/>
        <rFont val="Arial"/>
        <family val="2"/>
      </rPr>
      <t>3: Roles and Responsibilities</t>
    </r>
    <r>
      <rPr>
        <sz val="10"/>
        <rFont val="Arial"/>
        <family val="2"/>
      </rPr>
      <t xml:space="preserve">
                                                                                                                                                                                  </t>
    </r>
  </si>
  <si>
    <r>
      <rPr>
        <b/>
        <sz val="10"/>
        <rFont val="Arial"/>
        <family val="2"/>
      </rPr>
      <t xml:space="preserve">4. Roles and Responsibilities  </t>
    </r>
    <r>
      <rPr>
        <sz val="10"/>
        <rFont val="Arial"/>
        <family val="2"/>
      </rPr>
      <t xml:space="preserve">                                                                                                          
</t>
    </r>
  </si>
  <si>
    <r>
      <rPr>
        <b/>
        <sz val="10"/>
        <rFont val="Arial"/>
        <family val="2"/>
      </rPr>
      <t>5. Roles and Responsibilities</t>
    </r>
    <r>
      <rPr>
        <sz val="10"/>
        <rFont val="Arial"/>
        <family val="2"/>
      </rPr>
      <t xml:space="preserve">
</t>
    </r>
  </si>
  <si>
    <r>
      <rPr>
        <b/>
        <sz val="10"/>
        <rFont val="Arial"/>
        <family val="2"/>
      </rPr>
      <t>6. Risk Assessment - Enhanced Tier</t>
    </r>
    <r>
      <rPr>
        <sz val="10"/>
        <rFont val="Arial"/>
        <family val="2"/>
      </rPr>
      <t xml:space="preserve">
</t>
    </r>
  </si>
  <si>
    <r>
      <rPr>
        <b/>
        <sz val="10"/>
        <rFont val="Arial"/>
        <family val="2"/>
      </rPr>
      <t xml:space="preserve">7. Measures - Enhanced Tier                                                                                                                </t>
    </r>
    <r>
      <rPr>
        <sz val="10"/>
        <rFont val="Arial"/>
        <family val="2"/>
      </rPr>
      <t xml:space="preserve"> </t>
    </r>
  </si>
  <si>
    <r>
      <rPr>
        <b/>
        <sz val="10"/>
        <rFont val="Arial"/>
        <family val="2"/>
      </rPr>
      <t>8. Training and Development</t>
    </r>
    <r>
      <rPr>
        <sz val="10"/>
        <rFont val="Arial"/>
        <family val="2"/>
      </rPr>
      <t xml:space="preserve">
</t>
    </r>
  </si>
  <si>
    <r>
      <rPr>
        <b/>
        <sz val="10"/>
        <rFont val="Arial"/>
        <family val="2"/>
      </rPr>
      <t>9. Training and Development - Enhanced Tier</t>
    </r>
    <r>
      <rPr>
        <sz val="10"/>
        <rFont val="Arial"/>
        <family val="2"/>
      </rPr>
      <t xml:space="preserve">
</t>
    </r>
  </si>
  <si>
    <r>
      <rPr>
        <b/>
        <sz val="10"/>
        <rFont val="Arial"/>
        <family val="2"/>
      </rPr>
      <t>10. Public Protection Procedures</t>
    </r>
    <r>
      <rPr>
        <sz val="10"/>
        <rFont val="Arial"/>
        <family val="2"/>
      </rPr>
      <t xml:space="preserve">
</t>
    </r>
  </si>
  <si>
    <r>
      <rPr>
        <b/>
        <sz val="10"/>
        <rFont val="Arial"/>
        <family val="2"/>
      </rPr>
      <t>11. Public Protection Measures</t>
    </r>
    <r>
      <rPr>
        <sz val="10"/>
        <rFont val="Arial"/>
        <family val="2"/>
      </rPr>
      <t xml:space="preserve">
</t>
    </r>
  </si>
  <si>
    <r>
      <rPr>
        <b/>
        <sz val="10"/>
        <rFont val="Arial"/>
        <family val="2"/>
      </rPr>
      <t>5: Training</t>
    </r>
    <r>
      <rPr>
        <sz val="10"/>
        <rFont val="Arial"/>
        <family val="2"/>
      </rPr>
      <t xml:space="preserve">
. </t>
    </r>
  </si>
  <si>
    <r>
      <rPr>
        <b/>
        <sz val="10"/>
        <rFont val="Arial"/>
        <family val="2"/>
      </rPr>
      <t>7: Resilience</t>
    </r>
    <r>
      <rPr>
        <sz val="10"/>
        <rFont val="Arial"/>
        <family val="2"/>
      </rPr>
      <t xml:space="preserve">
</t>
    </r>
  </si>
  <si>
    <t>SAQ No.21</t>
  </si>
  <si>
    <t>3. Funeral Directors</t>
  </si>
  <si>
    <t>2. Security</t>
  </si>
  <si>
    <t>4 HTA (Human Tissue Authority)</t>
  </si>
  <si>
    <t>5. Existing facilities</t>
  </si>
  <si>
    <t>7. Body transfer for Post Mortems (PMs)</t>
  </si>
  <si>
    <t>6. Future demand</t>
  </si>
  <si>
    <t>9. Care, safety and security</t>
  </si>
  <si>
    <t>8. Entrances &amp; Location</t>
  </si>
  <si>
    <t>10. Waste Management</t>
  </si>
  <si>
    <t>11. Body storage &amp; delivery point</t>
  </si>
  <si>
    <t>12. PM with forensics</t>
  </si>
  <si>
    <t xml:space="preserve">13. Waste disposal room </t>
  </si>
  <si>
    <t xml:space="preserve">14. Costed action plan </t>
  </si>
  <si>
    <r>
      <rPr>
        <b/>
        <sz val="10"/>
        <rFont val="Arial"/>
        <family val="2"/>
      </rPr>
      <t>6.Water</t>
    </r>
    <r>
      <rPr>
        <sz val="10"/>
        <rFont val="Arial"/>
        <family val="2"/>
      </rPr>
      <t xml:space="preserve">
</t>
    </r>
  </si>
  <si>
    <r>
      <rPr>
        <b/>
        <sz val="10"/>
        <rFont val="Arial"/>
        <family val="2"/>
      </rPr>
      <t>7. Climate Change Adaptation</t>
    </r>
    <r>
      <rPr>
        <sz val="10"/>
        <rFont val="Arial"/>
        <family val="2"/>
      </rPr>
      <t xml:space="preserve">
</t>
    </r>
  </si>
  <si>
    <r>
      <rPr>
        <b/>
        <sz val="10"/>
        <rFont val="Arial"/>
        <family val="2"/>
      </rPr>
      <t>8. Procurement</t>
    </r>
    <r>
      <rPr>
        <sz val="10"/>
        <rFont val="Arial"/>
        <family val="2"/>
      </rPr>
      <t xml:space="preserve">
</t>
    </r>
  </si>
  <si>
    <r>
      <rPr>
        <b/>
        <sz val="10"/>
        <rFont val="Arial"/>
        <family val="2"/>
      </rPr>
      <t>9: Costed Action Plans</t>
    </r>
    <r>
      <rPr>
        <sz val="10"/>
        <rFont val="Arial"/>
        <family val="2"/>
      </rPr>
      <t xml:space="preserve">
</t>
    </r>
  </si>
  <si>
    <t xml:space="preserve">Confirmation of Safe Helipad Operations
</t>
  </si>
  <si>
    <t xml:space="preserve">2. How many primary HHLS does the trust have operating?
</t>
  </si>
  <si>
    <t xml:space="preserve">
4. How many secondary HHLS does the trust utilise? </t>
  </si>
  <si>
    <t xml:space="preserve">4. Who is the Accountable Manager (AM) for your HHLS? </t>
  </si>
  <si>
    <t xml:space="preserve">8. Hospital Operations Manual (HOM) 
</t>
  </si>
  <si>
    <t xml:space="preserve">9. Risk Assessment and Mitigation Strategies for Helipad and Estates
</t>
  </si>
  <si>
    <t xml:space="preserve">10. Where Coast Guard Search and Rescue (SAR) landings take place on the HHLS.
</t>
  </si>
  <si>
    <t xml:space="preserve">11. Resilience, Emergency &amp; Business Continuity Planning.
</t>
  </si>
  <si>
    <t xml:space="preserve">12: Review Process
</t>
  </si>
  <si>
    <t xml:space="preserve">13. Collaboration
</t>
  </si>
  <si>
    <t xml:space="preserve">9. Costed Action Plans
</t>
  </si>
  <si>
    <t>FM MF</t>
  </si>
  <si>
    <t>This question will not be scored</t>
  </si>
  <si>
    <t>Linen and laundry</t>
  </si>
  <si>
    <t xml:space="preserve"> </t>
  </si>
  <si>
    <t xml:space="preserve">2. Identify Lead for food:
Insert name for Competent Persons and contact details </t>
  </si>
  <si>
    <t>1. Identify Lead for food:
Insert name for board representative and contact details</t>
  </si>
  <si>
    <t>SH21:The built environment: Reducing harm by ligature in practice.With regards to self-harm risks associated with the built environment, can the organisation evidence that they have taken consideration for the following:</t>
  </si>
  <si>
    <t>7: Costed Action Plans If any ratings in this SAQ are 'inadequate' or 'requires moderate or minor improvement' are there risk assessed costed action plans in place to achieve compliance? Costs can be entered below.</t>
  </si>
  <si>
    <t>SH22</t>
  </si>
  <si>
    <r>
      <t xml:space="preserve">2: Roles and Responsibilities
</t>
    </r>
    <r>
      <rPr>
        <sz val="10"/>
        <color theme="1"/>
        <rFont val="Arial"/>
        <family val="2"/>
      </rPr>
      <t xml:space="preserve"> The trust has reviewed and specified the key roles, responsibilities and competencies for those who are accountable for safety covering ligature assessments?</t>
    </r>
  </si>
  <si>
    <r>
      <t xml:space="preserve">6: Review Process 
</t>
    </r>
    <r>
      <rPr>
        <sz val="10"/>
        <color theme="1"/>
        <rFont val="Arial"/>
        <family val="2"/>
      </rPr>
      <t>Is there a robust, regular review process in place to manage the performance of contractors ensuring compliance to the agreed contract, relevant standards, policies and procedures?</t>
    </r>
  </si>
  <si>
    <r>
      <t xml:space="preserve">5: Contractor Compliance 
</t>
    </r>
    <r>
      <rPr>
        <sz val="10"/>
        <color theme="1"/>
        <rFont val="Arial"/>
        <family val="2"/>
      </rPr>
      <t>Where contractors are used for fixture and fittings they should be adequately qualified to ensure the specific ligature risks have been identified if applicable.</t>
    </r>
  </si>
  <si>
    <r>
      <t>4: Maintenance</t>
    </r>
    <r>
      <rPr>
        <sz val="10"/>
        <color theme="1"/>
        <rFont val="Arial"/>
        <family val="2"/>
      </rPr>
      <t xml:space="preserve"> 
Does the organisation hold the necessary proof to demonstrate consistent contractor maintenance activities - for its contracted services.</t>
    </r>
  </si>
  <si>
    <r>
      <t xml:space="preserve">3: Risk Assessment
</t>
    </r>
    <r>
      <rPr>
        <sz val="10"/>
        <color theme="1"/>
        <rFont val="Arial"/>
        <family val="2"/>
      </rPr>
      <t xml:space="preserve"> Has a full risk assessment been completed</t>
    </r>
  </si>
  <si>
    <r>
      <t xml:space="preserve">1: Policy 
</t>
    </r>
    <r>
      <rPr>
        <sz val="10"/>
        <color theme="1"/>
        <rFont val="Arial"/>
        <family val="2"/>
      </rPr>
      <t>The Trust has a policy in place which specifically relates to ligature and can evidence it is being followed in line with the CQC guidance?</t>
    </r>
  </si>
  <si>
    <t>SH22:Estates IT and Building Information Management (BIM) systems
Please confirm you have a plan for your trusts to engage with their current providers of telecoms services who will be able to assist them in identifying their Public Switch Telephone Network services. Once this has been completed, trusts need decide how best these services should be replaced or removed.
The systems that need to be considered include:
• Plant alarms;
• Staff Attack Systems;
• Security Alarms;
• Lockdown/Access Control intercoms; 
• Car Park Barriers;
• Catering freezers &amp; fridges;
• Pathology &amp; Blood freezers and fridges;
• Fire alarm auto dial;
• Lift emergency calls;
• Building Management Systems (BMS) alarms (oxygen, gas shut out, fuel alarms (leak and level), ventilation, generator etc);
• Fax machines;
• Credit card terminals.
The PSTN situation is discussed at your Local Resilience Forums (LRF) and therefore we suggest you link with your Trust EPRR lead who will be able to assist with the wider work being undertaken by LRF partners, to identify any potential interdependencies within your Trust.</t>
  </si>
  <si>
    <t>5. Resilience, Emergency &amp; Business Continuity Planning</t>
  </si>
  <si>
    <t>6. Review Process</t>
  </si>
  <si>
    <t>7. Costed Action Plans</t>
  </si>
  <si>
    <t xml:space="preserve"> Maintenance</t>
  </si>
  <si>
    <t>4. Training and Development</t>
  </si>
  <si>
    <t>This SAQ relates to the overall management of the E&amp;F function and how specific technical areas (covered by separate SAQs) are managed, reported, escalated and reviewed in a consistent way.
If the answer to this question is "NA", the remainder of this SAQ does not need to be completed.</t>
  </si>
  <si>
    <r>
      <t>1. Site Level Heat decarbonisation plans (targets in Delivering a Net Zero NHS report and heat decarbonisation requirement within Green Plan Guidance)
2. The organisation considers the NHS Net Zero Building Standard when undertaking construction and refurbishment projects</t>
    </r>
    <r>
      <rPr>
        <sz val="10"/>
        <color rgb="FFFF0000"/>
        <rFont val="Arial"/>
        <family val="2"/>
      </rPr>
      <t xml:space="preserve"> (Please note - Building Standard is mandatory for certain projects)</t>
    </r>
    <r>
      <rPr>
        <sz val="10"/>
        <rFont val="Arial"/>
        <family val="2"/>
      </rPr>
      <t xml:space="preserve">
</t>
    </r>
  </si>
  <si>
    <t xml:space="preserve">1. Health Building Note 00-08 -  The efficient management of healthcare estates and facilities
2. NHS Standing Financial Instructions -These Standing Financial Instructions detail the financial responsibilities, policies and procedures adopted by us.
3. Audit Commission Report 2004 - Achieving first-class financial management in the NHS
4. The Public Contracts Regulations 2015
5. The Bribery Act 2010 - Guidance (publishing.service.gov.uk)
6. Leading the fight against NHS Fraud, organisational strategy 2017-2020 -Standards for NHS Providers  2020-21 Fraud, bribery and corruption  January 2020
7. HFMA Finance training modules
https://www.england.nhs.uk/estates/health-building-notes/https://www.england.nhs.uk/publication/standing-financial-instructions/
 http://www.wales.nhs.uk/documents/FinanceinNHS_Report.pdf
https://www.legislation.gov.uk/uksi/2015/102/contents/made
https://assets.publishing.service.gov.uk/government/uploads/system/uploads/attachment_data/file/832011/bribery-act-2010-guidance.pdf
https://cfa.nhs.uk/resources/downloads/standards/NHS_Fraud_Standards_for_Providers_2020_v1.3.pdf
https://www.hfma.org.uk/online-learning/bitesize-courses/detail/nhs-finance
https://gbr01.safelinks.protection.outlook.com/?url=https%3A%2F%2F
</t>
  </si>
  <si>
    <r>
      <t xml:space="preserve">1. Involvement in town planning issues
2. Trusts should be engaged with their ICBs regaridng the local plan process.  ICBs, alongside NHSE, are statutory consultees on local plans (but not planning applications).
</t>
    </r>
    <r>
      <rPr>
        <sz val="10"/>
        <color rgb="FFFF0000"/>
        <rFont val="Arial"/>
        <family val="2"/>
      </rPr>
      <t xml:space="preserve">3. Refer to ICS infrastructure strategy guidance the guidance includes reference to local area energy plans and local nature recovery strategies, which will support town planning. </t>
    </r>
  </si>
  <si>
    <t>1. Health Building Note 00-08 -  The efficient management of healthcare estates and facilities
2. Health Building Note 00-08: The efficient management of healthcare estates and facilities - Part A Land and Property Appraisal
3. RICS UK Commercial Real Estate Agency Standards.                            
4. RICS Guidance Notes- Real Estate disposal and acquisition.
5. Assets in Action
6. Real estate management - 3rd edition, October 2016"
7. Healthcare providers: asset register and disposal of asset
8.  Estates Net Zero Carbon Delivery Plan
https://www.england.nhs.uk/estates/health-technical-memoranda/ 
https://www.england.nhs.uk/estates/health-building-notes/
https://www.rics.org/uk/upholding-professional-standards/sector-standards/real-estate/
https://www.rics.org/globalassets/rics-website/media/upholding-professional-standards/sector-standards/real-estate/uk-commercial-real-estate-agency-1st-edition-rics.pdf
https://assets.publishing.service.gov.uk/government/uploads/system/uploads/attachment_data/file/144216/Assets_in_Action.pdf
https://shapeatlas.net/
https://www.rics.org/uk/upholding-professional-standards/sector-standards/real-estate/uk-commercial-real-estate-agency/
https://www.rics.org/globalassets/rics-website/media/upholding-professional-standards/sector-standards/real-estate/real-estate-management-3rd-edition-rics.pdf
https://www.gov.uk/government/publications/healthcare-providers-asset-register-and-disposal-of-assets</t>
  </si>
  <si>
    <r>
      <rPr>
        <b/>
        <sz val="10"/>
        <color rgb="FFFF0000"/>
        <rFont val="Arial"/>
        <family val="2"/>
      </rPr>
      <t>1: Policy &amp; Procedures</t>
    </r>
    <r>
      <rPr>
        <sz val="10"/>
        <color rgb="FFFF0000"/>
        <rFont val="Arial"/>
        <family val="2"/>
      </rPr>
      <t xml:space="preserve">
The organisation has Policies and Procedures in place to deliver the requirements of  HBN 16 01, including plans agreed with partner organisations to respond to “Excess death events” and “mass fatality events.</t>
    </r>
  </si>
  <si>
    <r>
      <rPr>
        <b/>
        <sz val="10"/>
        <color rgb="FFFF0000"/>
        <rFont val="Arial"/>
        <family val="2"/>
      </rPr>
      <t>2: Security</t>
    </r>
    <r>
      <rPr>
        <sz val="10"/>
        <color rgb="FFFF0000"/>
        <rFont val="Arial"/>
        <family val="2"/>
      </rPr>
      <t xml:space="preserve">
For all mortuary and post-mortem facilities, are:
• All parts of the facility that are only used during the day protected out of hours by an intruder alarm system, to either BS 4737 or BS EN 50518 as appropriate.
• All points of ingress and egress from the facility, including body storage and receiving areas, even if temporary, covered by high-definition CCTVs. These should be equipped with a pan and tilt facility and be capable of producing high-quality images in low levels of light. Positioning of cameras should be determined with care, selecting optimum positioning for maximum field of coverage. Monitors should be sited at a location that is permanently staffed whilst the facility is in use. 
• All entrances, work areas and other sensitive spaces should be protected wherever possible by passive security, plus one of the variety of electronic access control systems available. 
• Visitors and funeral directors only gain access to the mortuary after operating an 
audio/video intercom at the appropriate entrance.
• All CCTV provided in mortuary facilities capable of being isolated if required.</t>
    </r>
  </si>
  <si>
    <r>
      <rPr>
        <b/>
        <sz val="10"/>
        <color rgb="FFFF0000"/>
        <rFont val="Arial"/>
        <family val="2"/>
      </rPr>
      <t>3. Funeral Directors</t>
    </r>
    <r>
      <rPr>
        <sz val="10"/>
        <color rgb="FFFF0000"/>
        <rFont val="Arial"/>
        <family val="2"/>
      </rPr>
      <t xml:space="preserve">
Agreed plans and protocols are in place to work with funeral directors to ensure a timely turnaround of the deceased and also to establish protocols including for remote sites.</t>
    </r>
  </si>
  <si>
    <r>
      <rPr>
        <b/>
        <sz val="10"/>
        <color rgb="FFFF0000"/>
        <rFont val="Arial"/>
        <family val="2"/>
      </rPr>
      <t>4. HTA (Human Tissue Authority)</t>
    </r>
    <r>
      <rPr>
        <sz val="10"/>
        <color rgb="FFFF0000"/>
        <rFont val="Arial"/>
        <family val="2"/>
      </rPr>
      <t xml:space="preserve">
Do all of the organisations meet the Human Tissue Authority (HTA) regulatory standards and professional guidance for mortuaries requiring licensing by the HTA. Where HTA licenses do not apply to a facility, do they meet their standards and guidance?</t>
    </r>
  </si>
  <si>
    <r>
      <rPr>
        <b/>
        <sz val="10"/>
        <color rgb="FFFF0000"/>
        <rFont val="Arial"/>
        <family val="2"/>
      </rPr>
      <t>5. Existing facilities</t>
    </r>
    <r>
      <rPr>
        <sz val="10"/>
        <color rgb="FFFF0000"/>
        <rFont val="Arial"/>
        <family val="2"/>
      </rPr>
      <t xml:space="preserve">
Where facilities do not currently meet the appropriate standards and guidance, are plans in place for them to be upgraded? Is this upgraded funded?”</t>
    </r>
  </si>
  <si>
    <r>
      <rPr>
        <b/>
        <sz val="10"/>
        <color rgb="FFFF0000"/>
        <rFont val="Arial"/>
        <family val="2"/>
      </rPr>
      <t>6. Future demand</t>
    </r>
    <r>
      <rPr>
        <sz val="10"/>
        <color rgb="FFFF0000"/>
        <rFont val="Arial"/>
        <family val="2"/>
      </rPr>
      <t xml:space="preserve">
Does the organisations long-term permanent storage meet their forecasts for predictable peaks in a resilient manner?</t>
    </r>
  </si>
  <si>
    <r>
      <rPr>
        <b/>
        <sz val="10"/>
        <color rgb="FFFF0000"/>
        <rFont val="Arial"/>
        <family val="2"/>
      </rPr>
      <t>7. Body transfer for Post Mortems (PMs)</t>
    </r>
    <r>
      <rPr>
        <sz val="10"/>
        <color rgb="FFFF0000"/>
        <rFont val="Arial"/>
        <family val="2"/>
      </rPr>
      <t xml:space="preserve">
Are protocols in place to ensure all bodies from non HTA licensed facilities are transferred to licensed facilities within seven days where a post mortem is required.</t>
    </r>
  </si>
  <si>
    <r>
      <rPr>
        <b/>
        <sz val="10"/>
        <color rgb="FFFF0000"/>
        <rFont val="Arial"/>
        <family val="2"/>
      </rPr>
      <t>8. Entrances &amp; Location</t>
    </r>
    <r>
      <rPr>
        <sz val="10"/>
        <color rgb="FFFF0000"/>
        <rFont val="Arial"/>
        <family val="2"/>
      </rPr>
      <t xml:space="preserve">
Do all the facilities used by the organisation</t>
    </r>
    <r>
      <rPr>
        <strike/>
        <sz val="10"/>
        <color rgb="FFFF0000"/>
        <rFont val="Arial"/>
        <family val="2"/>
      </rPr>
      <t>s</t>
    </r>
    <r>
      <rPr>
        <sz val="10"/>
        <color rgb="FFFF0000"/>
        <rFont val="Arial"/>
        <family val="2"/>
      </rPr>
      <t xml:space="preserve"> for body storages provide:
• A dedicated entrance into the mortuary for the deceased which is not shared with visitors;
• A staff entry either combined with the visitors’ entrance or deceased entrance for smaller facilities (depending on the size of the facility, 
staff numbers and operational model);
• For larger facilities separate entrances, creating a more serene ambience for bereaved visitors;
• Entrances not in close proximity to each other, and the entrance for the deceased should not be seen from the visitors’ entrance.</t>
    </r>
  </si>
  <si>
    <r>
      <rPr>
        <b/>
        <sz val="10"/>
        <color rgb="FFFF0000"/>
        <rFont val="Arial"/>
        <family val="2"/>
      </rPr>
      <t>9. Care, safety and security</t>
    </r>
    <r>
      <rPr>
        <sz val="10"/>
        <color rgb="FFFF0000"/>
        <rFont val="Arial"/>
        <family val="2"/>
      </rPr>
      <t xml:space="preserve">
Are all entry points at all facilities always:
• Controlled by staff, for example through video/audio intercoms
• Access-controlled through a digital system for staff, for example swipe card, fob or other intelligent solution, with visitors escorted when in the facility
• Providing mortuary and other NHS Trust managers with the ability to regularly audit matters such as access arrangements, CCTV and trends.
• Have active surveillance of each entrance and 
the body store area  provided both within the mortuary facility and to an appropriate, constantly staffed area, for example a Trust security hub. Such equipment should be located so as to comply with data protection legislation. 
In addition, can the active surveillance measures be isolated and turned off in cases of extreme public interest.</t>
    </r>
  </si>
  <si>
    <r>
      <rPr>
        <b/>
        <sz val="10"/>
        <color rgb="FFFF0000"/>
        <rFont val="Arial"/>
        <family val="2"/>
      </rPr>
      <t>10. Waste management</t>
    </r>
    <r>
      <rPr>
        <sz val="10"/>
        <color rgb="FFFF0000"/>
        <rFont val="Arial"/>
        <family val="2"/>
      </rPr>
      <t xml:space="preserve">
In all mortuaries and post-mortem facilities, are:
• A sluice or sluices for material suitable for direct discharge to drains provided, subject to the consent of the appropriate water authority ;
• Adequate secure storage and ventilation of no fewer than six air changes per hour for material in bags, packages or drums awaiting removal for appropriate treatment and disposal;
• Direct access to a disposal hold for waste produced during procedures.</t>
    </r>
  </si>
  <si>
    <r>
      <rPr>
        <b/>
        <sz val="10"/>
        <color rgb="FFFF0000"/>
        <rFont val="Arial"/>
        <family val="2"/>
      </rPr>
      <t>11. Body storage &amp; delivery point</t>
    </r>
    <r>
      <rPr>
        <sz val="10"/>
        <color rgb="FFFF0000"/>
        <rFont val="Arial"/>
        <family val="2"/>
      </rPr>
      <t xml:space="preserve">
For all rooms where bodies are stored:
• Are storage temperatures in line with the following requirements: 
- refrigerated storage should be 4–6ºC for storage of less than 30 days or necessary to preserve the body’s integrity
- freezer storage should be at –20ºC if stored for over 30 days (or sooner – depending on the condition of the body).
• Are all the above fridges and freezers continuously monitored, with alarms located locally within the mortuary and these alarms linked to the estates and/or switchboard function to allow for 24/7 observation.
• Are appropriate “cold store rooms” provided for people with excess weight who exceed normal expectations, to remain on trolleys in order to minimise unnecessary handling of the bodies.
</t>
    </r>
  </si>
  <si>
    <r>
      <rPr>
        <b/>
        <sz val="10"/>
        <color rgb="FFFF0000"/>
        <rFont val="Arial"/>
        <family val="2"/>
      </rPr>
      <t>12. PM with forensics</t>
    </r>
    <r>
      <rPr>
        <sz val="10"/>
        <color rgb="FFFF0000"/>
        <rFont val="Arial"/>
        <family val="2"/>
      </rPr>
      <t xml:space="preserve">
For post-mortem room designated or used for criminal forensic examinations, are the following facilities provided:
• An observation room, with two-way audio/visual communication
• Audiovisual recording and two-way communication to a large meeting
• Additional office accommodation/hot desks for other agencies 
• An additional area around the postmortem table for additional staff and equipment 
• Ceiling mounted white screens for photography 
• UV light and blackout screens for DNA work 
• Additional and secure storage for items such as evidence or equipment</t>
    </r>
  </si>
  <si>
    <r>
      <rPr>
        <b/>
        <sz val="10"/>
        <color rgb="FFFF0000"/>
        <rFont val="Arial"/>
        <family val="2"/>
      </rPr>
      <t>13. Waste disposal room</t>
    </r>
    <r>
      <rPr>
        <sz val="10"/>
        <color rgb="FFFF0000"/>
        <rFont val="Arial"/>
        <family val="2"/>
      </rPr>
      <t xml:space="preserve">
For all facilities:
• Are policies in place for the safe disposal of used items in accordance with current legislation and NHS guidance, for example COSHH and HTM 
07-01 – ‘Safe and sustainable management of healthcare waste’. 
• Is a secured waste disposal room provided, with adequate space for the temporary storage of securely packed, segregated, recycled refuse and dirty linen bags (appropriately colour-coded, labelled and carrying identifiable location source tags), with easy access from both the dirty utility room and externally, for their collection by the waste management company. 
If the waste disposal room is located directly off the post-mortem room, is: 
• Waste and dirty linen generated in the  post-mortem suite placed in the correct container or bag, complete with identification labels and source tags, within the post-mortem suite before being deposited in the disposal hold
•  Air movement controlled in the whole post-mortem suite 
• Entry controlled to the post-mortem suite and mortuary, and the means by which unauthorised movement is prevented.
• Disposal areas  organised so that clinical waste, linen and domestic waste are not mixed together, including waste recycling segregation prior to collection. </t>
    </r>
  </si>
  <si>
    <r>
      <rPr>
        <b/>
        <sz val="10"/>
        <color rgb="FFFF0000"/>
        <rFont val="Arial"/>
        <family val="2"/>
      </rPr>
      <t>14: Costed Action Plans</t>
    </r>
    <r>
      <rPr>
        <sz val="10"/>
        <color rgb="FFFF0000"/>
        <rFont val="Arial"/>
        <family val="2"/>
      </rPr>
      <t xml:space="preserve">
If any ratings in this SAQ are 'inadequate' or 'requires moderate or minor improvement' are there risk assessed costed action plans in place to achieve compliance? </t>
    </r>
    <r>
      <rPr>
        <b/>
        <sz val="10"/>
        <color rgb="FFFF0000"/>
        <rFont val="Arial"/>
        <family val="2"/>
      </rPr>
      <t>Costs can be entered below.</t>
    </r>
  </si>
  <si>
    <r>
      <rPr>
        <b/>
        <sz val="10"/>
        <color rgb="FFFF0000"/>
        <rFont val="Arial"/>
        <family val="2"/>
      </rPr>
      <t>1: Policy</t>
    </r>
    <r>
      <rPr>
        <sz val="10"/>
        <color rgb="FFFF0000"/>
        <rFont val="Arial"/>
        <family val="2"/>
      </rPr>
      <t xml:space="preserve">
The organisation should have undertaken an assessment of 'qualifying premises' as per Part 1 of the Act.</t>
    </r>
  </si>
  <si>
    <r>
      <t xml:space="preserve">Confirmation of Safe Helipad Operations
</t>
    </r>
    <r>
      <rPr>
        <sz val="11"/>
        <color rgb="FFFF0000"/>
        <rFont val="Arial"/>
        <family val="2"/>
      </rPr>
      <t>The Trust must demonstrate that it has established processes to ensure the safe and efficient operation of its helipad in accordance with CAP 1264 guidance</t>
    </r>
    <r>
      <rPr>
        <b/>
        <sz val="11"/>
        <color rgb="FFFF0000"/>
        <rFont val="Arial"/>
        <family val="2"/>
      </rPr>
      <t xml:space="preserve">
1. Does your NHS organisation have a Hospital Helipad Landing Sites (HHLS)? If the answer is "No", then no further answers on this Domain are required. If the answer is "Yes" all the SAQ below must be answered.</t>
    </r>
  </si>
  <si>
    <r>
      <t xml:space="preserve">2. How many primary HHLS does the trust have operating?
</t>
    </r>
    <r>
      <rPr>
        <sz val="10"/>
        <color rgb="FFFF0000"/>
        <rFont val="Arial"/>
        <family val="2"/>
      </rPr>
      <t>(Primary HHLS are directly controlled by the NHS organisation).</t>
    </r>
  </si>
  <si>
    <r>
      <t xml:space="preserve">
4. How many secondary HHLS does the trust utilise? (</t>
    </r>
    <r>
      <rPr>
        <sz val="10"/>
        <color rgb="FFFF0000"/>
        <rFont val="Arial"/>
        <family val="2"/>
      </rPr>
      <t>Secondary HHLS are those not directly controlled by the NHS organisation, but used regularly.</t>
    </r>
    <r>
      <rPr>
        <b/>
        <sz val="10"/>
        <color rgb="FFFF0000"/>
        <rFont val="Arial"/>
        <family val="2"/>
      </rPr>
      <t>)</t>
    </r>
  </si>
  <si>
    <r>
      <t>4. Who is the Accountable Manager (AM) for your HHLS? -</t>
    </r>
    <r>
      <rPr>
        <sz val="10"/>
        <color rgb="FFFF0000"/>
        <rFont val="Arial"/>
        <family val="2"/>
      </rPr>
      <t xml:space="preserve"> Name</t>
    </r>
  </si>
  <si>
    <r>
      <rPr>
        <b/>
        <sz val="10"/>
        <color rgb="FFFF0000"/>
        <rFont val="Arial"/>
        <family val="2"/>
      </rPr>
      <t xml:space="preserve">8. Hospital Operations Manual (HOM) 
</t>
    </r>
    <r>
      <rPr>
        <sz val="10"/>
        <color rgb="FFFF0000"/>
        <rFont val="Arial"/>
        <family val="2"/>
      </rPr>
      <t>Do you have an up-to-date and approved HOM for all your sites? It is owned by the Accountable Manager (AM) and can be delegated to the HHLS Responsible Person (RP) where required and sets the standards, procedures and  best practise of the Heliports Operation and Maintenance</t>
    </r>
  </si>
  <si>
    <r>
      <t xml:space="preserve">9. Risk Assessment and Mitigation Strategies for Helipad and Estates
</t>
    </r>
    <r>
      <rPr>
        <sz val="10"/>
        <color rgb="FFFF0000"/>
        <rFont val="Arial"/>
        <family val="2"/>
      </rPr>
      <t>Is there an up-to-date Risk Assessment in place, undertaken by a competent person alongside the Responsible Person/Accountable Manager? HHLS Risk Assessment be carried out annually or sooner if a reportable incident or near miss occurs.</t>
    </r>
  </si>
  <si>
    <r>
      <t xml:space="preserve">10. Where Coast Guard Search and Rescue (SAR) landings take place on the HHLS.
</t>
    </r>
    <r>
      <rPr>
        <sz val="10"/>
        <color rgb="FFFF0000"/>
        <rFont val="Arial"/>
        <family val="2"/>
      </rPr>
      <t>Have you provided a signed letter from your Chief Executive confirming responsibility for the safety of the site in the appropriate format?</t>
    </r>
  </si>
  <si>
    <r>
      <t xml:space="preserve">11. Resilience, Emergency &amp; Business Continuity Planning.
</t>
    </r>
    <r>
      <rPr>
        <sz val="10"/>
        <color rgb="FFFF0000"/>
        <rFont val="Arial"/>
        <family val="2"/>
      </rPr>
      <t>Are the HHLS integrated into the Organisation's resilience, emergency, business continuity and escalation plans both for the organisation itself and for the region?</t>
    </r>
  </si>
  <si>
    <r>
      <t xml:space="preserve">12: Review Process
</t>
    </r>
    <r>
      <rPr>
        <sz val="10"/>
        <color rgb="FFFF0000"/>
        <rFont val="Arial"/>
        <family val="2"/>
      </rPr>
      <t>Is there a robust annual review process to assure compliance and effectiveness of relevant standards, policies and procedures?</t>
    </r>
  </si>
  <si>
    <r>
      <t xml:space="preserve">13. Collaboration
</t>
    </r>
    <r>
      <rPr>
        <sz val="10"/>
        <color rgb="FFFF0000"/>
        <rFont val="Arial"/>
        <family val="2"/>
      </rPr>
      <t>Has the organisation in undertaking the risk assessment processes collaborated with helipad users, fire and rescue services re pre-determined site attendance and police with regard to safety &amp; security (in particular terrorism threat) and staff members whose role includes receiving patients from/transferring a patient to, a helicopter</t>
    </r>
    <r>
      <rPr>
        <b/>
        <sz val="10"/>
        <color rgb="FFFF0000"/>
        <rFont val="Arial"/>
        <family val="2"/>
      </rPr>
      <t>.</t>
    </r>
  </si>
  <si>
    <r>
      <t xml:space="preserve">9. Costed Action Plans
</t>
    </r>
    <r>
      <rPr>
        <sz val="10"/>
        <color rgb="FFFF0000"/>
        <rFont val="Arial"/>
        <family val="2"/>
      </rPr>
      <t>If any ratings in this SAQ are 'inadequate' or 'requires moderate or minor improvement' are there risk assessed costed action plans in place to achieve compliance? Costs can be entered below.</t>
    </r>
  </si>
  <si>
    <r>
      <t xml:space="preserve">
1. Waste Electrical and Electronic Equipment Regulations 2006
2. Pollution Prevention and Control (England and Wales) Regulations 2000
3. Environment Act 1995
4. Environmental Protection Act 1990
5. Health Technical Memorandum 07-01; Safe Management of Healthcare Waste
6. Health and Social Care Act 2008 (Regulated Activities) Regulations 2014
7. CQC Guidance for providers on meeting the regulations
8. CQC Provider Handbooks
</t>
    </r>
    <r>
      <rPr>
        <sz val="10"/>
        <color rgb="FFFF0000"/>
        <rFont val="Arial"/>
        <family val="2"/>
      </rPr>
      <t xml:space="preserve">9. NHS England » NHS clinical waste strategy </t>
    </r>
    <r>
      <rPr>
        <sz val="10"/>
        <rFont val="Arial"/>
        <family val="2"/>
      </rPr>
      <t xml:space="preserve">
https://www.legislation.gov.uk/uksi/2006/3289/contents/made
https://www.legislation.gov.uk/uksi/2000/1973/contents/made
https://www.legislation.gov.uk/ukpga/1995/25/contents
https://www.legislation.gov.uk/ukpga/1990/43/contents
https://www.england.nhs.uk/estates/health-technical-memoranda/ 
https://www.legislation.gov.uk/ukdsi/2014/9780111117613/contents
https://www.cqc.org.uk/files/guidance-providers-meeting-regulations
https://www.cqc.org.uk/sites/default/files/20150325_asc_residential_services_provider_handbook_march_15_update_01.pdf</t>
    </r>
    <r>
      <rPr>
        <sz val="10"/>
        <color rgb="FFFF0000"/>
        <rFont val="Arial"/>
        <family val="2"/>
      </rPr>
      <t xml:space="preserve">
https://www.england.nhs.uk/estates/nhs-clinical-waste-strategy/</t>
    </r>
  </si>
  <si>
    <r>
      <t xml:space="preserve">
1. CQC Guidance For Providers KLOE
2. Health Building Note 00-08 The efficient management of healthcare estates and facilities
3. Developing an Estate Strategy
4. Estates Return Information Collection (ERIC)
 5. NHS Model Health System
6. Department of Health Built Environment Key Performance Indicators (KPIs)
7. ISO 55000/01/02 Asset Management 2004
</t>
    </r>
    <r>
      <rPr>
        <sz val="10"/>
        <color rgb="FFFF0000"/>
        <rFont val="Arial"/>
        <family val="2"/>
      </rPr>
      <t xml:space="preserve">8.Greener NHS » Delivering a net zero NHS
9. NHS Estates Net Zero Carbon Delivery Plan Report
10. Net Zero Guidance plan
</t>
    </r>
    <r>
      <rPr>
        <sz val="10"/>
        <rFont val="Arial"/>
        <family val="2"/>
      </rPr>
      <t xml:space="preserve">
Assessment framework for healthcare services showing changes from 2015 (cqc.org.uk)
https://www.gov.uk/government/publications/the-efficient-management-of-healthcare-estates-and-facilities-health-building-note-00-08
https://www.gov.uk/government/publications/developing-an-estate-strategy
https://digital.nhs.uk/data-and-information/publications/statistical/estates-returns-information-collection
https://model.nhs.uk/
https://improvement.nhs.uk/resources/model-hospital/
https://www.gov.uk/government/statistics/key-performance-indicators
https://www.iso.org/standard/55088.html
https://www.hfma.org.uk/online-learning/bitesize-courses/detail/nhs-finance
https://gbr01.safelinks.protection.outlook.com/?url=https%3A%2F%2F
www.england.nhs.uk%2Fgreenernhs%2Fa-net-zero-nhs%2F&amp;data=05%7C02%https://future.nhs.uk/Estates_and_Facilities_Hub/view?objectId=155202117
https://future.nhs.uk/connect.ti/Estates_and_Facilities_Hub/view?objectId=155202117
https://www.england.nhs.uk/long-read/green-plan-guidance/
</t>
    </r>
    <r>
      <rPr>
        <sz val="10"/>
        <color rgb="FFFF0000"/>
        <rFont val="Arial"/>
        <family val="2"/>
      </rPr>
      <t xml:space="preserve">https://future.nhs.uk/Estates_and_Facilities_Hub/view?objectId=155202117
https://www.england.nhs.uk/greenernhs/a-net-zero-nhs/
https://www.england.nhs.uk/long-read/green-plan-guidance/
</t>
    </r>
  </si>
  <si>
    <r>
      <t xml:space="preserve">
1. Developing an Estate Strategy document
2. Health Building Note 00-08 The efficient management of healthcare estates and facilities
3. Health building Note 00-08The efficient management of healthcare estates and facilities (part A): Land and Property Appraisal
4. Strategic Health Asset Planning &amp; Evaluation (SHAPE) tool
5. RICS UK Commercial Real Estate Agency Standards.                            
6. RICS Guidance Notes- Real Estate disposal and acquisition.
7. Assets in Action
8. Healthcare providers: asset register and disposal of asset
9. Strategy development: a toolkit for NHS providers
10. Developing strategy What every trust board member should know  
</t>
    </r>
    <r>
      <rPr>
        <sz val="10"/>
        <color rgb="FFFF0000"/>
        <rFont val="Arial"/>
        <family val="2"/>
      </rPr>
      <t xml:space="preserve">11..Greener NHS » Delivering a net zero NHS
12. NHS Estates Net Zero Carbon Delivery Plan Report
13. Net Zero Guidance plan
</t>
    </r>
    <r>
      <rPr>
        <sz val="10"/>
        <rFont val="Arial"/>
        <family val="2"/>
      </rPr>
      <t xml:space="preserve">
https://www.gov.uk/government/publications/developing-an-estate-strategy
https://www.england.nhs.uk/estates/health-building-notes/
https://shapeatlas.net/
https://www.rics.org/uk/upholding-professional-standards/sector-standards/real-estate/
https://www.rics.org/globalassets/rics-website/media/upholding-professional-standards/sector-standards/real-estate/uk-commercial-real-estate-agency-1st-edition-rics.pdf
https://assets.publishing.service.gov.uk/government/uploads/system/uploads/attachment_data/file/144216/Assets_in_Action.pdf
https://www.gov.uk/government/publications/healthcare-providers-asset-register-and-disposal-of-assets
https://www.gov.uk/government/publications/strategy-development-a-toolkit-for-nhs-providers
https://www.gov.uk/government/publications/strategy-development-a-guide-for-nhs-foundation-trust-boards
https://gbr01.safelinks.protection.outlook.com/?url=https%3A%2F%
</t>
    </r>
    <r>
      <rPr>
        <sz val="10"/>
        <color rgb="FFFF0000"/>
        <rFont val="Arial"/>
        <family val="2"/>
      </rPr>
      <t xml:space="preserve">https://future.nhs.uk/Estates_and_Facilities_Hub/view?objectId=155202117
https://www.england.nhs.uk/greenernhs/a-net-zero-nhs/
https://www.england.nhs.uk/long-read/green-plan-guidance/
</t>
    </r>
  </si>
  <si>
    <r>
      <t xml:space="preserve">1. Estates Net Zero Carbon Delivery Plan (NZCDP)
2. HBN 00-07 Resilience planning for the healthcare estate
3. Flood Risk Toolkit
4. </t>
    </r>
    <r>
      <rPr>
        <sz val="10"/>
        <color rgb="FFFF0000"/>
        <rFont val="Arial"/>
        <family val="2"/>
      </rPr>
      <t xml:space="preserve">NHS Climate Change Risk Assessment tool
5. Health and climate adaptation report 2025 </t>
    </r>
    <r>
      <rPr>
        <sz val="10"/>
        <rFont val="Arial"/>
        <family val="2"/>
      </rPr>
      <t xml:space="preserve">
1. https://future.nhs.uk/Estates_and_Facilities_Hub/view?objectId=155202117
2. https://www.england.nhs.uk/publication/resilience-planning-for-nhs-facilities-hbn-00-07/
3. https://tabanalytics.data.england.nhs.uk/#/views/FloodRiskToolkit/TitlePage?=null&amp;:iid=3
4.</t>
    </r>
    <r>
      <rPr>
        <sz val="10"/>
        <color rgb="FFFF0000"/>
        <rFont val="Arial"/>
        <family val="2"/>
      </rPr>
      <t>https://www.england.nhs.uk/publication/climate-adaptation-resources/
5.https://www.england.nhs.uk/publication/health-and-climate-adaptation-reports/</t>
    </r>
    <r>
      <rPr>
        <sz val="10"/>
        <rFont val="Arial"/>
        <family val="2"/>
      </rPr>
      <t xml:space="preserve">
</t>
    </r>
  </si>
  <si>
    <r>
      <t xml:space="preserve">
</t>
    </r>
    <r>
      <rPr>
        <sz val="10"/>
        <color rgb="FFFF0000"/>
        <rFont val="Arial"/>
        <family val="2"/>
      </rPr>
      <t xml:space="preserve">1.Greener NHS » Delivering a net zero NHS
2. NHS Estates Net Zero Carbon Delivery Plan Report
3. Net Zero Guidance plan
</t>
    </r>
    <r>
      <rPr>
        <sz val="10"/>
        <rFont val="Arial"/>
        <family val="2"/>
      </rPr>
      <t xml:space="preserve">4. Net Zero Travel &amp; Transport Strategy https://www.england.nhs.uk/long-read/net-zero-travel-and-transport-strategy/
</t>
    </r>
    <r>
      <rPr>
        <sz val="10"/>
        <color rgb="FFFF0000"/>
        <rFont val="Arial"/>
        <family val="2"/>
      </rPr>
      <t xml:space="preserve">1.https://future.nhs.uk/Estates_and_Facilities_Hub/view?objectId=155202117
2.https://www.england.nhs.uk/greenernhs/a-net-zero-nhs/
3. https://www.england.nhs.uk/long-read/green-plan-guidance/
</t>
    </r>
    <r>
      <rPr>
        <sz val="10"/>
        <rFont val="Arial"/>
        <family val="2"/>
      </rPr>
      <t xml:space="preserve">4. https://future.nhs.uk/Estates_and_Facilities_Hub/view?objectId=155202117
</t>
    </r>
  </si>
  <si>
    <r>
      <t xml:space="preserve">
1. Health and Social Care Act 2008 (Regulated Activities) Regulations 2014: and CQC Guidance for providers on meeting the regulations
2. CQC Guidance for providers on meeting the regulations
2. NHS Constitution and Handbook to the NHS Constitution
3. NHS Long Term Plan
4. Quality Governance in the NHS
5. Gov.uk - Quality governance in the NHS - A guide for provider boards
6. Monitor Code of Governance for Foundation Trusts
7. NHS TDA Delivering High Quality Care
8. </t>
    </r>
    <r>
      <rPr>
        <sz val="10"/>
        <color rgb="FFFF0000"/>
        <rFont val="Arial"/>
        <family val="2"/>
      </rPr>
      <t>NHS England » Green plan guidance</t>
    </r>
    <r>
      <rPr>
        <sz val="10"/>
        <rFont val="Arial"/>
        <family val="2"/>
      </rPr>
      <t xml:space="preserve">
9. Monitor: Risk Assessment Framework for NHS Foundation Trusts
10. HSE five steps to risk assessment - INDG163 (rev 4) 06/11
11. Developing strategy What every trust board member should know
12. Modern Slavery Act 2015
13. Public Services (Social Value) Act 2012
https://www.legislation.gov.uk/ukdsi/2014/9780111117613/contents
https://www.cqc.org.uk/files/guidance-providers-meeting-regulations
https://www.gov.uk/government/publications/supplements-to-the-nhs-constitution-for-england
https://www.longtermplan.nhs.uk/
https://www.gov.uk/government/publications/quality-governance-in-the-nhs-a-guide-for-provider-boards
https://www.gov.uk/government/publications/nhs-foundation-trusts-code-of-governance
Foreword: https://www.england.nhs.uk/wp-content/uploads/2013/10/keogh-qual-ltr.pdfhttps://gbr01.safelinks.protection.outlook.com/?url=https%3A%2F%
</t>
    </r>
    <r>
      <rPr>
        <sz val="10"/>
        <color rgb="FFFF0000"/>
        <rFont val="Arial"/>
        <family val="2"/>
      </rPr>
      <t xml:space="preserve">https://www.england.nhs.uk/long-read/green-plan-guidance/
</t>
    </r>
    <r>
      <rPr>
        <sz val="10"/>
        <rFont val="Arial"/>
        <family val="2"/>
      </rPr>
      <t>https://www.gov.uk/government/publications/risk-assessment-framework-raf
https://www.hse.gov.uk/pubns/INDG163.pdf
https://www.gov.uk/government/publications/strategy-development-a-guide-for-nhs-foundation-trust-boards
https://www.legislation.gov.uk/ukpga/2015/30/contents/enacted
https://www.legislation.gov.uk/ukpga/2012/3/enacted</t>
    </r>
  </si>
  <si>
    <t>Please note this question was previously SS10 and has now been moved under Safety hard as SH22</t>
  </si>
  <si>
    <t xml:space="preserve">Part 1 Section 10 of the Act
Please mark yourself as good if you have this in place or requires improvement if not. 
Please provide name, organisation role and email address within the contact section of PAM
</t>
  </si>
  <si>
    <t>Schedule 1 of the Act outlines that the responsible person for premises that are a hospital operated by an NHS trust, NHS foundation trust or a Health &amp; Social Care Trust , that Trust or in any other case, the governing body of the hospital.      
Please mark yourself as good if you have this in place or requires improvement if not. 
Please provide name, organisation role and email address within the contact section of PAM</t>
  </si>
  <si>
    <t>Please provide contact details; name, job title and contact email, of the appointed Accountable Officer in relation to this</t>
  </si>
  <si>
    <t xml:space="preserve">
Please provide contact details; name, job title and contact email, of the organisation's Board appointed Designated Individual(s) for relevant premises?</t>
  </si>
  <si>
    <t>Terrorism (Protection of Premises) Act 2026</t>
  </si>
  <si>
    <r>
      <rPr>
        <b/>
        <sz val="10"/>
        <color rgb="FFFF0000"/>
        <rFont val="Arial"/>
        <family val="2"/>
      </rPr>
      <t>3.1. Roles and Responsibilities</t>
    </r>
    <r>
      <rPr>
        <sz val="10"/>
        <color rgb="FFFF0000"/>
        <rFont val="Arial"/>
        <family val="2"/>
      </rPr>
      <t xml:space="preserve">
The organisation's Board has appointed a Designated Individual(s) for relevant premises?</t>
    </r>
  </si>
  <si>
    <r>
      <t xml:space="preserve">1.2 Policy
</t>
    </r>
    <r>
      <rPr>
        <sz val="10"/>
        <color rgb="FFFF0000"/>
        <rFont val="Arial"/>
        <family val="2"/>
      </rPr>
      <t xml:space="preserve">Please state how many sites the organisation has at Enhanced Tier </t>
    </r>
    <r>
      <rPr>
        <b/>
        <sz val="10"/>
        <color rgb="FFFF0000"/>
        <rFont val="Arial"/>
        <family val="2"/>
      </rPr>
      <t xml:space="preserve">
</t>
    </r>
  </si>
  <si>
    <r>
      <t xml:space="preserve">1.3 Policy
</t>
    </r>
    <r>
      <rPr>
        <sz val="10"/>
        <color rgb="FFFF0000"/>
        <rFont val="Arial"/>
        <family val="2"/>
      </rPr>
      <t xml:space="preserve">Please state how many sites the organisation has at Standard Tier only
</t>
    </r>
  </si>
  <si>
    <r>
      <rPr>
        <b/>
        <sz val="10"/>
        <color rgb="FFFF0000"/>
        <rFont val="Arial"/>
        <family val="2"/>
      </rPr>
      <t>3: Roles and Responsibilities</t>
    </r>
    <r>
      <rPr>
        <sz val="10"/>
        <color rgb="FFFF0000"/>
        <rFont val="Arial"/>
        <family val="2"/>
      </rPr>
      <t xml:space="preserve">
The organisation's Board or governing body, as the person responsible for the premises, should have appointed an accountable officer with lead responsibility for the implementation of the legislative requirements.
 Confirm your organisation has an appointed an Accountable Officers?</t>
    </r>
  </si>
  <si>
    <t xml:space="preserve">1. Policy and procedures relevant to E&amp;F services relevant to the trust/site;
2.  Regular assessment of policies and procedures;
3. Identified and allocated resources are stipulated in the policy
4. The organisation has in place a security management strategy as a standalone document or as part of a policy statement.
5. Evidence of a Security Policy, Violence and Aggression Policy, 
6. Procedure for the dissemination of key and vital information e.g. security alerts.  The organisation has clear policies and procedures in place for the security of all medicines and controlled drugs. 
</t>
  </si>
  <si>
    <r>
      <t xml:space="preserve">2. </t>
    </r>
    <r>
      <rPr>
        <b/>
        <sz val="10"/>
        <color rgb="FFFF0000"/>
        <rFont val="Arial"/>
        <family val="2"/>
      </rPr>
      <t>Identify Lead for linen and laundry:</t>
    </r>
    <r>
      <rPr>
        <sz val="10"/>
        <color rgb="FFFF0000"/>
        <rFont val="Arial"/>
        <family val="2"/>
      </rPr>
      <t xml:space="preserve">
Insert name of board representative and contact details</t>
    </r>
  </si>
  <si>
    <r>
      <t xml:space="preserve">3. </t>
    </r>
    <r>
      <rPr>
        <b/>
        <sz val="10"/>
        <color rgb="FFFF0000"/>
        <rFont val="Arial"/>
        <family val="2"/>
      </rPr>
      <t>Identify Lead for linen and laundry:</t>
    </r>
    <r>
      <rPr>
        <sz val="10"/>
        <color rgb="FFFF0000"/>
        <rFont val="Arial"/>
        <family val="2"/>
      </rPr>
      <t xml:space="preserve">
Insert name of  competent persons and contact details</t>
    </r>
  </si>
  <si>
    <r>
      <t xml:space="preserve">3. </t>
    </r>
    <r>
      <rPr>
        <b/>
        <sz val="10"/>
        <color rgb="FFFF0000"/>
        <rFont val="Arial"/>
        <family val="2"/>
      </rPr>
      <t>Identify Lead for linen and laundry:</t>
    </r>
    <r>
      <rPr>
        <sz val="10"/>
        <color rgb="FFFF0000"/>
        <rFont val="Arial"/>
        <family val="2"/>
      </rPr>
      <t xml:space="preserve">
Insert name of  authorised persons and contact details</t>
    </r>
  </si>
  <si>
    <t xml:space="preserve">Annual changes may be required in line with updates to guidance and legislation, you can find an overview of the latest changes listed below.
Changes for 2025: 
There has been updates to the HBN and HTM guidance, the links within the spreadsheet remains up to date, but please familiarise yourself with the latest publications: 
https://www.england.nhs.uk/estates/complete-list-of-publications-related-to-nhs-estates/
Please also note there has been some technical bulletins published this year these can be found: https://www.england.nhs.uk/estates/netb/
Safety Hard 
•	Legislation &amp; guidance updates – link provided
•	SH20 - Mortuary question added
•	SH22 – Addition of a question here (previously SS10 – BIM/PSTN)
Safety Soft 
•	Legislation and guidance updated (link provided)
•	The previous SS10 (BIM/PSTN) is now moved under safety hard as SS22, this question is also slightly updated within SS22.7.
•	There is a new SS10 - Terrorism (Protection of Premises) Act 2025
•	SS3 -guidance added:  9. NHS England » NHS clinical waste strategy 
Efficiency
•	F3 - Wording added  - “(Please note - Building Standard is mandatory for certain projects)”
•	F5 Guidance updated - 8.Greener NHS » Delivering a net zero NHS, 9. NHS Estates Net Zero Carbon Delivery Plan Report, 10. Net Zero Guidance plan
Effectiveness
•	E1 - Guidance updated - Greener NHS » Delivering a net zero NHS, . NHS Estates Net Zero Carbon Delivery Plan Report, . Net Zero Guidance plan
•	E2 - Evidence updated - 3. Refer to ICS infrastructure strategy guidance the guidance includes reference to local area energy plans and local nature recovery strategies, which will support town planning.
•	E4 - Guidance updated - 4. NHS Climate Change Risk Assessment tool, 5. Health and climate adaptation report 2025
Governance
•	G1 - Guidance updated -  8. NHS England » Green plan guidance
Helipad - This question has been replaced with a new set
•	Please note these questions appear in a different format to the rest of the current questions, with yes/no answers. The answers will be scored based on the assurance provided. This fits in with the approach to be taken next year.
Contact details
•	Contact details requested for the appointed person regarding Terrorism (Protection of Premises) Act 2025.
•	Contact details requested for 'Food' and 'Linen and laundry'
Online version of the SAQs: 
Please note due to year on year reporting within Tableau the new questions may be reflected with a different number.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</si>
</sst>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quot;£&quot;#,##0"/>
  </numFmts>
  <fonts count="67" x14ac:knownFonts="1">
    <font>
      <sz val="11"/>
      <color theme="1"/>
      <name val="Calibri"/>
      <family val="2"/>
      <scheme val="minor"/>
    </font>
    <font>
      <sz val="12"/>
      <color theme="1"/>
      <name val="Arial"/>
      <family val="2"/>
    </font>
    <font>
      <sz val="11"/>
      <color theme="1"/>
      <name val="Arial"/>
      <family val="2"/>
    </font>
    <font>
      <b/>
      <sz val="11"/>
      <color theme="1"/>
      <name val="Arial"/>
      <family val="2"/>
    </font>
    <font>
      <sz val="11"/>
      <color indexed="8"/>
      <name val="Arial"/>
      <family val="2"/>
    </font>
    <font>
      <sz val="11"/>
      <color indexed="9"/>
      <name val="Arial"/>
      <family val="2"/>
    </font>
    <font>
      <sz val="11"/>
      <color indexed="20"/>
      <name val="Arial"/>
      <family val="2"/>
    </font>
    <font>
      <b/>
      <sz val="11"/>
      <color indexed="52"/>
      <name val="Arial"/>
      <family val="2"/>
    </font>
    <font>
      <b/>
      <sz val="11"/>
      <color indexed="9"/>
      <name val="Arial"/>
      <family val="2"/>
    </font>
    <font>
      <sz val="10"/>
      <name val="Arial"/>
      <family val="2"/>
    </font>
    <font>
      <i/>
      <sz val="11"/>
      <color indexed="23"/>
      <name val="Arial"/>
      <family val="2"/>
    </font>
    <font>
      <sz val="11"/>
      <color indexed="17"/>
      <name val="Arial"/>
      <family val="2"/>
    </font>
    <font>
      <b/>
      <sz val="15"/>
      <color indexed="26"/>
      <name val="Arial"/>
      <family val="2"/>
    </font>
    <font>
      <b/>
      <sz val="13"/>
      <color indexed="26"/>
      <name val="Arial"/>
      <family val="2"/>
    </font>
    <font>
      <b/>
      <sz val="11"/>
      <color indexed="26"/>
      <name val="Arial"/>
      <family val="2"/>
    </font>
    <font>
      <u/>
      <sz val="10"/>
      <color indexed="12"/>
      <name val="Book Antiqua"/>
      <family val="1"/>
    </font>
    <font>
      <sz val="11"/>
      <color indexed="62"/>
      <name val="Arial"/>
      <family val="2"/>
    </font>
    <font>
      <sz val="11"/>
      <color indexed="52"/>
      <name val="Arial"/>
      <family val="2"/>
    </font>
    <font>
      <sz val="11"/>
      <color indexed="60"/>
      <name val="Arial"/>
      <family val="2"/>
    </font>
    <font>
      <sz val="11"/>
      <color indexed="60"/>
      <name val="Calibri"/>
      <family val="2"/>
    </font>
    <font>
      <b/>
      <sz val="11"/>
      <color indexed="63"/>
      <name val="Arial"/>
      <family val="2"/>
    </font>
    <font>
      <b/>
      <sz val="18"/>
      <color indexed="26"/>
      <name val="Cambria"/>
      <family val="2"/>
    </font>
    <font>
      <b/>
      <sz val="11"/>
      <color indexed="8"/>
      <name val="Arial"/>
      <family val="2"/>
    </font>
    <font>
      <sz val="11"/>
      <color indexed="10"/>
      <name val="Arial"/>
      <family val="2"/>
    </font>
    <font>
      <b/>
      <sz val="11"/>
      <color theme="1"/>
      <name val="Calibri"/>
      <family val="2"/>
      <scheme val="minor"/>
    </font>
    <font>
      <b/>
      <sz val="10"/>
      <name val="Arial"/>
      <family val="2"/>
    </font>
    <font>
      <sz val="10"/>
      <color theme="1"/>
      <name val="Arial"/>
      <family val="2"/>
    </font>
    <font>
      <sz val="11"/>
      <name val="Arial"/>
      <family val="2"/>
    </font>
    <font>
      <sz val="12"/>
      <name val="Arial"/>
      <family val="2"/>
    </font>
    <font>
      <sz val="11"/>
      <name val="Calibri"/>
      <family val="2"/>
      <scheme val="minor"/>
    </font>
    <font>
      <b/>
      <sz val="11"/>
      <name val="Arial"/>
      <family val="2"/>
    </font>
    <font>
      <b/>
      <sz val="11"/>
      <color theme="0"/>
      <name val="Arial"/>
      <family val="2"/>
    </font>
    <font>
      <sz val="11"/>
      <color theme="0"/>
      <name val="Arial"/>
      <family val="2"/>
    </font>
    <font>
      <sz val="16"/>
      <color theme="0"/>
      <name val="Arial"/>
      <family val="2"/>
    </font>
    <font>
      <u/>
      <sz val="11"/>
      <color theme="10"/>
      <name val="Calibri"/>
      <family val="2"/>
      <scheme val="minor"/>
    </font>
    <font>
      <b/>
      <i/>
      <sz val="11"/>
      <color theme="1"/>
      <name val="Arial"/>
      <family val="2"/>
    </font>
    <font>
      <sz val="11"/>
      <color rgb="FFFF0000"/>
      <name val="Arial"/>
      <family val="2"/>
    </font>
    <font>
      <i/>
      <sz val="11"/>
      <color theme="1"/>
      <name val="Arial"/>
      <family val="2"/>
    </font>
    <font>
      <b/>
      <i/>
      <sz val="11"/>
      <name val="Arial"/>
      <family val="2"/>
    </font>
    <font>
      <b/>
      <sz val="11"/>
      <name val="Calibri"/>
      <family val="2"/>
      <scheme val="minor"/>
    </font>
    <font>
      <b/>
      <sz val="10"/>
      <name val="Calibri"/>
      <family val="2"/>
      <scheme val="minor"/>
    </font>
    <font>
      <strike/>
      <sz val="10"/>
      <name val="Arial"/>
      <family val="2"/>
    </font>
    <font>
      <b/>
      <u/>
      <sz val="11"/>
      <color theme="1"/>
      <name val="Arial"/>
      <family val="2"/>
    </font>
    <font>
      <sz val="10"/>
      <name val="Calibri"/>
      <family val="2"/>
      <scheme val="minor"/>
    </font>
    <font>
      <b/>
      <sz val="11"/>
      <color rgb="FF000000"/>
      <name val="Calibri"/>
      <family val="2"/>
      <scheme val="minor"/>
    </font>
    <font>
      <sz val="11"/>
      <color rgb="FF000000"/>
      <name val="Calibri"/>
      <family val="2"/>
      <scheme val="minor"/>
    </font>
    <font>
      <sz val="10"/>
      <color theme="1"/>
      <name val="Calibri"/>
      <family val="2"/>
      <scheme val="minor"/>
    </font>
    <font>
      <sz val="8"/>
      <name val="Calibri"/>
      <family val="2"/>
      <scheme val="minor"/>
    </font>
    <font>
      <sz val="11"/>
      <color rgb="FF000000"/>
      <name val="Arial"/>
      <family val="2"/>
    </font>
    <font>
      <b/>
      <sz val="22"/>
      <name val="Calibri"/>
      <family val="2"/>
      <scheme val="minor"/>
    </font>
    <font>
      <sz val="10"/>
      <color rgb="FFFF0000"/>
      <name val="Arial"/>
      <family val="2"/>
    </font>
    <font>
      <sz val="8"/>
      <color theme="1"/>
      <name val="Arial"/>
      <family val="2"/>
    </font>
    <font>
      <b/>
      <u/>
      <sz val="8"/>
      <color theme="1"/>
      <name val="Arial"/>
      <family val="2"/>
    </font>
    <font>
      <b/>
      <sz val="11"/>
      <color theme="3"/>
      <name val="Arial"/>
      <family val="2"/>
    </font>
    <font>
      <sz val="10"/>
      <color theme="3"/>
      <name val="Arial"/>
      <family val="2"/>
    </font>
    <font>
      <b/>
      <sz val="10"/>
      <color theme="3"/>
      <name val="Arial"/>
      <family val="2"/>
    </font>
    <font>
      <sz val="12"/>
      <color rgb="FFFF0000"/>
      <name val="Arial"/>
      <family val="2"/>
    </font>
    <font>
      <b/>
      <sz val="24"/>
      <color rgb="FFFF0000"/>
      <name val="Calibri"/>
      <family val="2"/>
      <scheme val="minor"/>
    </font>
    <font>
      <b/>
      <sz val="12"/>
      <name val="Arial"/>
      <family val="2"/>
    </font>
    <font>
      <sz val="11"/>
      <name val="Aptos Narrow"/>
      <family val="2"/>
    </font>
    <font>
      <b/>
      <sz val="8"/>
      <name val="Arial"/>
      <family val="2"/>
    </font>
    <font>
      <b/>
      <sz val="10"/>
      <color theme="1"/>
      <name val="Arial"/>
      <family val="2"/>
    </font>
    <font>
      <u/>
      <sz val="8"/>
      <color theme="10"/>
      <name val="Calibri"/>
      <family val="2"/>
      <scheme val="minor"/>
    </font>
    <font>
      <b/>
      <sz val="10"/>
      <color rgb="FFFF0000"/>
      <name val="Arial"/>
      <family val="2"/>
    </font>
    <font>
      <strike/>
      <sz val="10"/>
      <color rgb="FFFF0000"/>
      <name val="Arial"/>
      <family val="2"/>
    </font>
    <font>
      <b/>
      <sz val="12"/>
      <color rgb="FFFF0000"/>
      <name val="Arial"/>
      <family val="2"/>
    </font>
    <font>
      <b/>
      <sz val="11"/>
      <color rgb="FFFF0000"/>
      <name val="Arial"/>
      <family val="2"/>
    </font>
  </fonts>
  <fills count="37">
    <fill>
      <patternFill patternType="none"/>
    </fill>
    <fill>
      <patternFill patternType="gray125"/>
    </fill>
    <fill>
      <patternFill patternType="solid">
        <fgColor indexed="25"/>
      </patternFill>
    </fill>
    <fill>
      <patternFill patternType="solid">
        <fgColor indexed="47"/>
      </patternFill>
    </fill>
    <fill>
      <patternFill patternType="solid">
        <fgColor indexed="43"/>
      </patternFill>
    </fill>
    <fill>
      <patternFill patternType="solid">
        <fgColor indexed="9"/>
      </patternFill>
    </fill>
    <fill>
      <patternFill patternType="solid">
        <fgColor indexed="24"/>
      </patternFill>
    </fill>
    <fill>
      <patternFill patternType="solid">
        <fgColor indexed="27"/>
      </patternFill>
    </fill>
    <fill>
      <patternFill patternType="solid">
        <fgColor indexed="22"/>
      </patternFill>
    </fill>
    <fill>
      <patternFill patternType="solid">
        <fgColor indexed="49"/>
      </patternFill>
    </fill>
    <fill>
      <patternFill patternType="solid">
        <fgColor indexed="54"/>
      </patternFill>
    </fill>
    <fill>
      <patternFill patternType="solid">
        <fgColor indexed="53"/>
      </patternFill>
    </fill>
    <fill>
      <patternFill patternType="solid">
        <fgColor indexed="46"/>
      </patternFill>
    </fill>
    <fill>
      <patternFill patternType="solid">
        <fgColor indexed="29"/>
      </patternFill>
    </fill>
    <fill>
      <patternFill patternType="solid">
        <fgColor indexed="42"/>
      </patternFill>
    </fill>
    <fill>
      <patternFill patternType="solid">
        <fgColor theme="0"/>
        <bgColor indexed="64"/>
      </patternFill>
    </fill>
    <fill>
      <patternFill patternType="solid">
        <fgColor rgb="FFDDDDDD"/>
        <bgColor indexed="64"/>
      </patternFill>
    </fill>
    <fill>
      <patternFill patternType="solid">
        <fgColor rgb="FF339966"/>
        <bgColor indexed="64"/>
      </patternFill>
    </fill>
    <fill>
      <patternFill patternType="solid">
        <fgColor rgb="FFFFFF00"/>
        <bgColor indexed="64"/>
      </patternFill>
    </fill>
    <fill>
      <patternFill patternType="solid">
        <fgColor rgb="FF92D050"/>
        <bgColor indexed="64"/>
      </patternFill>
    </fill>
    <fill>
      <patternFill patternType="solid">
        <fgColor theme="0" tint="-0.14999847407452621"/>
        <bgColor indexed="64"/>
      </patternFill>
    </fill>
    <fill>
      <patternFill patternType="solid">
        <fgColor rgb="FF00B0F0"/>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FF0000"/>
        <bgColor indexed="64"/>
      </patternFill>
    </fill>
    <fill>
      <patternFill patternType="solid">
        <fgColor rgb="FF00B050"/>
        <bgColor indexed="64"/>
      </patternFill>
    </fill>
    <fill>
      <patternFill patternType="solid">
        <fgColor rgb="FFF79646"/>
        <bgColor indexed="64"/>
      </patternFill>
    </fill>
    <fill>
      <patternFill patternType="solid">
        <fgColor theme="3" tint="0.59999389629810485"/>
        <bgColor indexed="64"/>
      </patternFill>
    </fill>
    <fill>
      <patternFill patternType="solid">
        <fgColor rgb="FFE7EFF1"/>
        <bgColor indexed="64"/>
      </patternFill>
    </fill>
    <fill>
      <patternFill patternType="solid">
        <fgColor theme="6" tint="0.79998168889431442"/>
        <bgColor indexed="64"/>
      </patternFill>
    </fill>
    <fill>
      <patternFill patternType="solid">
        <fgColor rgb="FFD9D9D9"/>
        <bgColor rgb="FF000000"/>
      </patternFill>
    </fill>
    <fill>
      <patternFill patternType="solid">
        <fgColor rgb="FFFFFFFF"/>
        <bgColor rgb="FF000000"/>
      </patternFill>
    </fill>
    <fill>
      <patternFill patternType="solid">
        <fgColor rgb="FFFFFF00"/>
        <bgColor rgb="FF000000"/>
      </patternFill>
    </fill>
    <fill>
      <patternFill patternType="solid">
        <fgColor rgb="FFDDDDDD"/>
        <bgColor rgb="FF000000"/>
      </patternFill>
    </fill>
    <fill>
      <patternFill patternType="solid">
        <fgColor rgb="FF92D050"/>
        <bgColor rgb="FF000000"/>
      </patternFill>
    </fill>
    <fill>
      <patternFill patternType="solid">
        <fgColor theme="0" tint="-0.34998626667073579"/>
        <bgColor indexed="64"/>
      </patternFill>
    </fill>
    <fill>
      <patternFill patternType="solid">
        <fgColor theme="0"/>
        <bgColor rgb="FF000000"/>
      </patternFill>
    </fill>
  </fills>
  <borders count="66">
    <border>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5"/>
      </bottom>
      <diagonal/>
    </border>
    <border>
      <left/>
      <right/>
      <top/>
      <bottom style="medium">
        <color indexed="25"/>
      </bottom>
      <diagonal/>
    </border>
    <border>
      <left/>
      <right/>
      <top/>
      <bottom style="double">
        <color indexed="52"/>
      </bottom>
      <diagonal/>
    </border>
    <border>
      <left style="thin">
        <color indexed="29"/>
      </left>
      <right style="thin">
        <color indexed="29"/>
      </right>
      <top style="thin">
        <color indexed="29"/>
      </top>
      <bottom style="thin">
        <color indexed="29"/>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auto="1"/>
      </top>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rgb="FF000000"/>
      </bottom>
      <diagonal/>
    </border>
    <border>
      <left style="thin">
        <color indexed="23"/>
      </left>
      <right style="thin">
        <color indexed="23"/>
      </right>
      <top style="thin">
        <color indexed="23"/>
      </top>
      <bottom style="thin">
        <color indexed="23"/>
      </bottom>
      <diagonal/>
    </border>
    <border>
      <left style="thin">
        <color indexed="29"/>
      </left>
      <right style="thin">
        <color indexed="29"/>
      </right>
      <top style="thin">
        <color indexed="29"/>
      </top>
      <bottom style="thin">
        <color indexed="29"/>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style="medium">
        <color indexed="64"/>
      </right>
      <top style="thin">
        <color indexed="64"/>
      </top>
      <bottom style="medium">
        <color rgb="FF000000"/>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rgb="FF000000"/>
      </bottom>
      <diagonal/>
    </border>
    <border>
      <left style="thin">
        <color indexed="64"/>
      </left>
      <right style="thin">
        <color indexed="64"/>
      </right>
      <top style="thin">
        <color indexed="64"/>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top style="thin">
        <color auto="1"/>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medium">
        <color indexed="64"/>
      </right>
      <top/>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rgb="FF000000"/>
      </top>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61">
    <xf numFmtId="0" fontId="0" fillId="0" borderId="0"/>
    <xf numFmtId="0" fontId="1"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2"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5" fillId="2"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9"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10"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7" fillId="5" borderId="3" applyNumberFormat="0" applyAlignment="0" applyProtection="0"/>
    <xf numFmtId="0" fontId="8" fillId="13" borderId="4" applyNumberFormat="0" applyAlignment="0" applyProtection="0"/>
    <xf numFmtId="43" fontId="9" fillId="0" borderId="0" applyFont="0" applyFill="0" applyBorder="0" applyAlignment="0" applyProtection="0"/>
    <xf numFmtId="43" fontId="9" fillId="0" borderId="0" applyFont="0" applyFill="0" applyBorder="0" applyAlignment="0" applyProtection="0"/>
    <xf numFmtId="0" fontId="10" fillId="0" borderId="0" applyNumberFormat="0" applyFill="0" applyBorder="0" applyAlignment="0" applyProtection="0"/>
    <xf numFmtId="0" fontId="11" fillId="14" borderId="0" applyNumberFormat="0" applyBorder="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0" borderId="0" applyNumberFormat="0" applyFill="0" applyBorder="0" applyAlignment="0" applyProtection="0">
      <alignment vertical="top"/>
      <protection locked="0"/>
    </xf>
    <xf numFmtId="0" fontId="16" fillId="3" borderId="3" applyNumberFormat="0" applyAlignment="0" applyProtection="0"/>
    <xf numFmtId="0" fontId="17" fillId="0" borderId="8" applyNumberFormat="0" applyFill="0" applyAlignment="0" applyProtection="0"/>
    <xf numFmtId="0" fontId="18" fillId="4" borderId="0" applyNumberFormat="0" applyBorder="0" applyAlignment="0" applyProtection="0"/>
    <xf numFmtId="0" fontId="19" fillId="4" borderId="0" applyNumberFormat="0" applyBorder="0" applyAlignment="0" applyProtection="0"/>
    <xf numFmtId="0" fontId="9" fillId="0" borderId="0"/>
    <xf numFmtId="0" fontId="9" fillId="0" borderId="0"/>
    <xf numFmtId="0" fontId="9" fillId="4" borderId="9" applyNumberFormat="0" applyFont="0" applyAlignment="0" applyProtection="0"/>
    <xf numFmtId="0" fontId="20" fillId="5" borderId="10" applyNumberFormat="0" applyAlignment="0" applyProtection="0"/>
    <xf numFmtId="9" fontId="9" fillId="0" borderId="0" applyFont="0" applyFill="0" applyBorder="0" applyAlignment="0" applyProtection="0"/>
    <xf numFmtId="0" fontId="21" fillId="0" borderId="0" applyNumberFormat="0" applyFill="0" applyBorder="0" applyAlignment="0" applyProtection="0"/>
    <xf numFmtId="0" fontId="22" fillId="0" borderId="11" applyNumberFormat="0" applyFill="0" applyAlignment="0" applyProtection="0"/>
    <xf numFmtId="0" fontId="23" fillId="0" borderId="0" applyNumberFormat="0" applyFill="0" applyBorder="0" applyAlignment="0" applyProtection="0"/>
    <xf numFmtId="0" fontId="9" fillId="0" borderId="0"/>
    <xf numFmtId="0" fontId="34" fillId="0" borderId="0" applyNumberFormat="0" applyFill="0" applyBorder="0" applyAlignment="0" applyProtection="0"/>
    <xf numFmtId="0" fontId="7" fillId="5" borderId="21" applyNumberFormat="0" applyAlignment="0" applyProtection="0"/>
    <xf numFmtId="43" fontId="9" fillId="0" borderId="0" applyFont="0" applyFill="0" applyBorder="0" applyAlignment="0" applyProtection="0"/>
    <xf numFmtId="43" fontId="9" fillId="0" borderId="0" applyFont="0" applyFill="0" applyBorder="0" applyAlignment="0" applyProtection="0"/>
    <xf numFmtId="0" fontId="16" fillId="3" borderId="21" applyNumberFormat="0" applyAlignment="0" applyProtection="0"/>
    <xf numFmtId="0" fontId="9" fillId="4" borderId="22" applyNumberFormat="0" applyFont="0" applyAlignment="0" applyProtection="0"/>
    <xf numFmtId="0" fontId="20" fillId="5" borderId="23" applyNumberFormat="0" applyAlignment="0" applyProtection="0"/>
    <xf numFmtId="0" fontId="22" fillId="0" borderId="24" applyNumberFormat="0" applyFill="0" applyAlignment="0" applyProtection="0"/>
    <xf numFmtId="0" fontId="48" fillId="0" borderId="0"/>
    <xf numFmtId="0" fontId="26" fillId="0" borderId="0"/>
  </cellStyleXfs>
  <cellXfs count="551">
    <xf numFmtId="0" fontId="0" fillId="0" borderId="0" xfId="0"/>
    <xf numFmtId="0" fontId="2" fillId="0" borderId="0" xfId="0" applyFont="1" applyAlignment="1">
      <alignment vertical="center"/>
    </xf>
    <xf numFmtId="0" fontId="2" fillId="0" borderId="12" xfId="0" applyFont="1" applyBorder="1" applyAlignment="1">
      <alignment vertical="center" wrapText="1"/>
    </xf>
    <xf numFmtId="0" fontId="25" fillId="0" borderId="0" xfId="0" applyFont="1" applyAlignment="1">
      <alignment horizontal="left" vertical="top" wrapText="1"/>
    </xf>
    <xf numFmtId="0" fontId="9" fillId="0" borderId="1" xfId="0" applyFont="1" applyBorder="1" applyAlignment="1">
      <alignment vertical="top" wrapText="1"/>
    </xf>
    <xf numFmtId="0" fontId="28" fillId="0" borderId="0" xfId="0" applyFont="1" applyAlignment="1">
      <alignment vertical="center"/>
    </xf>
    <xf numFmtId="0" fontId="3" fillId="16" borderId="0" xfId="0" applyFont="1" applyFill="1" applyAlignment="1">
      <alignment vertical="center"/>
    </xf>
    <xf numFmtId="0" fontId="2" fillId="16" borderId="0" xfId="0" applyFont="1" applyFill="1" applyAlignment="1">
      <alignment vertical="center"/>
    </xf>
    <xf numFmtId="0" fontId="31" fillId="17" borderId="0" xfId="0" applyFont="1" applyFill="1" applyAlignment="1">
      <alignment vertical="center"/>
    </xf>
    <xf numFmtId="0" fontId="32" fillId="17" borderId="0" xfId="0" applyFont="1" applyFill="1" applyAlignment="1">
      <alignment vertical="center"/>
    </xf>
    <xf numFmtId="0" fontId="33" fillId="17" borderId="0" xfId="0" applyFont="1" applyFill="1" applyAlignment="1">
      <alignment vertical="center"/>
    </xf>
    <xf numFmtId="0" fontId="28" fillId="0" borderId="0" xfId="0" applyFont="1" applyAlignment="1">
      <alignment vertical="center" wrapText="1"/>
    </xf>
    <xf numFmtId="0" fontId="9" fillId="0" borderId="1" xfId="0" applyFont="1" applyBorder="1" applyAlignment="1">
      <alignment horizontal="left" vertical="center" wrapText="1"/>
    </xf>
    <xf numFmtId="0" fontId="30" fillId="0" borderId="13" xfId="0" applyFont="1" applyBorder="1" applyAlignment="1">
      <alignment horizontal="center" vertical="center"/>
    </xf>
    <xf numFmtId="0" fontId="9" fillId="0" borderId="1" xfId="0" applyFont="1" applyBorder="1" applyAlignment="1">
      <alignment horizontal="right" vertical="center" wrapText="1"/>
    </xf>
    <xf numFmtId="0" fontId="9" fillId="0" borderId="2" xfId="0" applyFont="1" applyBorder="1" applyAlignment="1">
      <alignment horizontal="right" vertical="center" wrapText="1"/>
    </xf>
    <xf numFmtId="0" fontId="29" fillId="0" borderId="0" xfId="0" applyFont="1" applyAlignment="1">
      <alignment vertical="center"/>
    </xf>
    <xf numFmtId="0" fontId="9" fillId="19" borderId="1" xfId="0" applyFont="1" applyFill="1" applyBorder="1" applyAlignment="1">
      <alignment vertical="center"/>
    </xf>
    <xf numFmtId="0" fontId="30" fillId="19" borderId="1" xfId="0" applyFont="1" applyFill="1" applyBorder="1" applyAlignment="1">
      <alignment horizontal="left" vertical="center" wrapText="1"/>
    </xf>
    <xf numFmtId="0" fontId="9" fillId="0" borderId="0" xfId="1" applyFont="1" applyAlignment="1">
      <alignment vertical="center"/>
    </xf>
    <xf numFmtId="0" fontId="24" fillId="0" borderId="0" xfId="0" applyFont="1" applyAlignment="1">
      <alignment horizontal="center" vertical="center"/>
    </xf>
    <xf numFmtId="0" fontId="25" fillId="0" borderId="1" xfId="0" applyFont="1" applyBorder="1" applyAlignment="1">
      <alignment horizontal="center" vertical="center" wrapText="1"/>
    </xf>
    <xf numFmtId="0" fontId="9" fillId="0" borderId="1" xfId="0" applyFont="1" applyBorder="1" applyAlignment="1">
      <alignment horizontal="center" vertical="center" wrapText="1"/>
    </xf>
    <xf numFmtId="0" fontId="30" fillId="18" borderId="14" xfId="51" applyFont="1" applyFill="1" applyBorder="1" applyAlignment="1">
      <alignment horizontal="center" vertical="center" wrapText="1"/>
    </xf>
    <xf numFmtId="0" fontId="37" fillId="0" borderId="0" xfId="0" applyFont="1" applyAlignment="1">
      <alignment vertical="center"/>
    </xf>
    <xf numFmtId="0" fontId="2" fillId="0" borderId="12" xfId="0" applyFont="1" applyBorder="1" applyAlignment="1">
      <alignment horizontal="left" vertical="center" wrapText="1"/>
    </xf>
    <xf numFmtId="0" fontId="3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center" vertical="center" wrapText="1"/>
    </xf>
    <xf numFmtId="0" fontId="2" fillId="0" borderId="0" xfId="0" quotePrefix="1" applyFont="1" applyAlignment="1">
      <alignment horizontal="center" vertical="center"/>
    </xf>
    <xf numFmtId="0" fontId="9" fillId="0" borderId="2" xfId="0" applyFont="1" applyBorder="1" applyAlignment="1">
      <alignment horizontal="left" vertical="center" wrapText="1"/>
    </xf>
    <xf numFmtId="0" fontId="27" fillId="0" borderId="13" xfId="0" applyFont="1" applyBorder="1" applyAlignment="1">
      <alignment vertical="center" wrapText="1"/>
    </xf>
    <xf numFmtId="0" fontId="9" fillId="0" borderId="0" xfId="0" applyFont="1" applyAlignment="1">
      <alignment vertical="center" wrapText="1"/>
    </xf>
    <xf numFmtId="0" fontId="9" fillId="0" borderId="17" xfId="0" applyFont="1" applyBorder="1" applyAlignment="1">
      <alignment vertical="center" wrapText="1"/>
    </xf>
    <xf numFmtId="0" fontId="41" fillId="0" borderId="18" xfId="0" applyFont="1" applyBorder="1" applyAlignment="1">
      <alignment horizontal="left" vertical="center" wrapText="1" indent="1"/>
    </xf>
    <xf numFmtId="0" fontId="9" fillId="0" borderId="26" xfId="0" applyFont="1" applyBorder="1" applyAlignment="1">
      <alignment horizontal="left" vertical="center" wrapText="1" indent="1"/>
    </xf>
    <xf numFmtId="0" fontId="9" fillId="0" borderId="25" xfId="0" applyFont="1" applyBorder="1" applyAlignment="1">
      <alignment horizontal="left" vertical="center" wrapText="1" indent="1"/>
    </xf>
    <xf numFmtId="0" fontId="9" fillId="0" borderId="1" xfId="0" applyFont="1" applyBorder="1" applyAlignment="1">
      <alignment vertical="center" wrapText="1"/>
    </xf>
    <xf numFmtId="0" fontId="27" fillId="0" borderId="13" xfId="1" applyFont="1" applyBorder="1" applyAlignment="1">
      <alignment vertical="center" wrapText="1"/>
    </xf>
    <xf numFmtId="0" fontId="29" fillId="0" borderId="13" xfId="0" applyFont="1" applyBorder="1" applyAlignment="1">
      <alignment vertical="center" wrapText="1"/>
    </xf>
    <xf numFmtId="0" fontId="25" fillId="0" borderId="0" xfId="1" applyFont="1" applyAlignment="1">
      <alignment vertical="center"/>
    </xf>
    <xf numFmtId="0" fontId="9" fillId="0" borderId="0" xfId="1" applyFont="1"/>
    <xf numFmtId="0" fontId="27" fillId="0" borderId="0" xfId="1" applyFont="1" applyAlignment="1">
      <alignment vertical="center"/>
    </xf>
    <xf numFmtId="0" fontId="9" fillId="0" borderId="0" xfId="1" applyFont="1" applyAlignment="1">
      <alignment vertical="center" wrapText="1"/>
    </xf>
    <xf numFmtId="0" fontId="30" fillId="0" borderId="0" xfId="1" applyFont="1" applyAlignment="1">
      <alignment vertical="center"/>
    </xf>
    <xf numFmtId="0" fontId="9" fillId="0" borderId="1" xfId="1" applyFont="1" applyBorder="1" applyAlignment="1">
      <alignment horizontal="left" vertical="center" wrapText="1"/>
    </xf>
    <xf numFmtId="0" fontId="27" fillId="0" borderId="13" xfId="0" applyFont="1" applyBorder="1" applyAlignment="1">
      <alignment horizontal="center" vertical="center"/>
    </xf>
    <xf numFmtId="0" fontId="27" fillId="0" borderId="13" xfId="1" applyFont="1" applyBorder="1" applyAlignment="1">
      <alignment vertical="center"/>
    </xf>
    <xf numFmtId="0" fontId="27" fillId="0" borderId="13" xfId="0" applyFont="1" applyBorder="1" applyAlignment="1">
      <alignment vertical="center"/>
    </xf>
    <xf numFmtId="0" fontId="9" fillId="0" borderId="2" xfId="1" applyFont="1" applyBorder="1" applyAlignment="1">
      <alignment horizontal="left" vertical="center" wrapText="1"/>
    </xf>
    <xf numFmtId="0" fontId="9" fillId="0" borderId="12" xfId="1" applyFont="1" applyBorder="1" applyAlignment="1">
      <alignment horizontal="left" vertical="center" wrapText="1"/>
    </xf>
    <xf numFmtId="0" fontId="27" fillId="0" borderId="0" xfId="1" applyFont="1" applyAlignment="1">
      <alignment vertical="center" wrapText="1"/>
    </xf>
    <xf numFmtId="0" fontId="27" fillId="0" borderId="13" xfId="0" applyFont="1" applyBorder="1" applyAlignment="1">
      <alignment vertical="top" wrapText="1"/>
    </xf>
    <xf numFmtId="0" fontId="28" fillId="0" borderId="0" xfId="0" applyFont="1" applyAlignment="1">
      <alignment vertical="top"/>
    </xf>
    <xf numFmtId="0" fontId="0" fillId="0" borderId="29" xfId="0" applyBorder="1"/>
    <xf numFmtId="0" fontId="25" fillId="0" borderId="29" xfId="0" applyFont="1" applyBorder="1" applyAlignment="1">
      <alignment horizontal="center" vertical="center" wrapText="1"/>
    </xf>
    <xf numFmtId="0" fontId="0" fillId="20" borderId="29" xfId="0" applyFill="1" applyBorder="1"/>
    <xf numFmtId="0" fontId="24" fillId="0" borderId="29" xfId="0" applyFont="1" applyBorder="1"/>
    <xf numFmtId="3" fontId="0" fillId="0" borderId="29" xfId="0" applyNumberFormat="1" applyBorder="1"/>
    <xf numFmtId="3" fontId="0" fillId="20" borderId="29" xfId="0" applyNumberFormat="1" applyFill="1" applyBorder="1"/>
    <xf numFmtId="3" fontId="24" fillId="0" borderId="29" xfId="0" applyNumberFormat="1" applyFont="1" applyBorder="1"/>
    <xf numFmtId="0" fontId="24" fillId="20" borderId="29" xfId="0" applyFont="1" applyFill="1" applyBorder="1"/>
    <xf numFmtId="3" fontId="24" fillId="20" borderId="29" xfId="0" applyNumberFormat="1" applyFont="1" applyFill="1" applyBorder="1"/>
    <xf numFmtId="0" fontId="2" fillId="0" borderId="29" xfId="0" applyFont="1" applyBorder="1" applyAlignment="1">
      <alignment vertical="center"/>
    </xf>
    <xf numFmtId="0" fontId="2" fillId="0" borderId="29" xfId="0" applyFont="1" applyBorder="1" applyAlignment="1">
      <alignment vertical="center" wrapText="1"/>
    </xf>
    <xf numFmtId="0" fontId="9" fillId="0" borderId="29" xfId="0" applyFont="1" applyBorder="1" applyAlignment="1">
      <alignment vertical="top" wrapText="1"/>
    </xf>
    <xf numFmtId="0" fontId="2" fillId="16" borderId="29" xfId="0" applyFont="1" applyFill="1" applyBorder="1" applyAlignment="1">
      <alignment horizontal="center" vertical="center" wrapText="1"/>
    </xf>
    <xf numFmtId="0" fontId="30" fillId="20" borderId="29" xfId="0" applyFont="1" applyFill="1" applyBorder="1" applyAlignment="1">
      <alignment horizontal="center" vertical="center" wrapText="1"/>
    </xf>
    <xf numFmtId="0" fontId="25" fillId="22" borderId="29" xfId="0" applyFont="1" applyFill="1" applyBorder="1" applyAlignment="1">
      <alignment horizontal="center" vertical="center" wrapText="1"/>
    </xf>
    <xf numFmtId="0" fontId="25" fillId="0" borderId="29" xfId="0" applyFont="1" applyBorder="1" applyAlignment="1">
      <alignment horizontal="left" vertical="center" wrapText="1"/>
    </xf>
    <xf numFmtId="0" fontId="25" fillId="0" borderId="29" xfId="1" applyFont="1" applyBorder="1" applyAlignment="1">
      <alignment horizontal="center" vertical="center" wrapText="1"/>
    </xf>
    <xf numFmtId="0" fontId="9" fillId="22" borderId="29" xfId="0" applyFont="1" applyFill="1" applyBorder="1" applyAlignment="1">
      <alignment horizontal="right" vertical="center" wrapText="1"/>
    </xf>
    <xf numFmtId="0" fontId="9" fillId="0" borderId="29" xfId="0" applyFont="1" applyBorder="1" applyAlignment="1">
      <alignment horizontal="left" vertical="center" wrapText="1"/>
    </xf>
    <xf numFmtId="0" fontId="25" fillId="16" borderId="29" xfId="0" applyFont="1" applyFill="1" applyBorder="1" applyAlignment="1">
      <alignment horizontal="center" vertical="center" wrapText="1"/>
    </xf>
    <xf numFmtId="0" fontId="25" fillId="16" borderId="29" xfId="0" applyFont="1" applyFill="1" applyBorder="1" applyAlignment="1">
      <alignment horizontal="left" vertical="top" wrapText="1"/>
    </xf>
    <xf numFmtId="0" fontId="25" fillId="16" borderId="29" xfId="1" applyFont="1" applyFill="1" applyBorder="1" applyAlignment="1">
      <alignment horizontal="center" vertical="center" wrapText="1"/>
    </xf>
    <xf numFmtId="0" fontId="9" fillId="0" borderId="29" xfId="1" applyFont="1" applyBorder="1" applyAlignment="1">
      <alignment vertical="center" wrapText="1"/>
    </xf>
    <xf numFmtId="0" fontId="9" fillId="16" borderId="29" xfId="1" applyFont="1" applyFill="1" applyBorder="1" applyAlignment="1">
      <alignment vertical="top" wrapText="1"/>
    </xf>
    <xf numFmtId="0" fontId="9" fillId="19" borderId="29" xfId="0" applyFont="1" applyFill="1" applyBorder="1" applyAlignment="1">
      <alignment vertical="center"/>
    </xf>
    <xf numFmtId="0" fontId="30" fillId="19" borderId="29" xfId="0" applyFont="1" applyFill="1" applyBorder="1" applyAlignment="1">
      <alignment horizontal="left" vertical="center" wrapText="1"/>
    </xf>
    <xf numFmtId="0" fontId="9" fillId="20" borderId="29" xfId="0" applyFont="1" applyFill="1" applyBorder="1" applyAlignment="1">
      <alignment vertical="center"/>
    </xf>
    <xf numFmtId="164" fontId="9" fillId="0" borderId="29" xfId="1" applyNumberFormat="1" applyFont="1" applyBorder="1" applyAlignment="1">
      <alignment horizontal="right" vertical="center" wrapText="1"/>
    </xf>
    <xf numFmtId="0" fontId="9" fillId="0" borderId="29" xfId="0" applyFont="1" applyBorder="1" applyAlignment="1">
      <alignment vertical="center" wrapText="1"/>
    </xf>
    <xf numFmtId="0" fontId="29" fillId="0" borderId="29" xfId="0" applyFont="1" applyBorder="1" applyAlignment="1">
      <alignment horizontal="left" vertical="center" wrapText="1"/>
    </xf>
    <xf numFmtId="0" fontId="25" fillId="16" borderId="29" xfId="0" applyFont="1" applyFill="1" applyBorder="1" applyAlignment="1">
      <alignment horizontal="left" vertical="center" wrapText="1"/>
    </xf>
    <xf numFmtId="0" fontId="25" fillId="19" borderId="29" xfId="0" applyFont="1" applyFill="1" applyBorder="1" applyAlignment="1">
      <alignment horizontal="left" vertical="center" wrapText="1"/>
    </xf>
    <xf numFmtId="0" fontId="9" fillId="16" borderId="29" xfId="1" applyFont="1" applyFill="1" applyBorder="1" applyAlignment="1">
      <alignment horizontal="center" vertical="center" wrapText="1"/>
    </xf>
    <xf numFmtId="0" fontId="9" fillId="0" borderId="29" xfId="37" applyFont="1" applyFill="1" applyBorder="1" applyAlignment="1" applyProtection="1">
      <alignment horizontal="left" vertical="center" wrapText="1"/>
    </xf>
    <xf numFmtId="0" fontId="9" fillId="0" borderId="29" xfId="1" applyFont="1" applyBorder="1" applyAlignment="1">
      <alignment horizontal="left" vertical="center" wrapText="1"/>
    </xf>
    <xf numFmtId="0" fontId="9" fillId="0" borderId="29" xfId="0" applyFont="1" applyBorder="1" applyAlignment="1">
      <alignment horizontal="left" vertical="top" wrapText="1"/>
    </xf>
    <xf numFmtId="0" fontId="9" fillId="16" borderId="29" xfId="1" applyFont="1" applyFill="1" applyBorder="1" applyAlignment="1">
      <alignment vertical="center" wrapText="1"/>
    </xf>
    <xf numFmtId="0" fontId="27" fillId="0" borderId="29" xfId="0" applyFont="1" applyBorder="1" applyAlignment="1">
      <alignment horizontal="left" vertical="center" wrapText="1"/>
    </xf>
    <xf numFmtId="0" fontId="9" fillId="0" borderId="29" xfId="1" applyFont="1" applyBorder="1" applyAlignment="1">
      <alignment horizontal="center" vertical="center" wrapText="1"/>
    </xf>
    <xf numFmtId="0" fontId="9" fillId="0" borderId="29" xfId="0" applyFont="1" applyBorder="1" applyAlignment="1">
      <alignment vertical="center"/>
    </xf>
    <xf numFmtId="0" fontId="3" fillId="16" borderId="29" xfId="1" applyFont="1" applyFill="1" applyBorder="1" applyAlignment="1">
      <alignment vertical="center"/>
    </xf>
    <xf numFmtId="0" fontId="2" fillId="0" borderId="29" xfId="0" applyFont="1" applyBorder="1" applyAlignment="1">
      <alignment horizontal="left" vertical="center"/>
    </xf>
    <xf numFmtId="0" fontId="30" fillId="20" borderId="29" xfId="0" applyFont="1" applyFill="1" applyBorder="1" applyAlignment="1">
      <alignment horizontal="left" vertical="center" wrapText="1"/>
    </xf>
    <xf numFmtId="0" fontId="3" fillId="20" borderId="29" xfId="0" applyFont="1" applyFill="1" applyBorder="1" applyAlignment="1">
      <alignment horizontal="left" vertical="center"/>
    </xf>
    <xf numFmtId="0" fontId="2" fillId="0" borderId="29" xfId="0" applyFont="1" applyBorder="1" applyAlignment="1">
      <alignment horizontal="left" vertical="center" wrapText="1"/>
    </xf>
    <xf numFmtId="0" fontId="3" fillId="0" borderId="29" xfId="0" applyFont="1" applyBorder="1" applyAlignment="1">
      <alignment vertical="center" wrapText="1"/>
    </xf>
    <xf numFmtId="0" fontId="3" fillId="23" borderId="29" xfId="0" applyFont="1" applyFill="1" applyBorder="1" applyAlignment="1">
      <alignment vertical="center" wrapText="1"/>
    </xf>
    <xf numFmtId="0" fontId="3" fillId="23" borderId="29" xfId="0" applyFont="1" applyFill="1" applyBorder="1" applyAlignment="1">
      <alignment horizontal="center" vertical="center" wrapText="1"/>
    </xf>
    <xf numFmtId="0" fontId="35" fillId="0" borderId="29" xfId="0" applyFont="1" applyBorder="1" applyAlignment="1">
      <alignment vertical="center" wrapText="1"/>
    </xf>
    <xf numFmtId="0" fontId="2" fillId="0" borderId="29" xfId="0" applyFont="1" applyBorder="1" applyAlignment="1">
      <alignment horizontal="center" vertical="center" wrapText="1"/>
    </xf>
    <xf numFmtId="0" fontId="2" fillId="0" borderId="29" xfId="0" applyFont="1" applyBorder="1" applyAlignment="1">
      <alignment horizontal="center" vertical="center"/>
    </xf>
    <xf numFmtId="0" fontId="2" fillId="23" borderId="29" xfId="0" applyFont="1" applyFill="1" applyBorder="1" applyAlignment="1">
      <alignment horizontal="left" vertical="center"/>
    </xf>
    <xf numFmtId="0" fontId="2" fillId="23" borderId="29" xfId="0" applyFont="1" applyFill="1" applyBorder="1" applyAlignment="1">
      <alignment horizontal="left" vertical="center" wrapText="1"/>
    </xf>
    <xf numFmtId="0" fontId="35" fillId="0" borderId="29" xfId="0" applyFont="1" applyBorder="1" applyAlignment="1">
      <alignment horizontal="left" vertical="center" wrapText="1"/>
    </xf>
    <xf numFmtId="0" fontId="3" fillId="20" borderId="29" xfId="0" applyFont="1" applyFill="1" applyBorder="1" applyAlignment="1">
      <alignment vertical="center" wrapText="1"/>
    </xf>
    <xf numFmtId="0" fontId="2" fillId="20" borderId="29" xfId="0" applyFont="1" applyFill="1" applyBorder="1" applyAlignment="1">
      <alignment horizontal="left" vertical="center"/>
    </xf>
    <xf numFmtId="0" fontId="24" fillId="0" borderId="30" xfId="0" applyFont="1" applyBorder="1"/>
    <xf numFmtId="3" fontId="0" fillId="0" borderId="30" xfId="0" applyNumberFormat="1" applyBorder="1"/>
    <xf numFmtId="0" fontId="2" fillId="16" borderId="33" xfId="0" applyFont="1" applyFill="1" applyBorder="1" applyAlignment="1">
      <alignment horizontal="center" vertical="center" wrapText="1"/>
    </xf>
    <xf numFmtId="0" fontId="25" fillId="0" borderId="32" xfId="0" applyFont="1" applyBorder="1" applyAlignment="1">
      <alignment horizontal="center" vertical="center" wrapText="1"/>
    </xf>
    <xf numFmtId="0" fontId="30" fillId="0" borderId="30" xfId="0" applyFont="1" applyBorder="1" applyAlignment="1">
      <alignment horizontal="center" vertical="center" wrapText="1"/>
    </xf>
    <xf numFmtId="0" fontId="29" fillId="0" borderId="30" xfId="0" applyFont="1" applyBorder="1" applyAlignment="1">
      <alignment horizontal="center" vertical="center" wrapText="1"/>
    </xf>
    <xf numFmtId="0" fontId="9" fillId="0" borderId="32" xfId="0" applyFont="1" applyBorder="1" applyAlignment="1">
      <alignment horizontal="left" vertical="center" wrapText="1"/>
    </xf>
    <xf numFmtId="0" fontId="9" fillId="0" borderId="32" xfId="0" quotePrefix="1" applyFont="1" applyBorder="1" applyAlignment="1">
      <alignment horizontal="left" vertical="center" wrapText="1"/>
    </xf>
    <xf numFmtId="0" fontId="9" fillId="16" borderId="32" xfId="1" applyFont="1" applyFill="1" applyBorder="1" applyAlignment="1">
      <alignment vertical="center" wrapText="1"/>
    </xf>
    <xf numFmtId="0" fontId="27" fillId="0" borderId="30" xfId="42" applyFont="1" applyBorder="1" applyAlignment="1" applyProtection="1">
      <alignment horizontal="left" vertical="center" wrapText="1"/>
      <protection locked="0"/>
    </xf>
    <xf numFmtId="0" fontId="29" fillId="0" borderId="30" xfId="0" applyFont="1" applyBorder="1" applyAlignment="1">
      <alignment vertical="center" wrapText="1"/>
    </xf>
    <xf numFmtId="0" fontId="9" fillId="0" borderId="32" xfId="0" applyFont="1" applyBorder="1" applyAlignment="1">
      <alignment horizontal="right" vertical="center" wrapText="1"/>
    </xf>
    <xf numFmtId="0" fontId="9" fillId="0" borderId="32" xfId="1" applyFont="1" applyBorder="1" applyAlignment="1">
      <alignment vertical="center" wrapText="1"/>
    </xf>
    <xf numFmtId="0" fontId="9" fillId="16" borderId="32" xfId="1" applyFont="1" applyFill="1" applyBorder="1" applyAlignment="1">
      <alignment horizontal="center" vertical="center" wrapText="1"/>
    </xf>
    <xf numFmtId="0" fontId="9" fillId="0" borderId="32" xfId="1" applyFont="1" applyBorder="1" applyAlignment="1">
      <alignment horizontal="left" vertical="center" wrapText="1"/>
    </xf>
    <xf numFmtId="0" fontId="2" fillId="0" borderId="33" xfId="0" applyFont="1" applyBorder="1" applyAlignment="1">
      <alignment vertical="center" wrapText="1"/>
    </xf>
    <xf numFmtId="0" fontId="9" fillId="0" borderId="32" xfId="0" applyFont="1" applyBorder="1" applyAlignment="1">
      <alignment vertical="center" wrapText="1"/>
    </xf>
    <xf numFmtId="0" fontId="27" fillId="0" borderId="29" xfId="0" applyFont="1" applyBorder="1" applyAlignment="1">
      <alignment vertical="center" wrapText="1"/>
    </xf>
    <xf numFmtId="0" fontId="27" fillId="0" borderId="32" xfId="37" applyFont="1" applyFill="1" applyBorder="1" applyAlignment="1" applyProtection="1">
      <alignment horizontal="left" vertical="center" wrapText="1"/>
    </xf>
    <xf numFmtId="0" fontId="27" fillId="0" borderId="29" xfId="37" applyFont="1" applyFill="1" applyBorder="1" applyAlignment="1" applyProtection="1">
      <alignment horizontal="left" vertical="center" wrapText="1"/>
    </xf>
    <xf numFmtId="0" fontId="27" fillId="0" borderId="0" xfId="0" applyFont="1" applyAlignment="1">
      <alignment vertical="center" wrapText="1"/>
    </xf>
    <xf numFmtId="0" fontId="44" fillId="0" borderId="36" xfId="0" applyFont="1" applyBorder="1" applyAlignment="1">
      <alignment vertical="center"/>
    </xf>
    <xf numFmtId="0" fontId="44" fillId="0" borderId="18" xfId="0" applyFont="1" applyBorder="1" applyAlignment="1">
      <alignment vertical="center"/>
    </xf>
    <xf numFmtId="0" fontId="46" fillId="0" borderId="38" xfId="0" applyFont="1" applyBorder="1" applyAlignment="1">
      <alignment vertical="center"/>
    </xf>
    <xf numFmtId="0" fontId="45" fillId="25" borderId="39" xfId="0" applyFont="1" applyFill="1" applyBorder="1" applyAlignment="1">
      <alignment vertical="center"/>
    </xf>
    <xf numFmtId="0" fontId="46" fillId="0" borderId="17" xfId="0" applyFont="1" applyBorder="1" applyAlignment="1">
      <alignment vertical="center"/>
    </xf>
    <xf numFmtId="0" fontId="45" fillId="18" borderId="39" xfId="0" applyFont="1" applyFill="1" applyBorder="1" applyAlignment="1">
      <alignment vertical="center"/>
    </xf>
    <xf numFmtId="0" fontId="45" fillId="26" borderId="39" xfId="0" applyFont="1" applyFill="1" applyBorder="1" applyAlignment="1">
      <alignment vertical="center"/>
    </xf>
    <xf numFmtId="0" fontId="45" fillId="24" borderId="39" xfId="0" applyFont="1" applyFill="1" applyBorder="1" applyAlignment="1">
      <alignment vertical="center"/>
    </xf>
    <xf numFmtId="0" fontId="2" fillId="0" borderId="37" xfId="0" applyFont="1" applyBorder="1" applyAlignment="1">
      <alignment horizontal="left" vertical="center"/>
    </xf>
    <xf numFmtId="0" fontId="45" fillId="0" borderId="37" xfId="0" applyFont="1" applyBorder="1" applyAlignment="1">
      <alignment vertical="center"/>
    </xf>
    <xf numFmtId="0" fontId="45" fillId="21" borderId="39" xfId="0" applyFont="1" applyFill="1" applyBorder="1" applyAlignment="1">
      <alignment vertical="center"/>
    </xf>
    <xf numFmtId="0" fontId="36" fillId="0" borderId="0" xfId="0" applyFont="1" applyAlignment="1">
      <alignment vertical="center"/>
    </xf>
    <xf numFmtId="0" fontId="36" fillId="0" borderId="40" xfId="0" applyFont="1" applyBorder="1" applyAlignment="1">
      <alignment horizontal="left" vertical="center"/>
    </xf>
    <xf numFmtId="9" fontId="36" fillId="0" borderId="41" xfId="0" applyNumberFormat="1" applyFont="1" applyBorder="1" applyAlignment="1">
      <alignment horizontal="left" vertical="center"/>
    </xf>
    <xf numFmtId="0" fontId="36" fillId="0" borderId="41" xfId="0" applyFont="1" applyBorder="1" applyAlignment="1">
      <alignment horizontal="left" vertical="center"/>
    </xf>
    <xf numFmtId="0" fontId="36" fillId="0" borderId="42" xfId="0" applyFont="1" applyBorder="1" applyAlignment="1">
      <alignment horizontal="left" vertical="center"/>
    </xf>
    <xf numFmtId="0" fontId="0" fillId="0" borderId="0" xfId="0" applyAlignment="1">
      <alignment wrapText="1"/>
    </xf>
    <xf numFmtId="0" fontId="0" fillId="0" borderId="0" xfId="0" applyAlignment="1">
      <alignment horizontal="center"/>
    </xf>
    <xf numFmtId="0" fontId="2" fillId="0" borderId="0" xfId="0" applyFont="1"/>
    <xf numFmtId="0" fontId="3" fillId="27" borderId="29" xfId="0" applyFont="1" applyFill="1" applyBorder="1" applyAlignment="1">
      <alignment horizontal="center" vertical="center"/>
    </xf>
    <xf numFmtId="0" fontId="27" fillId="15" borderId="29" xfId="0" applyFont="1" applyFill="1" applyBorder="1" applyAlignment="1">
      <alignment horizontal="center" vertical="center" readingOrder="1"/>
    </xf>
    <xf numFmtId="0" fontId="2" fillId="20" borderId="29" xfId="0" applyFont="1" applyFill="1" applyBorder="1" applyAlignment="1">
      <alignment horizontal="center" vertical="center"/>
    </xf>
    <xf numFmtId="0" fontId="27" fillId="15" borderId="29" xfId="0" applyFont="1" applyFill="1" applyBorder="1" applyAlignment="1">
      <alignment horizontal="center" vertical="center" wrapText="1" readingOrder="1"/>
    </xf>
    <xf numFmtId="0" fontId="27" fillId="20" borderId="29" xfId="0" applyFont="1" applyFill="1" applyBorder="1" applyAlignment="1">
      <alignment horizontal="center" vertical="center" wrapText="1" readingOrder="1"/>
    </xf>
    <xf numFmtId="0" fontId="27" fillId="0" borderId="29" xfId="0" applyFont="1" applyBorder="1" applyAlignment="1">
      <alignment horizontal="center" vertical="center" wrapText="1" readingOrder="1"/>
    </xf>
    <xf numFmtId="0" fontId="2" fillId="0" borderId="0" xfId="0" applyFont="1" applyAlignment="1">
      <alignment horizontal="center" vertical="center" wrapText="1"/>
    </xf>
    <xf numFmtId="0" fontId="3" fillId="0" borderId="0" xfId="0" applyFont="1" applyAlignment="1">
      <alignment horizontal="center" vertical="center"/>
    </xf>
    <xf numFmtId="0" fontId="42" fillId="0" borderId="0" xfId="0" applyFont="1" applyAlignment="1">
      <alignment horizontal="left" vertical="center"/>
    </xf>
    <xf numFmtId="0" fontId="9" fillId="22" borderId="29" xfId="0" applyFont="1" applyFill="1" applyBorder="1" applyAlignment="1">
      <alignment horizontal="center" vertical="center" wrapText="1"/>
    </xf>
    <xf numFmtId="0" fontId="9" fillId="0" borderId="29" xfId="0" applyFont="1" applyBorder="1" applyAlignment="1">
      <alignment horizontal="center" vertical="center" wrapText="1"/>
    </xf>
    <xf numFmtId="0" fontId="25" fillId="0" borderId="29" xfId="42" applyFont="1" applyBorder="1" applyAlignment="1">
      <alignment horizontal="center" vertical="center" wrapText="1"/>
    </xf>
    <xf numFmtId="0" fontId="9" fillId="22" borderId="2" xfId="0" applyFont="1" applyFill="1" applyBorder="1" applyAlignment="1">
      <alignment horizontal="center" vertical="center" wrapText="1"/>
    </xf>
    <xf numFmtId="0" fontId="30" fillId="22" borderId="29" xfId="0" applyFont="1" applyFill="1" applyBorder="1" applyAlignment="1">
      <alignment horizontal="center" vertical="center" wrapText="1"/>
    </xf>
    <xf numFmtId="0" fontId="25" fillId="19" borderId="29" xfId="0" applyFont="1" applyFill="1" applyBorder="1" applyAlignment="1">
      <alignment horizontal="center" vertical="center" wrapText="1"/>
    </xf>
    <xf numFmtId="0" fontId="2" fillId="0" borderId="0" xfId="0" applyFont="1" applyAlignment="1">
      <alignment horizontal="left" vertical="center" wrapText="1"/>
    </xf>
    <xf numFmtId="0" fontId="25" fillId="19" borderId="0" xfId="0" applyFont="1" applyFill="1" applyAlignment="1">
      <alignment horizontal="center" vertical="center" wrapText="1"/>
    </xf>
    <xf numFmtId="0" fontId="24" fillId="0" borderId="0" xfId="0" applyFont="1" applyAlignment="1">
      <alignment vertical="center"/>
    </xf>
    <xf numFmtId="0" fontId="29" fillId="0" borderId="2" xfId="0" applyFont="1" applyBorder="1" applyAlignment="1">
      <alignment horizontal="left" vertical="center" wrapText="1"/>
    </xf>
    <xf numFmtId="0" fontId="29" fillId="0" borderId="1" xfId="0" applyFont="1" applyBorder="1" applyAlignment="1">
      <alignment horizontal="left" vertical="center" wrapText="1"/>
    </xf>
    <xf numFmtId="0" fontId="27" fillId="0" borderId="0" xfId="0" applyFont="1" applyAlignment="1">
      <alignment horizontal="center" vertical="center" readingOrder="1"/>
    </xf>
    <xf numFmtId="0" fontId="27" fillId="0" borderId="0" xfId="0" applyFont="1" applyAlignment="1">
      <alignment horizontal="center" vertical="center" wrapText="1" readingOrder="1"/>
    </xf>
    <xf numFmtId="0" fontId="3" fillId="0" borderId="1" xfId="0" applyFont="1" applyBorder="1" applyAlignment="1">
      <alignment horizontal="center" vertical="center"/>
    </xf>
    <xf numFmtId="0" fontId="3" fillId="27" borderId="51" xfId="0" applyFont="1" applyFill="1" applyBorder="1" applyAlignment="1">
      <alignment horizontal="center" vertical="center"/>
    </xf>
    <xf numFmtId="0" fontId="24" fillId="0" borderId="54" xfId="0" applyFont="1" applyBorder="1" applyAlignment="1">
      <alignment vertical="center"/>
    </xf>
    <xf numFmtId="0" fontId="24" fillId="0" borderId="47" xfId="0" applyFont="1" applyBorder="1" applyAlignment="1">
      <alignment vertical="center"/>
    </xf>
    <xf numFmtId="0" fontId="3" fillId="27" borderId="59" xfId="0" applyFont="1" applyFill="1" applyBorder="1" applyAlignment="1">
      <alignment horizontal="center" vertical="center"/>
    </xf>
    <xf numFmtId="0" fontId="2" fillId="20" borderId="59" xfId="0" applyFont="1" applyFill="1" applyBorder="1" applyAlignment="1">
      <alignment horizontal="center" vertical="center"/>
    </xf>
    <xf numFmtId="0" fontId="2" fillId="20" borderId="60" xfId="0" applyFont="1" applyFill="1" applyBorder="1" applyAlignment="1">
      <alignment horizontal="center" vertical="center"/>
    </xf>
    <xf numFmtId="0" fontId="2" fillId="20" borderId="26" xfId="0" applyFont="1" applyFill="1" applyBorder="1" applyAlignment="1">
      <alignment horizontal="center" vertical="center"/>
    </xf>
    <xf numFmtId="0" fontId="27" fillId="20" borderId="26" xfId="0" applyFont="1" applyFill="1" applyBorder="1" applyAlignment="1">
      <alignment horizontal="center" vertical="center" wrapText="1" readingOrder="1"/>
    </xf>
    <xf numFmtId="0" fontId="27" fillId="15" borderId="26" xfId="0" applyFont="1" applyFill="1" applyBorder="1" applyAlignment="1">
      <alignment horizontal="center" vertical="center" readingOrder="1"/>
    </xf>
    <xf numFmtId="0" fontId="27" fillId="0" borderId="26" xfId="0" applyFont="1" applyBorder="1" applyAlignment="1">
      <alignment horizontal="center" vertical="center" wrapText="1" readingOrder="1"/>
    </xf>
    <xf numFmtId="0" fontId="49" fillId="21" borderId="0" xfId="0" applyFont="1" applyFill="1" applyAlignment="1">
      <alignment horizontal="center" vertical="center"/>
    </xf>
    <xf numFmtId="0" fontId="29" fillId="0" borderId="0" xfId="0" applyFont="1"/>
    <xf numFmtId="0" fontId="29" fillId="0" borderId="0" xfId="0" applyFont="1" applyAlignment="1">
      <alignment horizontal="center"/>
    </xf>
    <xf numFmtId="0" fontId="49" fillId="0" borderId="30" xfId="0" applyFont="1" applyBorder="1" applyAlignment="1">
      <alignment horizontal="center" vertical="center"/>
    </xf>
    <xf numFmtId="0" fontId="49" fillId="0" borderId="0" xfId="0" applyFont="1" applyAlignment="1">
      <alignment horizontal="center" vertical="center"/>
    </xf>
    <xf numFmtId="0" fontId="29" fillId="15" borderId="29" xfId="0" applyFont="1" applyFill="1" applyBorder="1"/>
    <xf numFmtId="0" fontId="39" fillId="15" borderId="0" xfId="0" applyFont="1" applyFill="1" applyAlignment="1">
      <alignment horizontal="center"/>
    </xf>
    <xf numFmtId="0" fontId="29" fillId="15" borderId="0" xfId="0" applyFont="1" applyFill="1"/>
    <xf numFmtId="0" fontId="29" fillId="15" borderId="0" xfId="0" applyFont="1" applyFill="1" applyAlignment="1">
      <alignment horizontal="center"/>
    </xf>
    <xf numFmtId="0" fontId="30" fillId="0" borderId="0" xfId="0" applyFont="1" applyAlignment="1">
      <alignment horizontal="center" vertical="center"/>
    </xf>
    <xf numFmtId="0" fontId="39" fillId="0" borderId="29" xfId="0" applyFont="1" applyBorder="1" applyAlignment="1">
      <alignment horizontal="center" vertical="center"/>
    </xf>
    <xf numFmtId="0" fontId="39" fillId="0" borderId="0" xfId="0" applyFont="1" applyAlignment="1">
      <alignment horizontal="center" vertical="center"/>
    </xf>
    <xf numFmtId="0" fontId="25" fillId="0" borderId="29" xfId="0" applyFont="1" applyBorder="1" applyAlignment="1">
      <alignment horizontal="center" vertical="center"/>
    </xf>
    <xf numFmtId="0" fontId="29" fillId="0" borderId="29" xfId="0" applyFont="1" applyBorder="1"/>
    <xf numFmtId="0" fontId="29" fillId="22" borderId="29" xfId="0" applyFont="1" applyFill="1" applyBorder="1"/>
    <xf numFmtId="0" fontId="29" fillId="0" borderId="29" xfId="0" applyFont="1" applyBorder="1" applyAlignment="1">
      <alignment horizontal="center"/>
    </xf>
    <xf numFmtId="0" fontId="29" fillId="0" borderId="29" xfId="0" quotePrefix="1" applyFont="1" applyBorder="1" applyAlignment="1">
      <alignment horizontal="center"/>
    </xf>
    <xf numFmtId="0" fontId="29" fillId="22" borderId="29" xfId="0" applyFont="1" applyFill="1" applyBorder="1" applyAlignment="1">
      <alignment horizontal="center"/>
    </xf>
    <xf numFmtId="0" fontId="9" fillId="22" borderId="29" xfId="42" applyFill="1" applyBorder="1" applyAlignment="1">
      <alignment horizontal="center" vertical="center" wrapText="1"/>
    </xf>
    <xf numFmtId="0" fontId="9" fillId="0" borderId="29" xfId="42" applyBorder="1" applyAlignment="1">
      <alignment horizontal="center" vertical="center" wrapText="1"/>
    </xf>
    <xf numFmtId="0" fontId="9" fillId="22" borderId="29" xfId="42" applyFill="1" applyBorder="1" applyAlignment="1">
      <alignment horizontal="left" vertical="center" wrapText="1"/>
    </xf>
    <xf numFmtId="0" fontId="25" fillId="0" borderId="1" xfId="1" applyFont="1" applyBorder="1" applyAlignment="1">
      <alignment horizontal="center" vertical="center" wrapText="1"/>
    </xf>
    <xf numFmtId="0" fontId="25" fillId="15" borderId="29" xfId="0" applyFont="1" applyFill="1" applyBorder="1" applyAlignment="1">
      <alignment horizontal="center" vertical="center" wrapText="1"/>
    </xf>
    <xf numFmtId="0" fontId="29" fillId="0" borderId="27" xfId="0" applyFont="1" applyBorder="1"/>
    <xf numFmtId="0" fontId="29" fillId="0" borderId="2" xfId="0" applyFont="1" applyBorder="1"/>
    <xf numFmtId="0" fontId="29" fillId="0" borderId="12" xfId="0" applyFont="1" applyBorder="1"/>
    <xf numFmtId="0" fontId="29" fillId="0" borderId="0" xfId="0" quotePrefix="1" applyFont="1" applyAlignment="1">
      <alignment horizontal="center"/>
    </xf>
    <xf numFmtId="0" fontId="39" fillId="0" borderId="43" xfId="0" applyFont="1" applyBorder="1" applyAlignment="1">
      <alignment horizontal="center" vertical="center"/>
    </xf>
    <xf numFmtId="0" fontId="9" fillId="0" borderId="44" xfId="0" applyFont="1" applyBorder="1" applyAlignment="1">
      <alignment horizontal="center" vertical="center" wrapText="1"/>
    </xf>
    <xf numFmtId="0" fontId="25" fillId="0" borderId="45" xfId="0" applyFont="1" applyBorder="1" applyAlignment="1">
      <alignment horizontal="center" vertical="center"/>
    </xf>
    <xf numFmtId="0" fontId="29" fillId="0" borderId="1" xfId="0" applyFont="1" applyBorder="1"/>
    <xf numFmtId="0" fontId="29" fillId="0" borderId="13" xfId="0" applyFont="1" applyBorder="1" applyAlignment="1">
      <alignment vertical="center"/>
    </xf>
    <xf numFmtId="0" fontId="9" fillId="19" borderId="29" xfId="42" applyFill="1" applyBorder="1" applyAlignment="1">
      <alignment horizontal="center" vertical="center" wrapText="1"/>
    </xf>
    <xf numFmtId="0" fontId="9" fillId="19" borderId="1" xfId="42" applyFill="1" applyBorder="1" applyAlignment="1">
      <alignment horizontal="center" vertical="center" wrapText="1"/>
    </xf>
    <xf numFmtId="0" fontId="30" fillId="0" borderId="0" xfId="42" applyFont="1" applyAlignment="1">
      <alignment horizontal="left" vertical="center" wrapText="1"/>
    </xf>
    <xf numFmtId="0" fontId="9" fillId="15" borderId="0" xfId="42" applyFill="1" applyAlignment="1">
      <alignment vertical="center"/>
    </xf>
    <xf numFmtId="0" fontId="9" fillId="0" borderId="29" xfId="42" applyBorder="1" applyAlignment="1">
      <alignment horizontal="left" vertical="center" wrapText="1"/>
    </xf>
    <xf numFmtId="0" fontId="9" fillId="15" borderId="29" xfId="42" applyFill="1" applyBorder="1" applyAlignment="1">
      <alignment horizontal="left" vertical="center" wrapText="1"/>
    </xf>
    <xf numFmtId="0" fontId="9" fillId="15" borderId="0" xfId="42" applyFill="1" applyAlignment="1">
      <alignment vertical="center" wrapText="1"/>
    </xf>
    <xf numFmtId="0" fontId="9" fillId="0" borderId="0" xfId="42" applyAlignment="1">
      <alignment vertical="center"/>
    </xf>
    <xf numFmtId="0" fontId="9" fillId="0" borderId="0" xfId="42" applyAlignment="1">
      <alignment horizontal="left" vertical="center"/>
    </xf>
    <xf numFmtId="0" fontId="27" fillId="0" borderId="0" xfId="1" applyFont="1" applyAlignment="1">
      <alignment horizontal="center" vertical="center"/>
    </xf>
    <xf numFmtId="0" fontId="27" fillId="0" borderId="13" xfId="1" applyFont="1" applyBorder="1" applyAlignment="1">
      <alignment horizontal="center" vertical="center"/>
    </xf>
    <xf numFmtId="0" fontId="29" fillId="0" borderId="32" xfId="0" applyFont="1" applyBorder="1" applyAlignment="1">
      <alignment horizontal="left" vertical="center" wrapText="1"/>
    </xf>
    <xf numFmtId="0" fontId="27" fillId="0" borderId="0" xfId="1" applyFont="1" applyAlignment="1">
      <alignment horizontal="center" vertical="center" wrapText="1"/>
    </xf>
    <xf numFmtId="0" fontId="27" fillId="0" borderId="13" xfId="1" applyFont="1" applyBorder="1" applyAlignment="1">
      <alignment horizontal="center" vertical="center" wrapText="1"/>
    </xf>
    <xf numFmtId="0" fontId="27" fillId="15" borderId="0" xfId="1" applyFont="1" applyFill="1" applyAlignment="1">
      <alignment vertical="center" wrapText="1"/>
    </xf>
    <xf numFmtId="0" fontId="9" fillId="0" borderId="29" xfId="1" applyFont="1" applyBorder="1" applyAlignment="1">
      <alignment horizontal="left" vertical="top" wrapText="1"/>
    </xf>
    <xf numFmtId="0" fontId="9" fillId="15" borderId="1" xfId="0" applyFont="1" applyFill="1" applyBorder="1" applyAlignment="1">
      <alignment horizontal="left" vertical="center" wrapText="1"/>
    </xf>
    <xf numFmtId="0" fontId="9" fillId="15" borderId="29" xfId="0" applyFont="1" applyFill="1" applyBorder="1" applyAlignment="1">
      <alignment horizontal="left" vertical="center" wrapText="1"/>
    </xf>
    <xf numFmtId="0" fontId="25" fillId="15" borderId="29" xfId="0" applyFont="1" applyFill="1" applyBorder="1" applyAlignment="1">
      <alignment horizontal="left" vertical="center" wrapText="1"/>
    </xf>
    <xf numFmtId="0" fontId="49" fillId="15" borderId="0" xfId="0" applyFont="1" applyFill="1" applyAlignment="1">
      <alignment horizontal="center" vertical="center"/>
    </xf>
    <xf numFmtId="0" fontId="2" fillId="29" borderId="29" xfId="0" applyFont="1" applyFill="1" applyBorder="1" applyAlignment="1">
      <alignment horizontal="left" vertical="center" wrapText="1"/>
    </xf>
    <xf numFmtId="0" fontId="3" fillId="29" borderId="29" xfId="0" applyFont="1" applyFill="1" applyBorder="1" applyAlignment="1">
      <alignment horizontal="center" vertical="center"/>
    </xf>
    <xf numFmtId="0" fontId="45" fillId="29" borderId="26" xfId="0" applyFont="1" applyFill="1" applyBorder="1" applyAlignment="1">
      <alignment horizontal="left" vertical="center" wrapText="1" indent="1" readingOrder="1"/>
    </xf>
    <xf numFmtId="0" fontId="45" fillId="29" borderId="46" xfId="0" applyFont="1" applyFill="1" applyBorder="1" applyAlignment="1">
      <alignment horizontal="left" vertical="center" wrapText="1" indent="1" readingOrder="1"/>
    </xf>
    <xf numFmtId="0" fontId="45" fillId="29" borderId="26" xfId="0" quotePrefix="1" applyFont="1" applyFill="1" applyBorder="1" applyAlignment="1">
      <alignment horizontal="left" vertical="center" wrapText="1" indent="1" readingOrder="1"/>
    </xf>
    <xf numFmtId="0" fontId="45" fillId="29" borderId="26" xfId="0" applyFont="1" applyFill="1" applyBorder="1" applyAlignment="1">
      <alignment horizontal="left" vertical="center" indent="1" readingOrder="1"/>
    </xf>
    <xf numFmtId="0" fontId="45" fillId="29" borderId="47" xfId="0" quotePrefix="1" applyFont="1" applyFill="1" applyBorder="1" applyAlignment="1">
      <alignment horizontal="left" vertical="center" wrapText="1" indent="1" readingOrder="1"/>
    </xf>
    <xf numFmtId="0" fontId="2" fillId="29" borderId="51" xfId="0" applyFont="1" applyFill="1" applyBorder="1" applyAlignment="1">
      <alignment horizontal="left" vertical="center" wrapText="1"/>
    </xf>
    <xf numFmtId="0" fontId="2" fillId="29" borderId="61" xfId="0" applyFont="1" applyFill="1" applyBorder="1" applyAlignment="1">
      <alignment horizontal="left" vertical="center" wrapText="1"/>
    </xf>
    <xf numFmtId="0" fontId="27" fillId="29" borderId="29" xfId="0" applyFont="1" applyFill="1" applyBorder="1" applyAlignment="1">
      <alignment horizontal="center" vertical="center" wrapText="1" readingOrder="1"/>
    </xf>
    <xf numFmtId="0" fontId="9" fillId="0" borderId="2" xfId="0" applyFont="1" applyBorder="1" applyAlignment="1">
      <alignment vertical="center"/>
    </xf>
    <xf numFmtId="0" fontId="26" fillId="0" borderId="29" xfId="0" applyFont="1" applyBorder="1" applyAlignment="1">
      <alignment wrapText="1"/>
    </xf>
    <xf numFmtId="0" fontId="50" fillId="0" borderId="0" xfId="1" applyFont="1" applyAlignment="1">
      <alignment vertical="center"/>
    </xf>
    <xf numFmtId="0" fontId="50" fillId="0" borderId="29" xfId="0" applyFont="1" applyBorder="1" applyAlignment="1">
      <alignment horizontal="left" vertical="center" wrapText="1"/>
    </xf>
    <xf numFmtId="0" fontId="9" fillId="20" borderId="32" xfId="0" applyFont="1" applyFill="1" applyBorder="1" applyAlignment="1">
      <alignment vertical="center"/>
    </xf>
    <xf numFmtId="0" fontId="25" fillId="16" borderId="29" xfId="1" applyFont="1" applyFill="1" applyBorder="1" applyAlignment="1">
      <alignment vertical="center" wrapText="1"/>
    </xf>
    <xf numFmtId="0" fontId="54" fillId="0" borderId="32" xfId="1" applyFont="1" applyBorder="1" applyAlignment="1">
      <alignment horizontal="left" vertical="center" wrapText="1"/>
    </xf>
    <xf numFmtId="0" fontId="54" fillId="0" borderId="29" xfId="1" applyFont="1" applyBorder="1" applyAlignment="1">
      <alignment horizontal="left" vertical="center" wrapText="1"/>
    </xf>
    <xf numFmtId="0" fontId="54" fillId="0" borderId="29" xfId="1" applyFont="1" applyBorder="1" applyAlignment="1">
      <alignment horizontal="left" vertical="top" wrapText="1"/>
    </xf>
    <xf numFmtId="0" fontId="54" fillId="15" borderId="29" xfId="0" applyFont="1" applyFill="1" applyBorder="1" applyAlignment="1">
      <alignment horizontal="left" vertical="center" wrapText="1"/>
    </xf>
    <xf numFmtId="0" fontId="54" fillId="0" borderId="29" xfId="0" applyFont="1" applyBorder="1" applyAlignment="1">
      <alignment horizontal="left" vertical="center" wrapText="1"/>
    </xf>
    <xf numFmtId="0" fontId="9" fillId="15" borderId="29" xfId="0" applyFont="1" applyFill="1" applyBorder="1" applyAlignment="1">
      <alignment horizontal="right" vertical="center" wrapText="1"/>
    </xf>
    <xf numFmtId="0" fontId="9" fillId="0" borderId="0" xfId="0" applyFont="1" applyAlignment="1">
      <alignment horizontal="left" vertical="center" wrapText="1"/>
    </xf>
    <xf numFmtId="0" fontId="9" fillId="16" borderId="1" xfId="1" applyFont="1" applyFill="1" applyBorder="1" applyAlignment="1">
      <alignment horizontal="center" vertical="center" wrapText="1"/>
    </xf>
    <xf numFmtId="0" fontId="9" fillId="0" borderId="1" xfId="1" applyFont="1" applyBorder="1" applyAlignment="1">
      <alignment horizontal="center" vertical="center" wrapText="1"/>
    </xf>
    <xf numFmtId="0" fontId="25" fillId="16" borderId="43" xfId="1" applyFont="1" applyFill="1" applyBorder="1" applyAlignment="1">
      <alignment horizontal="center" vertical="center" wrapText="1"/>
    </xf>
    <xf numFmtId="0" fontId="25" fillId="16" borderId="44" xfId="0" applyFont="1" applyFill="1" applyBorder="1" applyAlignment="1">
      <alignment horizontal="center" vertical="center" wrapText="1"/>
    </xf>
    <xf numFmtId="0" fontId="25" fillId="0" borderId="44" xfId="0" applyFont="1" applyBorder="1" applyAlignment="1">
      <alignment horizontal="center" vertical="center" wrapText="1"/>
    </xf>
    <xf numFmtId="0" fontId="25" fillId="16" borderId="45" xfId="0" applyFont="1" applyFill="1" applyBorder="1" applyAlignment="1">
      <alignment horizontal="center" vertical="center" wrapText="1"/>
    </xf>
    <xf numFmtId="0" fontId="25" fillId="0" borderId="0" xfId="0" applyFont="1" applyAlignment="1">
      <alignment horizontal="left" vertical="center" wrapText="1"/>
    </xf>
    <xf numFmtId="0" fontId="9" fillId="0" borderId="29" xfId="0" applyFont="1" applyBorder="1" applyAlignment="1">
      <alignment horizontal="right" vertical="center" wrapText="1"/>
    </xf>
    <xf numFmtId="0" fontId="24" fillId="0" borderId="29" xfId="0" applyFont="1" applyBorder="1" applyAlignment="1">
      <alignment horizontal="center" vertical="center"/>
    </xf>
    <xf numFmtId="0" fontId="34" fillId="0" borderId="29" xfId="51" applyBorder="1"/>
    <xf numFmtId="0" fontId="28" fillId="0" borderId="29" xfId="0" applyFont="1" applyBorder="1" applyAlignment="1">
      <alignment vertical="center"/>
    </xf>
    <xf numFmtId="0" fontId="25" fillId="16" borderId="63" xfId="1" applyFont="1" applyFill="1" applyBorder="1" applyAlignment="1">
      <alignment vertical="center" wrapText="1"/>
    </xf>
    <xf numFmtId="0" fontId="25" fillId="19" borderId="29" xfId="42" applyFont="1" applyFill="1" applyBorder="1" applyAlignment="1">
      <alignment vertical="center" wrapText="1"/>
    </xf>
    <xf numFmtId="0" fontId="30" fillId="19" borderId="29" xfId="42" applyFont="1" applyFill="1" applyBorder="1" applyAlignment="1">
      <alignment vertical="center" wrapText="1"/>
    </xf>
    <xf numFmtId="0" fontId="0" fillId="0" borderId="1" xfId="0" applyBorder="1"/>
    <xf numFmtId="0" fontId="56" fillId="18" borderId="0" xfId="0" applyFont="1" applyFill="1" applyAlignment="1">
      <alignment vertical="center"/>
    </xf>
    <xf numFmtId="0" fontId="29" fillId="18" borderId="29" xfId="0" applyFont="1" applyFill="1" applyBorder="1"/>
    <xf numFmtId="0" fontId="25" fillId="33" borderId="43" xfId="0" applyFont="1" applyFill="1" applyBorder="1" applyAlignment="1">
      <alignment horizontal="center" vertical="center" wrapText="1"/>
    </xf>
    <xf numFmtId="0" fontId="25" fillId="33" borderId="45" xfId="0" applyFont="1" applyFill="1" applyBorder="1" applyAlignment="1">
      <alignment horizontal="center" vertical="center" wrapText="1"/>
    </xf>
    <xf numFmtId="0" fontId="9" fillId="33" borderId="1" xfId="0" applyFont="1" applyFill="1" applyBorder="1" applyAlignment="1">
      <alignment horizontal="center" vertical="center" wrapText="1"/>
    </xf>
    <xf numFmtId="0" fontId="57" fillId="0" borderId="0" xfId="0" applyFont="1"/>
    <xf numFmtId="0" fontId="25" fillId="33" borderId="29" xfId="0" applyFont="1" applyFill="1" applyBorder="1" applyAlignment="1">
      <alignment horizontal="center" vertical="center" wrapText="1"/>
    </xf>
    <xf numFmtId="0" fontId="25" fillId="33" borderId="29" xfId="0" applyFont="1" applyFill="1" applyBorder="1" applyAlignment="1">
      <alignment horizontal="left" vertical="top" wrapText="1"/>
    </xf>
    <xf numFmtId="0" fontId="9" fillId="33" borderId="29" xfId="0" applyFont="1" applyFill="1" applyBorder="1" applyAlignment="1">
      <alignment horizontal="center" vertical="center" wrapText="1"/>
    </xf>
    <xf numFmtId="0" fontId="9" fillId="33" borderId="29" xfId="0" applyFont="1" applyFill="1" applyBorder="1" applyAlignment="1">
      <alignment vertical="top" wrapText="1"/>
    </xf>
    <xf numFmtId="0" fontId="58" fillId="34" borderId="29" xfId="0" applyFont="1" applyFill="1" applyBorder="1" applyAlignment="1">
      <alignment horizontal="left" vertical="center" wrapText="1"/>
    </xf>
    <xf numFmtId="0" fontId="9" fillId="30" borderId="29" xfId="0" applyFont="1" applyFill="1" applyBorder="1" applyAlignment="1">
      <alignment vertical="center"/>
    </xf>
    <xf numFmtId="0" fontId="25" fillId="22" borderId="29" xfId="1" applyFont="1" applyFill="1" applyBorder="1" applyAlignment="1">
      <alignment horizontal="left" vertical="center" wrapText="1"/>
    </xf>
    <xf numFmtId="0" fontId="9" fillId="34" borderId="29" xfId="42" applyFill="1" applyBorder="1" applyAlignment="1">
      <alignment horizontal="center" vertical="center" wrapText="1"/>
    </xf>
    <xf numFmtId="0" fontId="34" fillId="0" borderId="29" xfId="51" applyFill="1" applyBorder="1"/>
    <xf numFmtId="0" fontId="29" fillId="35" borderId="29" xfId="0" applyFont="1" applyFill="1" applyBorder="1"/>
    <xf numFmtId="0" fontId="50" fillId="0" borderId="32" xfId="0" applyFont="1" applyBorder="1" applyAlignment="1">
      <alignment horizontal="center" vertical="center" wrapText="1"/>
    </xf>
    <xf numFmtId="0" fontId="50" fillId="0" borderId="29" xfId="0" applyFont="1" applyBorder="1" applyAlignment="1">
      <alignment vertical="center" wrapText="1"/>
    </xf>
    <xf numFmtId="0" fontId="50" fillId="0" borderId="32" xfId="0" applyFont="1" applyBorder="1" applyAlignment="1">
      <alignment horizontal="left" vertical="center" wrapText="1"/>
    </xf>
    <xf numFmtId="0" fontId="39" fillId="18" borderId="29" xfId="0" applyFont="1" applyFill="1" applyBorder="1" applyAlignment="1">
      <alignment horizontal="center" vertical="center"/>
    </xf>
    <xf numFmtId="0" fontId="34" fillId="0" borderId="29" xfId="51" applyBorder="1" applyAlignment="1">
      <alignment wrapText="1"/>
    </xf>
    <xf numFmtId="0" fontId="34" fillId="15" borderId="29" xfId="51" quotePrefix="1" applyFill="1" applyBorder="1"/>
    <xf numFmtId="0" fontId="29" fillId="15" borderId="29" xfId="0" applyFont="1" applyFill="1" applyBorder="1" applyAlignment="1">
      <alignment horizontal="center"/>
    </xf>
    <xf numFmtId="0" fontId="29" fillId="15" borderId="29" xfId="0" quotePrefix="1" applyFont="1" applyFill="1" applyBorder="1" applyAlignment="1">
      <alignment horizontal="center"/>
    </xf>
    <xf numFmtId="0" fontId="39" fillId="0" borderId="29" xfId="0" applyFont="1" applyBorder="1"/>
    <xf numFmtId="0" fontId="60" fillId="15" borderId="29" xfId="0" applyFont="1" applyFill="1" applyBorder="1" applyAlignment="1">
      <alignment horizontal="center" vertical="center" wrapText="1"/>
    </xf>
    <xf numFmtId="0" fontId="25" fillId="15" borderId="1" xfId="0" applyFont="1" applyFill="1" applyBorder="1" applyAlignment="1">
      <alignment horizontal="left" vertical="center" wrapText="1"/>
    </xf>
    <xf numFmtId="0" fontId="59" fillId="0" borderId="2" xfId="0" applyFont="1" applyBorder="1" applyAlignment="1">
      <alignment horizontal="left" vertical="top" wrapText="1"/>
    </xf>
    <xf numFmtId="0" fontId="61" fillId="0" borderId="2" xfId="0" applyFont="1" applyBorder="1" applyAlignment="1">
      <alignment horizontal="left" vertical="center" wrapText="1"/>
    </xf>
    <xf numFmtId="0" fontId="61" fillId="0" borderId="32" xfId="0" applyFont="1" applyBorder="1" applyAlignment="1">
      <alignment horizontal="left" vertical="center" wrapText="1"/>
    </xf>
    <xf numFmtId="0" fontId="26" fillId="0" borderId="2" xfId="0" applyFont="1" applyBorder="1" applyAlignment="1">
      <alignment horizontal="right" vertical="center" wrapText="1"/>
    </xf>
    <xf numFmtId="0" fontId="26" fillId="0" borderId="1" xfId="0" applyFont="1" applyBorder="1" applyAlignment="1">
      <alignment horizontal="right" vertical="center" wrapText="1"/>
    </xf>
    <xf numFmtId="0" fontId="61" fillId="0" borderId="29" xfId="0" applyFont="1" applyBorder="1" applyAlignment="1">
      <alignment horizontal="left" vertical="center" wrapText="1"/>
    </xf>
    <xf numFmtId="0" fontId="62" fillId="0" borderId="29" xfId="51" applyFont="1" applyFill="1" applyBorder="1" applyAlignment="1">
      <alignment wrapText="1" shrinkToFit="1"/>
    </xf>
    <xf numFmtId="0" fontId="25" fillId="18" borderId="29" xfId="0" applyFont="1" applyFill="1" applyBorder="1" applyAlignment="1">
      <alignment horizontal="center" vertical="center" wrapText="1"/>
    </xf>
    <xf numFmtId="0" fontId="50" fillId="30" borderId="29" xfId="0" applyFont="1" applyFill="1" applyBorder="1" applyAlignment="1">
      <alignment vertical="center"/>
    </xf>
    <xf numFmtId="0" fontId="50" fillId="0" borderId="1" xfId="0" applyFont="1" applyBorder="1" applyAlignment="1">
      <alignment horizontal="left" vertical="top" wrapText="1"/>
    </xf>
    <xf numFmtId="0" fontId="50" fillId="34" borderId="29" xfId="42" applyFont="1" applyFill="1" applyBorder="1" applyAlignment="1">
      <alignment horizontal="center" vertical="center" wrapText="1"/>
    </xf>
    <xf numFmtId="0" fontId="50" fillId="0" borderId="29" xfId="0" applyFont="1" applyBorder="1" applyAlignment="1">
      <alignment horizontal="left" vertical="top" wrapText="1"/>
    </xf>
    <xf numFmtId="0" fontId="50" fillId="0" borderId="0" xfId="0" applyFont="1" applyAlignment="1">
      <alignment vertical="center" wrapText="1"/>
    </xf>
    <xf numFmtId="0" fontId="50" fillId="0" borderId="37" xfId="0" applyFont="1" applyBorder="1" applyAlignment="1">
      <alignment vertical="top" wrapText="1"/>
    </xf>
    <xf numFmtId="0" fontId="50" fillId="0" borderId="39" xfId="0" applyFont="1" applyBorder="1" applyAlignment="1">
      <alignment vertical="top" wrapText="1"/>
    </xf>
    <xf numFmtId="0" fontId="50" fillId="31" borderId="39" xfId="0" applyFont="1" applyFill="1" applyBorder="1" applyAlignment="1">
      <alignment vertical="top" wrapText="1"/>
    </xf>
    <xf numFmtId="0" fontId="50" fillId="0" borderId="2" xfId="0" applyFont="1" applyBorder="1" applyAlignment="1">
      <alignment horizontal="right" vertical="center" wrapText="1"/>
    </xf>
    <xf numFmtId="164" fontId="50" fillId="0" borderId="29" xfId="1" applyNumberFormat="1" applyFont="1" applyBorder="1" applyAlignment="1">
      <alignment horizontal="right" vertical="center" wrapText="1"/>
    </xf>
    <xf numFmtId="0" fontId="50" fillId="0" borderId="2" xfId="0" applyFont="1" applyBorder="1" applyAlignment="1">
      <alignment horizontal="left" vertical="center" wrapText="1"/>
    </xf>
    <xf numFmtId="0" fontId="50" fillId="0" borderId="1" xfId="0" applyFont="1" applyBorder="1" applyAlignment="1">
      <alignment horizontal="right" vertical="center" wrapText="1"/>
    </xf>
    <xf numFmtId="0" fontId="50" fillId="0" borderId="1" xfId="0" applyFont="1" applyBorder="1" applyAlignment="1">
      <alignment horizontal="left" vertical="center" wrapText="1"/>
    </xf>
    <xf numFmtId="0" fontId="50" fillId="34" borderId="29" xfId="0" applyFont="1" applyFill="1" applyBorder="1" applyAlignment="1">
      <alignment vertical="center"/>
    </xf>
    <xf numFmtId="0" fontId="65" fillId="34" borderId="29" xfId="0" applyFont="1" applyFill="1" applyBorder="1" applyAlignment="1">
      <alignment horizontal="left" vertical="center" wrapText="1"/>
    </xf>
    <xf numFmtId="0" fontId="50" fillId="18" borderId="29" xfId="0" applyFont="1" applyFill="1" applyBorder="1" applyAlignment="1">
      <alignment vertical="center"/>
    </xf>
    <xf numFmtId="0" fontId="63" fillId="19" borderId="29" xfId="0" applyFont="1" applyFill="1" applyBorder="1" applyAlignment="1">
      <alignment horizontal="left" vertical="center" wrapText="1"/>
    </xf>
    <xf numFmtId="0" fontId="50" fillId="19" borderId="29" xfId="42" applyFont="1" applyFill="1" applyBorder="1" applyAlignment="1">
      <alignment horizontal="center" vertical="center" wrapText="1"/>
    </xf>
    <xf numFmtId="0" fontId="50" fillId="0" borderId="32" xfId="0" applyFont="1" applyBorder="1" applyAlignment="1">
      <alignment horizontal="left" vertical="top" wrapText="1"/>
    </xf>
    <xf numFmtId="0" fontId="63" fillId="33" borderId="34" xfId="0" applyFont="1" applyFill="1" applyBorder="1" applyAlignment="1">
      <alignment vertical="center" wrapText="1"/>
    </xf>
    <xf numFmtId="0" fontId="66" fillId="0" borderId="29" xfId="0" applyFont="1" applyBorder="1" applyAlignment="1">
      <alignment vertical="center" wrapText="1"/>
    </xf>
    <xf numFmtId="0" fontId="63" fillId="32" borderId="29" xfId="0" applyFont="1" applyFill="1" applyBorder="1" applyAlignment="1">
      <alignment horizontal="center" vertical="center" wrapText="1"/>
    </xf>
    <xf numFmtId="0" fontId="63" fillId="32" borderId="32" xfId="0" applyFont="1" applyFill="1" applyBorder="1" applyAlignment="1">
      <alignment vertical="center" wrapText="1"/>
    </xf>
    <xf numFmtId="0" fontId="50" fillId="36" borderId="32" xfId="0" applyFont="1" applyFill="1" applyBorder="1" applyAlignment="1">
      <alignment vertical="center" wrapText="1"/>
    </xf>
    <xf numFmtId="0" fontId="50" fillId="0" borderId="29" xfId="0" applyFont="1" applyBorder="1" applyAlignment="1">
      <alignment horizontal="center" vertical="center" wrapText="1"/>
    </xf>
    <xf numFmtId="0" fontId="63" fillId="0" borderId="29" xfId="0" applyFont="1" applyBorder="1" applyAlignment="1">
      <alignment horizontal="left" vertical="center" wrapText="1"/>
    </xf>
    <xf numFmtId="0" fontId="63" fillId="32" borderId="29" xfId="0" applyFont="1" applyFill="1" applyBorder="1" applyAlignment="1">
      <alignment vertical="center" wrapText="1"/>
    </xf>
    <xf numFmtId="0" fontId="63" fillId="0" borderId="32" xfId="0" applyFont="1" applyBorder="1" applyAlignment="1">
      <alignment vertical="center" wrapText="1"/>
    </xf>
    <xf numFmtId="0" fontId="50" fillId="0" borderId="32" xfId="0" applyFont="1" applyBorder="1" applyAlignment="1">
      <alignment vertical="center" wrapText="1"/>
    </xf>
    <xf numFmtId="0" fontId="63" fillId="0" borderId="32" xfId="0" applyFont="1" applyBorder="1" applyAlignment="1">
      <alignment horizontal="left" vertical="center" wrapText="1"/>
    </xf>
    <xf numFmtId="0" fontId="63" fillId="32" borderId="32" xfId="0" applyFont="1" applyFill="1" applyBorder="1" applyAlignment="1">
      <alignment horizontal="center" vertical="center" wrapText="1"/>
    </xf>
    <xf numFmtId="0" fontId="63" fillId="31" borderId="32" xfId="0" applyFont="1" applyFill="1" applyBorder="1" applyAlignment="1">
      <alignment horizontal="left" vertical="center" wrapText="1"/>
    </xf>
    <xf numFmtId="0" fontId="63" fillId="31" borderId="32" xfId="0" applyFont="1" applyFill="1" applyBorder="1" applyAlignment="1">
      <alignment horizontal="left" vertical="top" wrapText="1"/>
    </xf>
    <xf numFmtId="0" fontId="63" fillId="31" borderId="29" xfId="0" applyFont="1" applyFill="1" applyBorder="1" applyAlignment="1">
      <alignment horizontal="left" vertical="center" wrapText="1"/>
    </xf>
    <xf numFmtId="0" fontId="50" fillId="31" borderId="32" xfId="0" applyFont="1" applyFill="1" applyBorder="1" applyAlignment="1">
      <alignment vertical="center" wrapText="1"/>
    </xf>
    <xf numFmtId="0" fontId="50" fillId="0" borderId="29" xfId="0" applyFont="1" applyBorder="1" applyAlignment="1">
      <alignment horizontal="right" vertical="center" wrapText="1"/>
    </xf>
    <xf numFmtId="0" fontId="50" fillId="18" borderId="1" xfId="0" applyFont="1" applyFill="1" applyBorder="1" applyAlignment="1">
      <alignment horizontal="left" vertical="center" wrapText="1"/>
    </xf>
    <xf numFmtId="0" fontId="50" fillId="18" borderId="29" xfId="1" applyFont="1" applyFill="1" applyBorder="1" applyAlignment="1">
      <alignment vertical="center" wrapText="1"/>
    </xf>
    <xf numFmtId="0" fontId="50" fillId="18" borderId="29" xfId="0" applyFont="1" applyFill="1" applyBorder="1" applyAlignment="1">
      <alignment vertical="center" wrapText="1"/>
    </xf>
    <xf numFmtId="0" fontId="63" fillId="18" borderId="1" xfId="0" applyFont="1" applyFill="1" applyBorder="1" applyAlignment="1">
      <alignment horizontal="left" vertical="center" wrapText="1"/>
    </xf>
    <xf numFmtId="0" fontId="50" fillId="18" borderId="29" xfId="0" applyFont="1" applyFill="1" applyBorder="1" applyAlignment="1">
      <alignment horizontal="left" vertical="center" wrapText="1"/>
    </xf>
    <xf numFmtId="0" fontId="9" fillId="18" borderId="29" xfId="1" applyFont="1" applyFill="1" applyBorder="1" applyAlignment="1">
      <alignment vertical="center" wrapText="1"/>
    </xf>
    <xf numFmtId="0" fontId="50" fillId="18" borderId="32" xfId="0" applyFont="1" applyFill="1" applyBorder="1" applyAlignment="1">
      <alignment horizontal="left" vertical="center" wrapText="1"/>
    </xf>
    <xf numFmtId="0" fontId="50" fillId="15" borderId="29" xfId="0" applyFont="1" applyFill="1" applyBorder="1" applyAlignment="1">
      <alignment horizontal="left" vertical="center" wrapText="1"/>
    </xf>
    <xf numFmtId="0" fontId="24" fillId="18" borderId="29" xfId="0" applyFont="1" applyFill="1" applyBorder="1" applyAlignment="1">
      <alignment horizontal="center" vertical="center"/>
    </xf>
    <xf numFmtId="0" fontId="24" fillId="0" borderId="29" xfId="0" applyFont="1" applyBorder="1" applyAlignment="1">
      <alignment horizontal="center" vertical="center"/>
    </xf>
    <xf numFmtId="0" fontId="24" fillId="20" borderId="33" xfId="0" applyFont="1" applyFill="1" applyBorder="1" applyAlignment="1">
      <alignment horizontal="center" vertical="center"/>
    </xf>
    <xf numFmtId="0" fontId="0" fillId="0" borderId="31" xfId="0" applyBorder="1" applyAlignment="1">
      <alignment horizontal="center" vertical="center"/>
    </xf>
    <xf numFmtId="0" fontId="2" fillId="18" borderId="34" xfId="0" applyFont="1" applyFill="1" applyBorder="1" applyAlignment="1">
      <alignment horizontal="center" vertical="center" wrapText="1"/>
    </xf>
    <xf numFmtId="0" fontId="2" fillId="18" borderId="16" xfId="0" applyFont="1" applyFill="1" applyBorder="1" applyAlignment="1">
      <alignment horizontal="center" vertical="center" wrapText="1"/>
    </xf>
    <xf numFmtId="0" fontId="2" fillId="18" borderId="35" xfId="0" applyFont="1" applyFill="1" applyBorder="1" applyAlignment="1">
      <alignment horizontal="center" vertical="center" wrapText="1"/>
    </xf>
    <xf numFmtId="0" fontId="2" fillId="18" borderId="12" xfId="0" applyFont="1" applyFill="1" applyBorder="1" applyAlignment="1">
      <alignment horizontal="center" vertical="center" wrapText="1"/>
    </xf>
    <xf numFmtId="0" fontId="2" fillId="18" borderId="0" xfId="0" applyFont="1" applyFill="1" applyAlignment="1">
      <alignment horizontal="center" vertical="center" wrapText="1"/>
    </xf>
    <xf numFmtId="0" fontId="2" fillId="18" borderId="27" xfId="0" applyFont="1" applyFill="1" applyBorder="1" applyAlignment="1">
      <alignment horizontal="center" vertical="center" wrapText="1"/>
    </xf>
    <xf numFmtId="0" fontId="2" fillId="18" borderId="14" xfId="0" applyFont="1" applyFill="1" applyBorder="1" applyAlignment="1">
      <alignment horizontal="center" vertical="center" wrapText="1"/>
    </xf>
    <xf numFmtId="0" fontId="2" fillId="18" borderId="13" xfId="0" applyFont="1" applyFill="1" applyBorder="1" applyAlignment="1">
      <alignment horizontal="center" vertical="center" wrapText="1"/>
    </xf>
    <xf numFmtId="0" fontId="2" fillId="18" borderId="15" xfId="0" applyFont="1" applyFill="1" applyBorder="1" applyAlignment="1">
      <alignment horizontal="center" vertical="center" wrapText="1"/>
    </xf>
    <xf numFmtId="0" fontId="30" fillId="20" borderId="33" xfId="0" applyFont="1" applyFill="1" applyBorder="1" applyAlignment="1">
      <alignment horizontal="center" vertical="center"/>
    </xf>
    <xf numFmtId="0" fontId="0" fillId="0" borderId="30" xfId="0" applyBorder="1" applyAlignment="1">
      <alignment horizontal="center" vertical="center"/>
    </xf>
    <xf numFmtId="0" fontId="30" fillId="18" borderId="32" xfId="0" applyFont="1" applyFill="1" applyBorder="1" applyAlignment="1">
      <alignment vertical="center" wrapText="1"/>
    </xf>
    <xf numFmtId="0" fontId="29" fillId="18" borderId="2" xfId="0" applyFont="1" applyFill="1" applyBorder="1" applyAlignment="1">
      <alignment vertical="center" wrapText="1"/>
    </xf>
    <xf numFmtId="0" fontId="0" fillId="18" borderId="1" xfId="0" applyFill="1" applyBorder="1" applyAlignment="1">
      <alignment vertical="center" wrapText="1"/>
    </xf>
    <xf numFmtId="0" fontId="2" fillId="0" borderId="33" xfId="0" applyFont="1" applyBorder="1" applyAlignment="1">
      <alignment horizontal="left" vertical="center" wrapText="1"/>
    </xf>
    <xf numFmtId="0" fontId="2" fillId="0" borderId="30" xfId="0" applyFont="1" applyBorder="1" applyAlignment="1">
      <alignment horizontal="left" vertical="center" wrapText="1"/>
    </xf>
    <xf numFmtId="0" fontId="2" fillId="0" borderId="31" xfId="0" applyFont="1" applyBorder="1" applyAlignment="1">
      <alignment horizontal="left" vertical="center" wrapText="1"/>
    </xf>
    <xf numFmtId="0" fontId="2" fillId="0" borderId="0" xfId="0" applyFont="1" applyAlignment="1">
      <alignment horizontal="left" vertical="center" wrapText="1"/>
    </xf>
    <xf numFmtId="0" fontId="52" fillId="0" borderId="29" xfId="0" applyFont="1" applyBorder="1" applyAlignment="1">
      <alignment horizontal="left" vertical="top" wrapText="1"/>
    </xf>
    <xf numFmtId="0" fontId="51" fillId="0" borderId="29" xfId="0" applyFont="1" applyBorder="1" applyAlignment="1">
      <alignment horizontal="left" vertical="top" wrapText="1"/>
    </xf>
    <xf numFmtId="0" fontId="30" fillId="20" borderId="29" xfId="0" applyFont="1" applyFill="1" applyBorder="1" applyAlignment="1">
      <alignment horizontal="center" vertical="center" wrapText="1"/>
    </xf>
    <xf numFmtId="0" fontId="30" fillId="20" borderId="32" xfId="0" applyFont="1" applyFill="1" applyBorder="1" applyAlignment="1">
      <alignment horizontal="center" vertical="center" wrapText="1"/>
    </xf>
    <xf numFmtId="0" fontId="30" fillId="20" borderId="2" xfId="0" applyFont="1" applyFill="1" applyBorder="1" applyAlignment="1">
      <alignment horizontal="center" vertical="center" wrapText="1"/>
    </xf>
    <xf numFmtId="0" fontId="30" fillId="20" borderId="1" xfId="0" applyFont="1" applyFill="1" applyBorder="1" applyAlignment="1">
      <alignment horizontal="center" vertical="center" wrapText="1"/>
    </xf>
    <xf numFmtId="0" fontId="2" fillId="0" borderId="34" xfId="0" applyFont="1" applyBorder="1" applyAlignment="1">
      <alignment horizontal="left" vertical="center" wrapText="1"/>
    </xf>
    <xf numFmtId="0" fontId="0" fillId="0" borderId="16" xfId="0" applyBorder="1" applyAlignment="1">
      <alignment horizontal="left" vertical="center" wrapText="1"/>
    </xf>
    <xf numFmtId="0" fontId="0" fillId="0" borderId="35" xfId="0" applyBorder="1" applyAlignment="1">
      <alignment vertical="center"/>
    </xf>
    <xf numFmtId="0" fontId="2" fillId="0" borderId="12" xfId="0" applyFont="1" applyBorder="1" applyAlignment="1">
      <alignment horizontal="left" vertical="center" wrapText="1"/>
    </xf>
    <xf numFmtId="0" fontId="0" fillId="0" borderId="27" xfId="0" applyBorder="1" applyAlignment="1">
      <alignment vertical="center" wrapText="1"/>
    </xf>
    <xf numFmtId="0" fontId="2" fillId="0" borderId="14" xfId="0" applyFont="1" applyBorder="1" applyAlignment="1">
      <alignment horizontal="left" vertical="center" wrapText="1"/>
    </xf>
    <xf numFmtId="0" fontId="2" fillId="0" borderId="13" xfId="0" applyFont="1" applyBorder="1" applyAlignment="1">
      <alignment horizontal="left" vertical="center" wrapText="1"/>
    </xf>
    <xf numFmtId="0" fontId="0" fillId="0" borderId="15" xfId="0" applyBorder="1" applyAlignment="1">
      <alignment vertical="center" wrapText="1"/>
    </xf>
    <xf numFmtId="0" fontId="32" fillId="0" borderId="13" xfId="0" applyFont="1" applyBorder="1" applyAlignment="1">
      <alignment horizontal="center" vertical="center" wrapText="1"/>
    </xf>
    <xf numFmtId="0" fontId="29" fillId="15" borderId="0" xfId="0" applyFont="1" applyFill="1" applyAlignment="1">
      <alignment horizontal="center"/>
    </xf>
    <xf numFmtId="0" fontId="39" fillId="15" borderId="33" xfId="0" applyFont="1" applyFill="1" applyBorder="1" applyAlignment="1">
      <alignment horizontal="center"/>
    </xf>
    <xf numFmtId="0" fontId="39" fillId="15" borderId="30" xfId="0" applyFont="1" applyFill="1" applyBorder="1" applyAlignment="1">
      <alignment horizontal="center"/>
    </xf>
    <xf numFmtId="0" fontId="29" fillId="15" borderId="31" xfId="0" applyFont="1" applyFill="1" applyBorder="1" applyAlignment="1">
      <alignment horizontal="center"/>
    </xf>
    <xf numFmtId="0" fontId="49" fillId="21" borderId="29" xfId="0" applyFont="1" applyFill="1" applyBorder="1" applyAlignment="1">
      <alignment horizontal="center" vertical="center"/>
    </xf>
    <xf numFmtId="0" fontId="29" fillId="25" borderId="29" xfId="0" applyFont="1" applyFill="1" applyBorder="1" applyAlignment="1">
      <alignment horizontal="center"/>
    </xf>
    <xf numFmtId="0" fontId="9" fillId="0" borderId="32" xfId="0" applyFont="1" applyBorder="1" applyAlignment="1">
      <alignment horizontal="left" vertical="center" wrapText="1"/>
    </xf>
    <xf numFmtId="0" fontId="9" fillId="0" borderId="2" xfId="0" applyFont="1" applyBorder="1" applyAlignment="1">
      <alignment horizontal="left" vertical="center" wrapText="1"/>
    </xf>
    <xf numFmtId="0" fontId="9" fillId="0" borderId="1" xfId="0" applyFont="1" applyBorder="1" applyAlignment="1">
      <alignment horizontal="left" vertical="center" wrapText="1"/>
    </xf>
    <xf numFmtId="0" fontId="29" fillId="0" borderId="2" xfId="0" applyFont="1" applyBorder="1" applyAlignment="1">
      <alignment horizontal="left" vertical="center" wrapText="1"/>
    </xf>
    <xf numFmtId="0" fontId="29" fillId="0" borderId="1" xfId="0" applyFont="1" applyBorder="1" applyAlignment="1">
      <alignment horizontal="left" vertical="center" wrapText="1"/>
    </xf>
    <xf numFmtId="0" fontId="9" fillId="0" borderId="32" xfId="0" applyFont="1" applyBorder="1" applyAlignment="1">
      <alignment horizontal="left" vertical="top" wrapText="1"/>
    </xf>
    <xf numFmtId="0" fontId="29" fillId="0" borderId="2" xfId="0" applyFont="1" applyBorder="1" applyAlignment="1">
      <alignment horizontal="left" vertical="top" wrapText="1"/>
    </xf>
    <xf numFmtId="0" fontId="29" fillId="0" borderId="1" xfId="0" applyFont="1" applyBorder="1" applyAlignment="1">
      <alignment horizontal="left" vertical="top" wrapText="1"/>
    </xf>
    <xf numFmtId="0" fontId="59" fillId="0" borderId="2" xfId="0" applyFont="1" applyBorder="1" applyAlignment="1">
      <alignment horizontal="left" vertical="top" wrapText="1"/>
    </xf>
    <xf numFmtId="0" fontId="59" fillId="0" borderId="1" xfId="0" applyFont="1" applyBorder="1" applyAlignment="1">
      <alignment horizontal="left" vertical="top" wrapText="1"/>
    </xf>
    <xf numFmtId="0" fontId="25" fillId="33" borderId="32" xfId="0" applyFont="1" applyFill="1" applyBorder="1" applyAlignment="1">
      <alignment vertical="center" wrapText="1"/>
    </xf>
    <xf numFmtId="0" fontId="25" fillId="33" borderId="1" xfId="0" applyFont="1" applyFill="1" applyBorder="1" applyAlignment="1">
      <alignment vertical="center" wrapText="1"/>
    </xf>
    <xf numFmtId="0" fontId="25" fillId="32" borderId="63" xfId="0" applyFont="1" applyFill="1" applyBorder="1" applyAlignment="1">
      <alignment horizontal="center" vertical="center" wrapText="1"/>
    </xf>
    <xf numFmtId="0" fontId="25" fillId="32" borderId="51" xfId="0" applyFont="1" applyFill="1" applyBorder="1" applyAlignment="1">
      <alignment horizontal="center" vertical="center" wrapText="1"/>
    </xf>
    <xf numFmtId="0" fontId="9" fillId="0" borderId="2" xfId="0" applyFont="1" applyBorder="1" applyAlignment="1">
      <alignment horizontal="left" vertical="top" wrapText="1"/>
    </xf>
    <xf numFmtId="0" fontId="30" fillId="20" borderId="33" xfId="0" applyFont="1" applyFill="1" applyBorder="1" applyAlignment="1">
      <alignment horizontal="center" vertical="center" wrapText="1"/>
    </xf>
    <xf numFmtId="0" fontId="29" fillId="20" borderId="31" xfId="0" applyFont="1" applyFill="1" applyBorder="1" applyAlignment="1">
      <alignment horizontal="center" vertical="center" wrapText="1"/>
    </xf>
    <xf numFmtId="0" fontId="27" fillId="0" borderId="34" xfId="0" applyFont="1" applyBorder="1" applyAlignment="1">
      <alignment vertical="center" wrapText="1"/>
    </xf>
    <xf numFmtId="0" fontId="27" fillId="0" borderId="16" xfId="0" applyFont="1" applyBorder="1" applyAlignment="1">
      <alignment vertical="center" wrapText="1"/>
    </xf>
    <xf numFmtId="0" fontId="27" fillId="0" borderId="35" xfId="0" applyFont="1" applyBorder="1" applyAlignment="1">
      <alignment vertical="center" wrapText="1"/>
    </xf>
    <xf numFmtId="0" fontId="29" fillId="0" borderId="14" xfId="0" applyFont="1" applyBorder="1" applyAlignment="1">
      <alignment vertical="center" wrapText="1"/>
    </xf>
    <xf numFmtId="0" fontId="29" fillId="0" borderId="13" xfId="0" applyFont="1" applyBorder="1" applyAlignment="1">
      <alignment vertical="center" wrapText="1"/>
    </xf>
    <xf numFmtId="0" fontId="29" fillId="0" borderId="15" xfId="0" applyFont="1" applyBorder="1" applyAlignment="1">
      <alignment vertical="center" wrapText="1"/>
    </xf>
    <xf numFmtId="0" fontId="30" fillId="18" borderId="14" xfId="51" applyFont="1" applyFill="1" applyBorder="1" applyAlignment="1">
      <alignment horizontal="center" vertical="center" wrapText="1"/>
    </xf>
    <xf numFmtId="0" fontId="30" fillId="18" borderId="15" xfId="51" applyFont="1" applyFill="1" applyBorder="1" applyAlignment="1">
      <alignment horizontal="center" vertical="center" wrapText="1"/>
    </xf>
    <xf numFmtId="0" fontId="9" fillId="20" borderId="32" xfId="0" applyFont="1" applyFill="1" applyBorder="1" applyAlignment="1">
      <alignment vertical="center"/>
    </xf>
    <xf numFmtId="0" fontId="29" fillId="0" borderId="2" xfId="0" applyFont="1" applyBorder="1" applyAlignment="1">
      <alignment vertical="center"/>
    </xf>
    <xf numFmtId="0" fontId="29" fillId="0" borderId="1" xfId="0" applyFont="1" applyBorder="1" applyAlignment="1">
      <alignment vertical="center"/>
    </xf>
    <xf numFmtId="0" fontId="25" fillId="18" borderId="33" xfId="1" applyFont="1" applyFill="1" applyBorder="1" applyAlignment="1">
      <alignment horizontal="center" vertical="center" wrapText="1"/>
    </xf>
    <xf numFmtId="0" fontId="40" fillId="18" borderId="31" xfId="0" applyFont="1" applyFill="1" applyBorder="1" applyAlignment="1">
      <alignment horizontal="center" vertical="center" wrapText="1"/>
    </xf>
    <xf numFmtId="0" fontId="25" fillId="16" borderId="32" xfId="1" applyFont="1" applyFill="1" applyBorder="1" applyAlignment="1">
      <alignment vertical="center" wrapText="1"/>
    </xf>
    <xf numFmtId="0" fontId="43" fillId="0" borderId="2" xfId="0" applyFont="1" applyBorder="1" applyAlignment="1">
      <alignment horizontal="left" vertical="top" wrapText="1"/>
    </xf>
    <xf numFmtId="0" fontId="43" fillId="0" borderId="1" xfId="0" applyFont="1" applyBorder="1" applyAlignment="1">
      <alignment horizontal="left" vertical="top" wrapText="1"/>
    </xf>
    <xf numFmtId="0" fontId="39" fillId="0" borderId="32" xfId="0" applyFont="1" applyBorder="1" applyAlignment="1">
      <alignment wrapText="1"/>
    </xf>
    <xf numFmtId="0" fontId="39" fillId="0" borderId="1" xfId="0" applyFont="1" applyBorder="1" applyAlignment="1">
      <alignment wrapText="1"/>
    </xf>
    <xf numFmtId="0" fontId="9" fillId="0" borderId="1" xfId="0" applyFont="1" applyBorder="1" applyAlignment="1">
      <alignment horizontal="left" vertical="top" wrapText="1"/>
    </xf>
    <xf numFmtId="0" fontId="50" fillId="0" borderId="32" xfId="0" applyFont="1" applyBorder="1" applyAlignment="1">
      <alignment horizontal="left" vertical="top" wrapText="1"/>
    </xf>
    <xf numFmtId="0" fontId="50" fillId="0" borderId="2" xfId="0" applyFont="1" applyBorder="1" applyAlignment="1">
      <alignment horizontal="left" vertical="top" wrapText="1"/>
    </xf>
    <xf numFmtId="0" fontId="50" fillId="0" borderId="1" xfId="0" applyFont="1" applyBorder="1" applyAlignment="1">
      <alignment horizontal="left" vertical="top" wrapText="1"/>
    </xf>
    <xf numFmtId="0" fontId="9" fillId="0" borderId="32" xfId="0" applyFont="1" applyBorder="1" applyAlignment="1">
      <alignment horizontal="center" vertical="center" wrapText="1"/>
    </xf>
    <xf numFmtId="0" fontId="9" fillId="0" borderId="2" xfId="0" applyFont="1" applyBorder="1" applyAlignment="1">
      <alignment horizontal="center" vertical="center" wrapText="1"/>
    </xf>
    <xf numFmtId="0" fontId="9" fillId="0" borderId="1" xfId="0" applyFont="1" applyBorder="1" applyAlignment="1">
      <alignment horizontal="center" vertical="center" wrapText="1"/>
    </xf>
    <xf numFmtId="0" fontId="9" fillId="20" borderId="2" xfId="0" applyFont="1" applyFill="1" applyBorder="1" applyAlignment="1">
      <alignment vertical="center"/>
    </xf>
    <xf numFmtId="0" fontId="9" fillId="20" borderId="1" xfId="0" applyFont="1" applyFill="1" applyBorder="1" applyAlignment="1">
      <alignment vertical="center"/>
    </xf>
    <xf numFmtId="0" fontId="9" fillId="0" borderId="19" xfId="0" applyFont="1" applyBorder="1" applyAlignment="1">
      <alignment horizontal="left" vertical="center" wrapText="1" indent="1"/>
    </xf>
    <xf numFmtId="0" fontId="29" fillId="0" borderId="19" xfId="0" applyFont="1" applyBorder="1" applyAlignment="1">
      <alignment horizontal="left" vertical="center" wrapText="1" indent="1"/>
    </xf>
    <xf numFmtId="0" fontId="29" fillId="0" borderId="20" xfId="0" applyFont="1" applyBorder="1" applyAlignment="1">
      <alignment horizontal="left" vertical="center" wrapText="1" indent="1"/>
    </xf>
    <xf numFmtId="0" fontId="9" fillId="20" borderId="29" xfId="0" applyFont="1" applyFill="1" applyBorder="1" applyAlignment="1">
      <alignment vertical="center"/>
    </xf>
    <xf numFmtId="0" fontId="29" fillId="0" borderId="29" xfId="0" applyFont="1" applyBorder="1" applyAlignment="1">
      <alignment vertical="center"/>
    </xf>
    <xf numFmtId="0" fontId="27" fillId="15" borderId="34" xfId="42" applyFont="1" applyFill="1" applyBorder="1" applyAlignment="1" applyProtection="1">
      <alignment horizontal="left" vertical="center" wrapText="1"/>
      <protection locked="0"/>
    </xf>
    <xf numFmtId="0" fontId="29" fillId="0" borderId="16" xfId="0" applyFont="1" applyBorder="1" applyAlignment="1">
      <alignment vertical="center" wrapText="1"/>
    </xf>
    <xf numFmtId="0" fontId="29" fillId="0" borderId="35" xfId="0" applyFont="1" applyBorder="1" applyAlignment="1">
      <alignment vertical="center" wrapText="1"/>
    </xf>
    <xf numFmtId="0" fontId="9" fillId="0" borderId="2" xfId="0" applyFont="1" applyBorder="1" applyAlignment="1">
      <alignment vertical="center" wrapText="1"/>
    </xf>
    <xf numFmtId="0" fontId="9" fillId="0" borderId="28" xfId="0" applyFont="1" applyBorder="1" applyAlignment="1">
      <alignment vertical="center" wrapText="1"/>
    </xf>
    <xf numFmtId="0" fontId="9" fillId="0" borderId="32" xfId="37" applyFont="1" applyFill="1" applyBorder="1" applyAlignment="1" applyProtection="1">
      <alignment horizontal="left" vertical="center" wrapText="1"/>
    </xf>
    <xf numFmtId="0" fontId="9" fillId="0" borderId="32" xfId="0" applyFont="1" applyBorder="1" applyAlignment="1">
      <alignment vertical="center" wrapText="1"/>
    </xf>
    <xf numFmtId="0" fontId="29" fillId="0" borderId="2" xfId="0" applyFont="1" applyBorder="1" applyAlignment="1">
      <alignment vertical="center" wrapText="1"/>
    </xf>
    <xf numFmtId="0" fontId="29" fillId="0" borderId="1" xfId="0" applyFont="1" applyBorder="1" applyAlignment="1">
      <alignment vertical="center" wrapText="1"/>
    </xf>
    <xf numFmtId="0" fontId="39" fillId="0" borderId="29" xfId="0" applyFont="1" applyBorder="1" applyAlignment="1">
      <alignment horizontal="left" vertical="center" wrapText="1"/>
    </xf>
    <xf numFmtId="0" fontId="29" fillId="0" borderId="29" xfId="0" applyFont="1" applyBorder="1" applyAlignment="1">
      <alignment horizontal="left" vertical="center" wrapText="1"/>
    </xf>
    <xf numFmtId="0" fontId="9" fillId="0" borderId="1" xfId="0" applyFont="1" applyBorder="1" applyAlignment="1">
      <alignment vertical="center" wrapText="1"/>
    </xf>
    <xf numFmtId="0" fontId="25" fillId="0" borderId="2" xfId="0" applyFont="1" applyBorder="1" applyAlignment="1">
      <alignment vertical="center" wrapText="1"/>
    </xf>
    <xf numFmtId="0" fontId="25" fillId="0" borderId="28" xfId="0" applyFont="1" applyBorder="1" applyAlignment="1">
      <alignment vertical="center" wrapText="1"/>
    </xf>
    <xf numFmtId="0" fontId="27" fillId="0" borderId="34" xfId="1" applyFont="1" applyBorder="1" applyAlignment="1">
      <alignment vertical="center" wrapText="1"/>
    </xf>
    <xf numFmtId="0" fontId="9" fillId="0" borderId="32" xfId="1" applyFont="1" applyBorder="1" applyAlignment="1">
      <alignment horizontal="left" vertical="center" wrapText="1"/>
    </xf>
    <xf numFmtId="0" fontId="27" fillId="0" borderId="2" xfId="0" applyFont="1" applyBorder="1" applyAlignment="1">
      <alignment horizontal="left" vertical="center" wrapText="1"/>
    </xf>
    <xf numFmtId="0" fontId="27" fillId="0" borderId="1" xfId="0" applyFont="1" applyBorder="1" applyAlignment="1">
      <alignment horizontal="left" vertical="center" wrapText="1"/>
    </xf>
    <xf numFmtId="0" fontId="27" fillId="0" borderId="2" xfId="0" applyFont="1" applyBorder="1" applyAlignment="1">
      <alignment vertical="center"/>
    </xf>
    <xf numFmtId="0" fontId="27" fillId="0" borderId="1" xfId="0" applyFont="1" applyBorder="1" applyAlignment="1">
      <alignment vertical="center"/>
    </xf>
    <xf numFmtId="0" fontId="9" fillId="0" borderId="62" xfId="0" applyFont="1" applyBorder="1" applyAlignment="1">
      <alignment vertical="center" wrapText="1"/>
    </xf>
    <xf numFmtId="0" fontId="9" fillId="0" borderId="28" xfId="0" applyFont="1" applyBorder="1" applyAlignment="1">
      <alignment horizontal="left" vertical="center" wrapText="1"/>
    </xf>
    <xf numFmtId="0" fontId="25" fillId="0" borderId="32" xfId="1" applyFont="1" applyBorder="1" applyAlignment="1">
      <alignment horizontal="center" vertical="center" wrapText="1"/>
    </xf>
    <xf numFmtId="0" fontId="27" fillId="0" borderId="2" xfId="0" applyFont="1" applyBorder="1" applyAlignment="1">
      <alignment horizontal="center" vertical="center" wrapText="1"/>
    </xf>
    <xf numFmtId="0" fontId="27" fillId="0" borderId="1" xfId="0" applyFont="1" applyBorder="1" applyAlignment="1">
      <alignment horizontal="center" vertical="center" wrapText="1"/>
    </xf>
    <xf numFmtId="0" fontId="27" fillId="15" borderId="34" xfId="1" applyFont="1" applyFill="1" applyBorder="1" applyAlignment="1">
      <alignment vertical="center" wrapText="1"/>
    </xf>
    <xf numFmtId="0" fontId="25" fillId="16" borderId="29" xfId="1" applyFont="1" applyFill="1" applyBorder="1" applyAlignment="1">
      <alignment vertical="center" wrapText="1"/>
    </xf>
    <xf numFmtId="0" fontId="27" fillId="0" borderId="29" xfId="0" applyFont="1" applyBorder="1" applyAlignment="1">
      <alignment vertical="center" wrapText="1"/>
    </xf>
    <xf numFmtId="0" fontId="25" fillId="18" borderId="31" xfId="0" applyFont="1" applyFill="1" applyBorder="1" applyAlignment="1">
      <alignment horizontal="center" vertical="center" wrapText="1"/>
    </xf>
    <xf numFmtId="0" fontId="30" fillId="30" borderId="63" xfId="0" applyFont="1" applyFill="1" applyBorder="1" applyAlignment="1">
      <alignment horizontal="center" vertical="center" wrapText="1"/>
    </xf>
    <xf numFmtId="0" fontId="30" fillId="30" borderId="51" xfId="0" applyFont="1" applyFill="1" applyBorder="1" applyAlignment="1">
      <alignment horizontal="center" vertical="center" wrapText="1"/>
    </xf>
    <xf numFmtId="0" fontId="27" fillId="31" borderId="34" xfId="0" applyFont="1" applyFill="1" applyBorder="1" applyAlignment="1">
      <alignment vertical="center" wrapText="1"/>
    </xf>
    <xf numFmtId="0" fontId="27" fillId="31" borderId="16" xfId="0" applyFont="1" applyFill="1" applyBorder="1" applyAlignment="1">
      <alignment vertical="center" wrapText="1"/>
    </xf>
    <xf numFmtId="0" fontId="27" fillId="31" borderId="12" xfId="0" applyFont="1" applyFill="1" applyBorder="1" applyAlignment="1">
      <alignment vertical="center" wrapText="1"/>
    </xf>
    <xf numFmtId="0" fontId="27" fillId="31" borderId="0" xfId="0" applyFont="1" applyFill="1" applyAlignment="1">
      <alignment vertical="center" wrapText="1"/>
    </xf>
    <xf numFmtId="0" fontId="34" fillId="32" borderId="63" xfId="51" applyFill="1" applyBorder="1" applyAlignment="1">
      <alignment horizontal="center" vertical="center" wrapText="1"/>
    </xf>
    <xf numFmtId="0" fontId="34" fillId="32" borderId="51" xfId="51" applyFill="1" applyBorder="1" applyAlignment="1">
      <alignment horizontal="center" vertical="center" wrapText="1"/>
    </xf>
    <xf numFmtId="0" fontId="25" fillId="33" borderId="34" xfId="0" applyFont="1" applyFill="1" applyBorder="1" applyAlignment="1">
      <alignment vertical="center" wrapText="1"/>
    </xf>
    <xf numFmtId="0" fontId="25" fillId="33" borderId="14" xfId="0" applyFont="1" applyFill="1" applyBorder="1" applyAlignment="1">
      <alignment vertical="center" wrapText="1"/>
    </xf>
    <xf numFmtId="0" fontId="25" fillId="32" borderId="64" xfId="0" applyFont="1" applyFill="1" applyBorder="1" applyAlignment="1">
      <alignment horizontal="center" vertical="center" wrapText="1"/>
    </xf>
    <xf numFmtId="0" fontId="25" fillId="32" borderId="65" xfId="0" applyFont="1" applyFill="1" applyBorder="1" applyAlignment="1">
      <alignment horizontal="center" vertical="center" wrapText="1"/>
    </xf>
    <xf numFmtId="0" fontId="30" fillId="20" borderId="63" xfId="0" applyFont="1" applyFill="1" applyBorder="1" applyAlignment="1">
      <alignment horizontal="center" vertical="center" wrapText="1"/>
    </xf>
    <xf numFmtId="0" fontId="30" fillId="20" borderId="51" xfId="0" applyFont="1" applyFill="1" applyBorder="1" applyAlignment="1">
      <alignment horizontal="center" vertical="center" wrapText="1"/>
    </xf>
    <xf numFmtId="0" fontId="27" fillId="15" borderId="16" xfId="1" applyFont="1" applyFill="1" applyBorder="1" applyAlignment="1">
      <alignment vertical="center" wrapText="1"/>
    </xf>
    <xf numFmtId="0" fontId="27" fillId="15" borderId="35" xfId="1" applyFont="1" applyFill="1" applyBorder="1" applyAlignment="1">
      <alignment vertical="center" wrapText="1"/>
    </xf>
    <xf numFmtId="0" fontId="27" fillId="15" borderId="14" xfId="1" applyFont="1" applyFill="1" applyBorder="1" applyAlignment="1">
      <alignment vertical="center" wrapText="1"/>
    </xf>
    <xf numFmtId="0" fontId="27" fillId="15" borderId="13" xfId="1" applyFont="1" applyFill="1" applyBorder="1" applyAlignment="1">
      <alignment vertical="center" wrapText="1"/>
    </xf>
    <xf numFmtId="0" fontId="27" fillId="15" borderId="15" xfId="1" applyFont="1" applyFill="1" applyBorder="1" applyAlignment="1">
      <alignment vertical="center" wrapText="1"/>
    </xf>
    <xf numFmtId="0" fontId="30" fillId="18" borderId="63" xfId="51" applyFont="1" applyFill="1" applyBorder="1" applyAlignment="1">
      <alignment horizontal="center" vertical="center" wrapText="1"/>
    </xf>
    <xf numFmtId="0" fontId="30" fillId="18" borderId="51" xfId="51" applyFont="1" applyFill="1" applyBorder="1" applyAlignment="1">
      <alignment horizontal="center" vertical="center" wrapText="1"/>
    </xf>
    <xf numFmtId="0" fontId="54" fillId="0" borderId="32" xfId="0" applyFont="1" applyBorder="1" applyAlignment="1">
      <alignment vertical="center" wrapText="1"/>
    </xf>
    <xf numFmtId="0" fontId="54" fillId="0" borderId="1" xfId="0" applyFont="1" applyBorder="1" applyAlignment="1">
      <alignment vertical="center" wrapText="1"/>
    </xf>
    <xf numFmtId="0" fontId="50" fillId="0" borderId="32" xfId="0" applyFont="1" applyBorder="1" applyAlignment="1">
      <alignment horizontal="center" vertical="center" wrapText="1"/>
    </xf>
    <xf numFmtId="0" fontId="50" fillId="0" borderId="2" xfId="0" applyFont="1" applyBorder="1" applyAlignment="1">
      <alignment horizontal="center" vertical="center" wrapText="1"/>
    </xf>
    <xf numFmtId="0" fontId="50" fillId="0" borderId="1" xfId="0" applyFont="1" applyBorder="1" applyAlignment="1">
      <alignment horizontal="center" vertical="center" wrapText="1"/>
    </xf>
    <xf numFmtId="0" fontId="25" fillId="16" borderId="34" xfId="1" applyFont="1" applyFill="1" applyBorder="1" applyAlignment="1">
      <alignment vertical="center" wrapText="1"/>
    </xf>
    <xf numFmtId="0" fontId="25" fillId="16" borderId="14" xfId="1" applyFont="1" applyFill="1" applyBorder="1" applyAlignment="1">
      <alignment vertical="center" wrapText="1"/>
    </xf>
    <xf numFmtId="0" fontId="25" fillId="18" borderId="64" xfId="1" applyFont="1" applyFill="1" applyBorder="1" applyAlignment="1">
      <alignment horizontal="center" vertical="center" wrapText="1"/>
    </xf>
    <xf numFmtId="0" fontId="25" fillId="18" borderId="65" xfId="1" applyFont="1" applyFill="1" applyBorder="1" applyAlignment="1">
      <alignment horizontal="center" vertical="center" wrapText="1"/>
    </xf>
    <xf numFmtId="0" fontId="2" fillId="0" borderId="0" xfId="0" applyFont="1" applyAlignment="1">
      <alignment horizontal="center"/>
    </xf>
    <xf numFmtId="0" fontId="44" fillId="28" borderId="36" xfId="0" applyFont="1" applyFill="1" applyBorder="1" applyAlignment="1">
      <alignment horizontal="center" vertical="center" readingOrder="1"/>
    </xf>
    <xf numFmtId="0" fontId="44" fillId="28" borderId="19" xfId="0" applyFont="1" applyFill="1" applyBorder="1" applyAlignment="1">
      <alignment horizontal="center" vertical="center" readingOrder="1"/>
    </xf>
    <xf numFmtId="0" fontId="44" fillId="28" borderId="53" xfId="0" applyFont="1" applyFill="1" applyBorder="1" applyAlignment="1">
      <alignment horizontal="center" vertical="center" readingOrder="1"/>
    </xf>
    <xf numFmtId="0" fontId="24" fillId="0" borderId="32" xfId="0" applyFont="1" applyBorder="1" applyAlignment="1">
      <alignment horizontal="center" vertical="center"/>
    </xf>
    <xf numFmtId="0" fontId="24" fillId="0" borderId="2" xfId="0" applyFont="1" applyBorder="1" applyAlignment="1">
      <alignment horizontal="center" vertical="center"/>
    </xf>
    <xf numFmtId="0" fontId="24" fillId="0" borderId="1" xfId="0" applyFont="1" applyBorder="1" applyAlignment="1">
      <alignment horizontal="center" vertical="center"/>
    </xf>
    <xf numFmtId="0" fontId="24" fillId="0" borderId="49" xfId="0" applyFont="1" applyBorder="1" applyAlignment="1">
      <alignment horizontal="center" vertical="center"/>
    </xf>
    <xf numFmtId="0" fontId="24" fillId="0" borderId="57" xfId="0" applyFont="1" applyBorder="1" applyAlignment="1">
      <alignment horizontal="center" vertical="center"/>
    </xf>
    <xf numFmtId="0" fontId="24" fillId="0" borderId="50" xfId="0" applyFont="1" applyBorder="1" applyAlignment="1">
      <alignment horizontal="center" vertical="center"/>
    </xf>
    <xf numFmtId="0" fontId="3" fillId="0" borderId="32" xfId="0" applyFont="1" applyBorder="1" applyAlignment="1">
      <alignment horizontal="center" vertical="center"/>
    </xf>
    <xf numFmtId="0" fontId="3" fillId="0" borderId="48" xfId="0" applyFont="1" applyBorder="1" applyAlignment="1">
      <alignment horizontal="center" vertical="center"/>
    </xf>
    <xf numFmtId="0" fontId="3" fillId="0" borderId="54" xfId="0" applyFont="1" applyBorder="1" applyAlignment="1">
      <alignment horizontal="center" vertical="center"/>
    </xf>
    <xf numFmtId="0" fontId="3" fillId="0" borderId="56" xfId="0" applyFont="1" applyBorder="1" applyAlignment="1">
      <alignment horizontal="center" vertical="center"/>
    </xf>
    <xf numFmtId="0" fontId="44" fillId="28" borderId="52" xfId="0" applyFont="1" applyFill="1" applyBorder="1" applyAlignment="1">
      <alignment horizontal="center" vertical="center" readingOrder="1"/>
    </xf>
    <xf numFmtId="0" fontId="44" fillId="28" borderId="55" xfId="0" applyFont="1" applyFill="1" applyBorder="1" applyAlignment="1">
      <alignment horizontal="center" vertical="center" readingOrder="1"/>
    </xf>
    <xf numFmtId="0" fontId="3" fillId="0" borderId="2" xfId="0" applyFont="1" applyBorder="1" applyAlignment="1">
      <alignment horizontal="center" vertical="center"/>
    </xf>
    <xf numFmtId="0" fontId="24" fillId="0" borderId="54" xfId="0" applyFont="1" applyBorder="1" applyAlignment="1">
      <alignment horizontal="center" vertical="center"/>
    </xf>
    <xf numFmtId="0" fontId="24" fillId="0" borderId="47" xfId="0" applyFont="1" applyBorder="1" applyAlignment="1">
      <alignment horizontal="center" vertical="center"/>
    </xf>
    <xf numFmtId="0" fontId="24" fillId="0" borderId="36" xfId="0" applyFont="1" applyBorder="1" applyAlignment="1">
      <alignment horizontal="center" vertical="center"/>
    </xf>
    <xf numFmtId="0" fontId="24" fillId="0" borderId="19" xfId="0" applyFont="1" applyBorder="1" applyAlignment="1">
      <alignment horizontal="center" vertical="center"/>
    </xf>
    <xf numFmtId="0" fontId="24" fillId="0" borderId="39" xfId="0" applyFont="1" applyBorder="1" applyAlignment="1">
      <alignment horizontal="center" vertical="center"/>
    </xf>
    <xf numFmtId="0" fontId="3" fillId="0" borderId="0" xfId="0" applyFont="1" applyAlignment="1">
      <alignment horizontal="center" vertical="center"/>
    </xf>
    <xf numFmtId="0" fontId="24" fillId="0" borderId="0" xfId="0" applyFont="1" applyAlignment="1">
      <alignment horizontal="center" vertical="center"/>
    </xf>
    <xf numFmtId="0" fontId="44" fillId="28" borderId="57" xfId="0" applyFont="1" applyFill="1" applyBorder="1" applyAlignment="1">
      <alignment horizontal="center" vertical="center" readingOrder="1"/>
    </xf>
    <xf numFmtId="0" fontId="44" fillId="28" borderId="49" xfId="0" applyFont="1" applyFill="1" applyBorder="1" applyAlignment="1">
      <alignment horizontal="center" vertical="center" readingOrder="1"/>
    </xf>
    <xf numFmtId="0" fontId="24" fillId="0" borderId="58" xfId="0" applyFont="1" applyBorder="1" applyAlignment="1">
      <alignment horizontal="center" vertical="center"/>
    </xf>
    <xf numFmtId="0" fontId="27" fillId="0" borderId="29" xfId="0" applyFont="1" applyBorder="1" applyAlignment="1">
      <alignment horizontal="left" vertical="center" wrapText="1"/>
    </xf>
    <xf numFmtId="0" fontId="2" fillId="0" borderId="29" xfId="0" applyFont="1" applyBorder="1" applyAlignment="1">
      <alignment horizontal="left" vertical="center"/>
    </xf>
    <xf numFmtId="0" fontId="3" fillId="0" borderId="29" xfId="0" applyFont="1" applyBorder="1" applyAlignment="1">
      <alignment horizontal="left" vertical="center" wrapText="1"/>
    </xf>
    <xf numFmtId="0" fontId="0" fillId="0" borderId="29" xfId="0" applyBorder="1" applyAlignment="1">
      <alignment horizontal="left" vertical="center" wrapText="1"/>
    </xf>
    <xf numFmtId="0" fontId="3" fillId="16" borderId="29" xfId="1" applyFont="1" applyFill="1" applyBorder="1" applyAlignment="1">
      <alignment vertical="center" wrapText="1"/>
    </xf>
    <xf numFmtId="0" fontId="0" fillId="0" borderId="29" xfId="0" applyBorder="1" applyAlignment="1">
      <alignment vertical="center" wrapText="1"/>
    </xf>
    <xf numFmtId="0" fontId="30" fillId="20" borderId="29" xfId="0" applyFont="1" applyFill="1" applyBorder="1" applyAlignment="1">
      <alignment horizontal="left" vertical="center" wrapText="1"/>
    </xf>
    <xf numFmtId="0" fontId="3" fillId="20" borderId="29" xfId="0" applyFont="1" applyFill="1" applyBorder="1" applyAlignment="1">
      <alignment horizontal="left" vertical="center"/>
    </xf>
    <xf numFmtId="0" fontId="0" fillId="20" borderId="29" xfId="0" applyFill="1" applyBorder="1" applyAlignment="1">
      <alignment horizontal="left" vertical="center" wrapText="1"/>
    </xf>
    <xf numFmtId="0" fontId="2" fillId="0" borderId="29" xfId="0" applyFont="1" applyBorder="1" applyAlignment="1">
      <alignment horizontal="left" vertical="center" wrapText="1"/>
    </xf>
    <xf numFmtId="0" fontId="0" fillId="0" borderId="29" xfId="0" applyBorder="1" applyAlignment="1">
      <alignment horizontal="left" vertical="center"/>
    </xf>
    <xf numFmtId="0" fontId="2" fillId="0" borderId="29" xfId="0" applyFont="1" applyBorder="1" applyAlignment="1">
      <alignment vertical="center" wrapText="1"/>
    </xf>
    <xf numFmtId="0" fontId="3" fillId="0" borderId="29" xfId="0" applyFont="1" applyBorder="1" applyAlignment="1">
      <alignment vertical="center" wrapText="1"/>
    </xf>
    <xf numFmtId="0" fontId="30" fillId="0" borderId="29" xfId="0" applyFont="1" applyBorder="1" applyAlignment="1">
      <alignment horizontal="left" vertical="center" wrapText="1"/>
    </xf>
    <xf numFmtId="0" fontId="30" fillId="18" borderId="33" xfId="51" applyFont="1" applyFill="1" applyBorder="1" applyAlignment="1">
      <alignment horizontal="center" vertical="center"/>
    </xf>
    <xf numFmtId="0" fontId="0" fillId="0" borderId="31" xfId="0" applyBorder="1" applyAlignment="1">
      <alignment vertical="center"/>
    </xf>
    <xf numFmtId="0" fontId="0" fillId="0" borderId="29" xfId="0" applyBorder="1" applyAlignment="1">
      <alignment vertical="center"/>
    </xf>
    <xf numFmtId="0" fontId="2" fillId="0" borderId="29" xfId="0" applyFont="1" applyBorder="1" applyAlignment="1">
      <alignment horizontal="center" vertical="center" wrapText="1"/>
    </xf>
    <xf numFmtId="0" fontId="0" fillId="0" borderId="29" xfId="0" applyBorder="1" applyAlignment="1">
      <alignment horizontal="center" vertical="center" wrapText="1"/>
    </xf>
  </cellXfs>
  <cellStyles count="61">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Calculation 2" xfId="27" xr:uid="{00000000-0005-0000-0000-000019000000}"/>
    <cellStyle name="Calculation 2 2" xfId="52" xr:uid="{00000000-0005-0000-0000-00001A000000}"/>
    <cellStyle name="Check Cell 2" xfId="28" xr:uid="{00000000-0005-0000-0000-00001B000000}"/>
    <cellStyle name="Comma 2" xfId="29" xr:uid="{00000000-0005-0000-0000-00001C000000}"/>
    <cellStyle name="Comma 2 2" xfId="53" xr:uid="{00000000-0005-0000-0000-00001D000000}"/>
    <cellStyle name="Comma 3" xfId="30" xr:uid="{00000000-0005-0000-0000-00001E000000}"/>
    <cellStyle name="Comma 3 2" xfId="54" xr:uid="{00000000-0005-0000-0000-00001F000000}"/>
    <cellStyle name="Explanatory Text 2" xfId="31" xr:uid="{00000000-0005-0000-0000-000020000000}"/>
    <cellStyle name="Good 2" xfId="32" xr:uid="{00000000-0005-0000-0000-000021000000}"/>
    <cellStyle name="Heading 1 2" xfId="33" xr:uid="{00000000-0005-0000-0000-000022000000}"/>
    <cellStyle name="Heading 2 2" xfId="34" xr:uid="{00000000-0005-0000-0000-000023000000}"/>
    <cellStyle name="Heading 3 2" xfId="35" xr:uid="{00000000-0005-0000-0000-000024000000}"/>
    <cellStyle name="Heading 4 2" xfId="36" xr:uid="{00000000-0005-0000-0000-000025000000}"/>
    <cellStyle name="Hyperlink" xfId="51" builtinId="8"/>
    <cellStyle name="Hyperlink 2" xfId="37" xr:uid="{00000000-0005-0000-0000-000027000000}"/>
    <cellStyle name="Input 2" xfId="38" xr:uid="{00000000-0005-0000-0000-000028000000}"/>
    <cellStyle name="Input 2 2" xfId="55" xr:uid="{00000000-0005-0000-0000-000029000000}"/>
    <cellStyle name="Linked Cell 2" xfId="39" xr:uid="{00000000-0005-0000-0000-00002A000000}"/>
    <cellStyle name="Neutral 2" xfId="40" xr:uid="{00000000-0005-0000-0000-00002B000000}"/>
    <cellStyle name="Neutral 3" xfId="41" xr:uid="{00000000-0005-0000-0000-00002C000000}"/>
    <cellStyle name="Normal" xfId="0" builtinId="0"/>
    <cellStyle name="Normal 2" xfId="42" xr:uid="{00000000-0005-0000-0000-00002E000000}"/>
    <cellStyle name="Normal 2 2" xfId="50" xr:uid="{00000000-0005-0000-0000-00002F000000}"/>
    <cellStyle name="Normal 2 3" xfId="59" xr:uid="{A0FC2BF5-85AB-4AD7-A040-BA502DC72D38}"/>
    <cellStyle name="Normal 3" xfId="43" xr:uid="{00000000-0005-0000-0000-000030000000}"/>
    <cellStyle name="Normal 4" xfId="1" xr:uid="{00000000-0005-0000-0000-000031000000}"/>
    <cellStyle name="Normal 4 2" xfId="60" xr:uid="{6963F9BC-D7DD-4226-B0DD-7300481570B4}"/>
    <cellStyle name="Note 2" xfId="44" xr:uid="{00000000-0005-0000-0000-000032000000}"/>
    <cellStyle name="Note 2 2" xfId="56" xr:uid="{00000000-0005-0000-0000-000033000000}"/>
    <cellStyle name="Output 2" xfId="45" xr:uid="{00000000-0005-0000-0000-000034000000}"/>
    <cellStyle name="Output 2 2" xfId="57" xr:uid="{00000000-0005-0000-0000-000035000000}"/>
    <cellStyle name="Percent 3" xfId="46" xr:uid="{00000000-0005-0000-0000-000036000000}"/>
    <cellStyle name="Title 2" xfId="47" xr:uid="{00000000-0005-0000-0000-000037000000}"/>
    <cellStyle name="Total 2" xfId="48" xr:uid="{00000000-0005-0000-0000-000038000000}"/>
    <cellStyle name="Total 2 2" xfId="58" xr:uid="{00000000-0005-0000-0000-000039000000}"/>
    <cellStyle name="Warning Text 2" xfId="49" xr:uid="{00000000-0005-0000-0000-00003A000000}"/>
  </cellStyles>
  <dxfs count="402">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theme="2" tint="-0.24994659260841701"/>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theme="2" tint="-0.24994659260841701"/>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theme="2" tint="-0.24994659260841701"/>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theme="2" tint="-0.24994659260841701"/>
        </patternFill>
      </fill>
    </dxf>
    <dxf>
      <fill>
        <patternFill>
          <bgColor theme="3" tint="0.39994506668294322"/>
        </patternFill>
      </fill>
    </dxf>
    <dxf>
      <fill>
        <patternFill>
          <bgColor theme="3" tint="0.39994506668294322"/>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2" tint="-0.24994659260841701"/>
        </patternFill>
      </fill>
    </dxf>
    <dxf>
      <fill>
        <patternFill>
          <bgColor theme="3" tint="0.39994506668294322"/>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theme="2" tint="-0.24994659260841701"/>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theme="2" tint="-0.24994659260841701"/>
        </patternFill>
      </fill>
    </dxf>
    <dxf>
      <fill>
        <patternFill>
          <bgColor rgb="FF00B050"/>
        </patternFill>
      </fill>
    </dxf>
    <dxf>
      <fill>
        <patternFill>
          <bgColor theme="3" tint="0.39994506668294322"/>
        </patternFill>
      </fill>
    </dxf>
    <dxf>
      <fill>
        <patternFill>
          <bgColor rgb="FFFF0000"/>
        </patternFill>
      </fill>
    </dxf>
    <dxf>
      <fill>
        <patternFill>
          <bgColor rgb="FFFFC000"/>
        </patternFill>
      </fill>
    </dxf>
    <dxf>
      <font>
        <color auto="1"/>
      </font>
      <fill>
        <patternFill>
          <bgColor rgb="FFFFFF00"/>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theme="2" tint="-0.24994659260841701"/>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theme="2" tint="-0.24994659260841701"/>
        </patternFill>
      </fill>
    </dxf>
    <dxf>
      <fill>
        <patternFill>
          <bgColor theme="2" tint="-0.24994659260841701"/>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theme="2" tint="-0.24994659260841701"/>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theme="2" tint="-0.24994659260841701"/>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theme="3" tint="0.39994506668294322"/>
        </patternFill>
      </fill>
    </dxf>
    <dxf>
      <fill>
        <patternFill>
          <bgColor rgb="FF00B050"/>
        </patternFill>
      </fill>
    </dxf>
    <dxf>
      <font>
        <color auto="1"/>
      </font>
      <fill>
        <patternFill>
          <bgColor rgb="FFFFFF00"/>
        </patternFill>
      </fill>
    </dxf>
    <dxf>
      <fill>
        <patternFill>
          <bgColor rgb="FFFFC000"/>
        </patternFill>
      </fill>
    </dxf>
    <dxf>
      <fill>
        <patternFill>
          <bgColor rgb="FFFF0000"/>
        </patternFill>
      </fill>
    </dxf>
    <dxf>
      <fill>
        <patternFill>
          <bgColor theme="2" tint="-0.24994659260841701"/>
        </patternFill>
      </fill>
    </dxf>
    <dxf>
      <fill>
        <patternFill>
          <bgColor theme="3" tint="0.39994506668294322"/>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2" tint="-0.24994659260841701"/>
        </patternFill>
      </fill>
    </dxf>
    <dxf>
      <fill>
        <patternFill>
          <bgColor theme="3" tint="0.39994506668294322"/>
        </patternFill>
      </fill>
    </dxf>
    <dxf>
      <fill>
        <patternFill>
          <bgColor rgb="FF00B050"/>
        </patternFill>
      </fill>
    </dxf>
    <dxf>
      <font>
        <color auto="1"/>
      </font>
      <fill>
        <patternFill>
          <bgColor rgb="FFFFFF00"/>
        </patternFill>
      </fill>
    </dxf>
    <dxf>
      <fill>
        <patternFill>
          <bgColor rgb="FFFFC000"/>
        </patternFill>
      </fill>
    </dxf>
    <dxf>
      <fill>
        <patternFill>
          <bgColor rgb="FFFF0000"/>
        </patternFill>
      </fill>
    </dxf>
    <dxf>
      <fill>
        <patternFill>
          <bgColor theme="2" tint="-0.24994659260841701"/>
        </patternFill>
      </fill>
    </dxf>
    <dxf>
      <fill>
        <patternFill>
          <bgColor rgb="FF00B050"/>
        </patternFill>
      </fill>
    </dxf>
    <dxf>
      <fill>
        <patternFill>
          <bgColor theme="3" tint="0.39994506668294322"/>
        </patternFill>
      </fill>
    </dxf>
    <dxf>
      <fill>
        <patternFill>
          <bgColor rgb="FFFF0000"/>
        </patternFill>
      </fill>
    </dxf>
    <dxf>
      <fill>
        <patternFill>
          <bgColor rgb="FFFFC000"/>
        </patternFill>
      </fill>
    </dxf>
    <dxf>
      <font>
        <color auto="1"/>
      </font>
      <fill>
        <patternFill>
          <bgColor rgb="FFFFFF00"/>
        </patternFill>
      </fill>
    </dxf>
    <dxf>
      <fill>
        <patternFill>
          <bgColor theme="2" tint="-0.24994659260841701"/>
        </patternFill>
      </fill>
    </dxf>
    <dxf>
      <fill>
        <patternFill>
          <bgColor rgb="FFFFC000"/>
        </patternFill>
      </fill>
    </dxf>
    <dxf>
      <fill>
        <patternFill>
          <bgColor rgb="FFFF0000"/>
        </patternFill>
      </fill>
    </dxf>
    <dxf>
      <fill>
        <patternFill>
          <bgColor theme="3" tint="0.39994506668294322"/>
        </patternFill>
      </fill>
    </dxf>
    <dxf>
      <fill>
        <patternFill>
          <bgColor rgb="FF00B050"/>
        </patternFill>
      </fill>
    </dxf>
    <dxf>
      <font>
        <color auto="1"/>
      </font>
      <fill>
        <patternFill>
          <bgColor rgb="FFFFFF00"/>
        </patternFill>
      </fill>
    </dxf>
    <dxf>
      <fill>
        <patternFill>
          <bgColor theme="2" tint="-0.24994659260841701"/>
        </patternFill>
      </fill>
    </dxf>
    <dxf>
      <fill>
        <patternFill>
          <bgColor theme="3" tint="0.39994506668294322"/>
        </patternFill>
      </fill>
    </dxf>
    <dxf>
      <fill>
        <patternFill>
          <bgColor rgb="FF00B050"/>
        </patternFill>
      </fill>
    </dxf>
    <dxf>
      <font>
        <color auto="1"/>
      </font>
      <fill>
        <patternFill>
          <bgColor rgb="FFFFFF00"/>
        </patternFill>
      </fill>
    </dxf>
    <dxf>
      <fill>
        <patternFill>
          <bgColor rgb="FFFFC000"/>
        </patternFill>
      </fill>
    </dxf>
    <dxf>
      <fill>
        <patternFill>
          <bgColor rgb="FFFF0000"/>
        </patternFill>
      </fill>
    </dxf>
    <dxf>
      <fill>
        <patternFill>
          <bgColor theme="2" tint="-0.24994659260841701"/>
        </patternFill>
      </fill>
    </dxf>
    <dxf>
      <fill>
        <patternFill>
          <bgColor theme="2" tint="-0.24994659260841701"/>
        </patternFill>
      </fill>
    </dxf>
    <dxf>
      <fill>
        <patternFill>
          <bgColor theme="3" tint="0.39994506668294322"/>
        </patternFill>
      </fill>
    </dxf>
    <dxf>
      <fill>
        <patternFill>
          <bgColor rgb="FF00B050"/>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ont>
        <color auto="1"/>
      </font>
      <fill>
        <patternFill>
          <bgColor rgb="FFFFFF00"/>
        </patternFill>
      </fill>
    </dxf>
    <dxf>
      <fill>
        <patternFill>
          <bgColor rgb="FFFFC000"/>
        </patternFill>
      </fill>
    </dxf>
    <dxf>
      <fill>
        <patternFill>
          <bgColor rgb="FFFF0000"/>
        </patternFill>
      </fill>
    </dxf>
    <dxf>
      <fill>
        <patternFill>
          <bgColor theme="3" tint="0.39994506668294322"/>
        </patternFill>
      </fill>
    </dxf>
    <dxf>
      <fill>
        <patternFill>
          <bgColor theme="2" tint="-0.24994659260841701"/>
        </patternFill>
      </fill>
    </dxf>
    <dxf>
      <fill>
        <patternFill>
          <bgColor theme="3" tint="0.39994506668294322"/>
        </patternFill>
      </fill>
    </dxf>
    <dxf>
      <fill>
        <patternFill>
          <bgColor rgb="FF00B050"/>
        </patternFill>
      </fill>
    </dxf>
    <dxf>
      <font>
        <color auto="1"/>
      </font>
      <fill>
        <patternFill>
          <bgColor rgb="FFFFFF00"/>
        </patternFill>
      </fill>
    </dxf>
    <dxf>
      <fill>
        <patternFill>
          <bgColor rgb="FFFFC000"/>
        </patternFill>
      </fill>
    </dxf>
    <dxf>
      <fill>
        <patternFill>
          <bgColor rgb="FFFF0000"/>
        </patternFill>
      </fill>
    </dxf>
    <dxf>
      <fill>
        <patternFill>
          <bgColor theme="2" tint="-0.24994659260841701"/>
        </patternFill>
      </fill>
    </dxf>
    <dxf>
      <fill>
        <patternFill>
          <bgColor rgb="FF00B050"/>
        </patternFill>
      </fill>
    </dxf>
    <dxf>
      <fill>
        <patternFill>
          <bgColor rgb="FFFFC000"/>
        </patternFill>
      </fill>
    </dxf>
    <dxf>
      <font>
        <color auto="1"/>
      </font>
      <fill>
        <patternFill>
          <bgColor rgb="FFFFFF00"/>
        </patternFill>
      </fill>
    </dxf>
    <dxf>
      <fill>
        <patternFill>
          <bgColor theme="3" tint="0.39994506668294322"/>
        </patternFill>
      </fill>
    </dxf>
    <dxf>
      <fill>
        <patternFill>
          <bgColor rgb="FFFF0000"/>
        </patternFill>
      </fill>
    </dxf>
    <dxf>
      <fill>
        <patternFill>
          <bgColor theme="2" tint="-0.24994659260841701"/>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rgb="FFFF0000"/>
        </patternFill>
      </fill>
    </dxf>
    <dxf>
      <fill>
        <patternFill>
          <bgColor rgb="FF00B050"/>
        </patternFill>
      </fill>
    </dxf>
    <dxf>
      <font>
        <color auto="1"/>
      </font>
      <fill>
        <patternFill>
          <bgColor rgb="FFFFFF00"/>
        </patternFill>
      </fill>
    </dxf>
    <dxf>
      <fill>
        <patternFill>
          <bgColor theme="3" tint="0.39994506668294322"/>
        </patternFill>
      </fill>
    </dxf>
    <dxf>
      <fill>
        <patternFill>
          <bgColor rgb="FFFFC000"/>
        </patternFill>
      </fill>
    </dxf>
    <dxf>
      <fill>
        <patternFill>
          <bgColor theme="2" tint="-0.24994659260841701"/>
        </patternFill>
      </fill>
    </dxf>
    <dxf>
      <fill>
        <patternFill>
          <bgColor theme="3" tint="0.39994506668294322"/>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2" tint="-0.24994659260841701"/>
        </patternFill>
      </fill>
    </dxf>
    <dxf>
      <fill>
        <patternFill>
          <bgColor rgb="FFFF0000"/>
        </patternFill>
      </fill>
    </dxf>
    <dxf>
      <font>
        <color auto="1"/>
      </font>
      <fill>
        <patternFill>
          <bgColor rgb="FFFFFF00"/>
        </patternFill>
      </fill>
    </dxf>
    <dxf>
      <fill>
        <patternFill>
          <bgColor theme="3" tint="0.39994506668294322"/>
        </patternFill>
      </fill>
    </dxf>
    <dxf>
      <fill>
        <patternFill>
          <bgColor rgb="FF00B050"/>
        </patternFill>
      </fill>
    </dxf>
    <dxf>
      <fill>
        <patternFill>
          <bgColor rgb="FFFFC000"/>
        </patternFill>
      </fill>
    </dxf>
    <dxf>
      <fill>
        <patternFill>
          <bgColor theme="3" tint="0.39994506668294322"/>
        </patternFill>
      </fill>
    </dxf>
    <dxf>
      <font>
        <color auto="1"/>
      </font>
      <fill>
        <patternFill>
          <bgColor rgb="FFFFFF00"/>
        </patternFill>
      </fill>
    </dxf>
    <dxf>
      <fill>
        <patternFill>
          <bgColor rgb="FF00B050"/>
        </patternFill>
      </fill>
    </dxf>
    <dxf>
      <fill>
        <patternFill>
          <bgColor rgb="FFFFC000"/>
        </patternFill>
      </fill>
    </dxf>
    <dxf>
      <fill>
        <patternFill>
          <bgColor rgb="FFFF0000"/>
        </patternFill>
      </fill>
    </dxf>
    <dxf>
      <fill>
        <patternFill>
          <bgColor theme="2" tint="-0.24994659260841701"/>
        </patternFill>
      </fill>
    </dxf>
    <dxf>
      <fill>
        <patternFill>
          <bgColor theme="3" tint="0.39994506668294322"/>
        </patternFill>
      </fill>
    </dxf>
    <dxf>
      <fill>
        <patternFill>
          <bgColor rgb="FF00B050"/>
        </patternFill>
      </fill>
    </dxf>
    <dxf>
      <font>
        <color auto="1"/>
      </font>
      <fill>
        <patternFill>
          <bgColor rgb="FFFFFF00"/>
        </patternFill>
      </fill>
    </dxf>
    <dxf>
      <fill>
        <patternFill>
          <bgColor rgb="FFFFC000"/>
        </patternFill>
      </fill>
    </dxf>
    <dxf>
      <fill>
        <patternFill>
          <bgColor rgb="FFFF0000"/>
        </patternFill>
      </fill>
    </dxf>
    <dxf>
      <fill>
        <patternFill>
          <bgColor theme="3" tint="0.39994506668294322"/>
        </patternFill>
      </fill>
    </dxf>
    <dxf>
      <fill>
        <patternFill>
          <bgColor rgb="FF00B050"/>
        </patternFill>
      </fill>
    </dxf>
    <dxf>
      <font>
        <color auto="1"/>
      </font>
      <fill>
        <patternFill>
          <bgColor rgb="FFFFFF00"/>
        </patternFill>
      </fill>
    </dxf>
    <dxf>
      <fill>
        <patternFill>
          <bgColor rgb="FFFFC000"/>
        </patternFill>
      </fill>
    </dxf>
    <dxf>
      <fill>
        <patternFill>
          <bgColor rgb="FFFF0000"/>
        </patternFill>
      </fill>
    </dxf>
    <dxf>
      <fill>
        <patternFill>
          <bgColor rgb="FFADADAD"/>
        </patternFill>
      </fill>
    </dxf>
    <dxf>
      <fill>
        <patternFill>
          <bgColor theme="2" tint="-0.24994659260841701"/>
        </patternFill>
      </fill>
    </dxf>
    <dxf>
      <fill>
        <patternFill>
          <bgColor theme="3" tint="0.39994506668294322"/>
        </patternFill>
      </fill>
    </dxf>
    <dxf>
      <fill>
        <patternFill>
          <bgColor rgb="FF00B050"/>
        </patternFill>
      </fill>
    </dxf>
    <dxf>
      <font>
        <color auto="1"/>
      </font>
      <fill>
        <patternFill>
          <bgColor rgb="FFFFFF00"/>
        </patternFill>
      </fill>
    </dxf>
    <dxf>
      <fill>
        <patternFill>
          <bgColor rgb="FFFFC000"/>
        </patternFill>
      </fill>
    </dxf>
    <dxf>
      <fill>
        <patternFill>
          <bgColor rgb="FFFF0000"/>
        </patternFill>
      </fill>
    </dxf>
    <dxf>
      <fill>
        <patternFill>
          <bgColor theme="2" tint="-0.24994659260841701"/>
        </patternFill>
      </fill>
    </dxf>
    <dxf>
      <fill>
        <patternFill>
          <bgColor theme="3" tint="0.39994506668294322"/>
        </patternFill>
      </fill>
    </dxf>
    <dxf>
      <fill>
        <patternFill>
          <bgColor rgb="FF00B050"/>
        </patternFill>
      </fill>
    </dxf>
    <dxf>
      <font>
        <color auto="1"/>
      </font>
      <fill>
        <patternFill>
          <bgColor rgb="FFFFFF00"/>
        </patternFill>
      </fill>
    </dxf>
    <dxf>
      <fill>
        <patternFill>
          <bgColor rgb="FFFFC000"/>
        </patternFill>
      </fill>
    </dxf>
    <dxf>
      <fill>
        <patternFill>
          <bgColor rgb="FFFF0000"/>
        </patternFill>
      </fill>
    </dxf>
    <dxf>
      <fill>
        <patternFill>
          <bgColor theme="2" tint="-0.24994659260841701"/>
        </patternFill>
      </fill>
    </dxf>
    <dxf>
      <fill>
        <patternFill>
          <bgColor theme="3" tint="0.39994506668294322"/>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2" tint="-0.24994659260841701"/>
        </patternFill>
      </fill>
    </dxf>
    <dxf>
      <fill>
        <patternFill>
          <bgColor theme="2" tint="-0.24994659260841701"/>
        </patternFill>
      </fill>
    </dxf>
    <dxf>
      <font>
        <color auto="1"/>
      </font>
      <fill>
        <patternFill>
          <bgColor rgb="FFFFFF00"/>
        </patternFill>
      </fill>
    </dxf>
    <dxf>
      <fill>
        <patternFill>
          <bgColor theme="3" tint="0.39994506668294322"/>
        </patternFill>
      </fill>
    </dxf>
    <dxf>
      <fill>
        <patternFill>
          <bgColor rgb="FF00B050"/>
        </patternFill>
      </fill>
    </dxf>
    <dxf>
      <fill>
        <patternFill>
          <bgColor rgb="FFFF0000"/>
        </patternFill>
      </fill>
    </dxf>
    <dxf>
      <fill>
        <patternFill>
          <bgColor rgb="FFFFC000"/>
        </patternFill>
      </fill>
    </dxf>
    <dxf>
      <fill>
        <patternFill>
          <bgColor theme="2" tint="-0.24994659260841701"/>
        </patternFill>
      </fill>
    </dxf>
    <dxf>
      <fill>
        <patternFill>
          <bgColor rgb="FFFFC000"/>
        </patternFill>
      </fill>
    </dxf>
    <dxf>
      <fill>
        <patternFill>
          <bgColor theme="3" tint="0.39994506668294322"/>
        </patternFill>
      </fill>
    </dxf>
    <dxf>
      <fill>
        <patternFill>
          <bgColor rgb="FF00B050"/>
        </patternFill>
      </fill>
    </dxf>
    <dxf>
      <fill>
        <patternFill>
          <bgColor rgb="FFFF0000"/>
        </patternFill>
      </fill>
    </dxf>
    <dxf>
      <font>
        <color auto="1"/>
      </font>
      <fill>
        <patternFill>
          <bgColor rgb="FFFFFF00"/>
        </patternFill>
      </fill>
    </dxf>
    <dxf>
      <fill>
        <patternFill>
          <bgColor theme="2" tint="-0.24994659260841701"/>
        </patternFill>
      </fill>
    </dxf>
    <dxf>
      <fill>
        <patternFill>
          <bgColor rgb="FFFFC000"/>
        </patternFill>
      </fill>
    </dxf>
    <dxf>
      <fill>
        <patternFill>
          <bgColor rgb="FFFF0000"/>
        </patternFill>
      </fill>
    </dxf>
    <dxf>
      <fill>
        <patternFill>
          <bgColor theme="3" tint="0.39994506668294322"/>
        </patternFill>
      </fill>
    </dxf>
    <dxf>
      <fill>
        <patternFill>
          <bgColor rgb="FF00B050"/>
        </patternFill>
      </fill>
    </dxf>
    <dxf>
      <font>
        <color auto="1"/>
      </font>
      <fill>
        <patternFill>
          <bgColor rgb="FFFFFF00"/>
        </patternFill>
      </fill>
    </dxf>
    <dxf>
      <fill>
        <patternFill>
          <bgColor theme="2" tint="-0.24994659260841701"/>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theme="2" tint="-0.24994659260841701"/>
        </patternFill>
      </fill>
    </dxf>
    <dxf>
      <fill>
        <patternFill>
          <bgColor theme="3" tint="0.39994506668294322"/>
        </patternFill>
      </fill>
    </dxf>
    <dxf>
      <fill>
        <patternFill>
          <bgColor rgb="FFFFC000"/>
        </patternFill>
      </fill>
    </dxf>
    <dxf>
      <fill>
        <patternFill>
          <bgColor rgb="FF00B050"/>
        </patternFill>
      </fill>
    </dxf>
    <dxf>
      <fill>
        <patternFill>
          <bgColor rgb="FFFF0000"/>
        </patternFill>
      </fill>
    </dxf>
    <dxf>
      <font>
        <color auto="1"/>
      </font>
      <fill>
        <patternFill>
          <bgColor rgb="FFFFFF00"/>
        </patternFill>
      </fill>
    </dxf>
    <dxf>
      <fill>
        <patternFill>
          <bgColor rgb="FFFF0000"/>
        </patternFill>
      </fill>
    </dxf>
    <dxf>
      <font>
        <color auto="1"/>
      </font>
      <fill>
        <patternFill>
          <bgColor rgb="FFFFFF00"/>
        </patternFill>
      </fill>
    </dxf>
    <dxf>
      <fill>
        <patternFill>
          <bgColor theme="3" tint="0.39994506668294322"/>
        </patternFill>
      </fill>
    </dxf>
    <dxf>
      <fill>
        <patternFill>
          <bgColor rgb="FF00B050"/>
        </patternFill>
      </fill>
    </dxf>
    <dxf>
      <fill>
        <patternFill>
          <bgColor rgb="FFFFC000"/>
        </patternFill>
      </fill>
    </dxf>
    <dxf>
      <fill>
        <patternFill>
          <bgColor theme="2" tint="-0.24994659260841701"/>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theme="2" tint="-0.24994659260841701"/>
        </patternFill>
      </fill>
    </dxf>
    <dxf>
      <fill>
        <patternFill>
          <bgColor rgb="FFFFC000"/>
        </patternFill>
      </fill>
    </dxf>
    <dxf>
      <fill>
        <patternFill>
          <bgColor rgb="FFFF0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theme="2" tint="-0.24994659260841701"/>
        </patternFill>
      </fill>
    </dxf>
    <dxf>
      <fill>
        <patternFill>
          <bgColor theme="2" tint="-0.24994659260841701"/>
        </patternFill>
      </fill>
    </dxf>
    <dxf>
      <fill>
        <patternFill>
          <bgColor rgb="FFFF0000"/>
        </patternFill>
      </fill>
    </dxf>
    <dxf>
      <fill>
        <patternFill>
          <bgColor theme="3" tint="0.39994506668294322"/>
        </patternFill>
      </fill>
    </dxf>
    <dxf>
      <font>
        <color auto="1"/>
      </font>
      <fill>
        <patternFill>
          <bgColor rgb="FFFFFF00"/>
        </patternFill>
      </fill>
    </dxf>
    <dxf>
      <fill>
        <patternFill>
          <bgColor rgb="FFFFC000"/>
        </patternFill>
      </fill>
    </dxf>
    <dxf>
      <fill>
        <patternFill>
          <bgColor rgb="FF00B050"/>
        </patternFill>
      </fill>
    </dxf>
    <dxf>
      <fill>
        <patternFill>
          <bgColor theme="2" tint="-0.24994659260841701"/>
        </patternFill>
      </fill>
    </dxf>
    <dxf>
      <font>
        <color auto="1"/>
      </font>
      <fill>
        <patternFill>
          <bgColor rgb="FFFFFF00"/>
        </patternFill>
      </fill>
    </dxf>
    <dxf>
      <fill>
        <patternFill>
          <bgColor theme="3" tint="0.39994506668294322"/>
        </patternFill>
      </fill>
    </dxf>
    <dxf>
      <fill>
        <patternFill>
          <bgColor rgb="FF00B050"/>
        </patternFill>
      </fill>
    </dxf>
    <dxf>
      <fill>
        <patternFill>
          <bgColor rgb="FFFFC000"/>
        </patternFill>
      </fill>
    </dxf>
    <dxf>
      <fill>
        <patternFill>
          <bgColor rgb="FFFF0000"/>
        </patternFill>
      </fill>
    </dxf>
    <dxf>
      <fill>
        <patternFill>
          <bgColor theme="2" tint="-0.24994659260841701"/>
        </patternFill>
      </fill>
    </dxf>
    <dxf>
      <fill>
        <patternFill>
          <bgColor rgb="FFFFC000"/>
        </patternFill>
      </fill>
    </dxf>
    <dxf>
      <fill>
        <patternFill>
          <bgColor rgb="FFFF0000"/>
        </patternFill>
      </fill>
    </dxf>
    <dxf>
      <fill>
        <patternFill>
          <bgColor theme="3" tint="0.39994506668294322"/>
        </patternFill>
      </fill>
    </dxf>
    <dxf>
      <fill>
        <patternFill>
          <bgColor rgb="FF00B050"/>
        </patternFill>
      </fill>
    </dxf>
    <dxf>
      <font>
        <color auto="1"/>
      </font>
      <fill>
        <patternFill>
          <bgColor rgb="FFFFFF00"/>
        </patternFill>
      </fill>
    </dxf>
    <dxf>
      <fill>
        <patternFill>
          <bgColor theme="2" tint="-0.24994659260841701"/>
        </patternFill>
      </fill>
    </dxf>
    <dxf>
      <font>
        <color auto="1"/>
      </font>
      <fill>
        <patternFill>
          <bgColor rgb="FFFFFF00"/>
        </patternFill>
      </fill>
    </dxf>
    <dxf>
      <fill>
        <patternFill>
          <bgColor rgb="FF00B050"/>
        </patternFill>
      </fill>
    </dxf>
    <dxf>
      <fill>
        <patternFill>
          <bgColor theme="3" tint="0.39994506668294322"/>
        </patternFill>
      </fill>
    </dxf>
    <dxf>
      <fill>
        <patternFill>
          <bgColor rgb="FFFFC000"/>
        </patternFill>
      </fill>
    </dxf>
    <dxf>
      <fill>
        <patternFill>
          <bgColor rgb="FFFF0000"/>
        </patternFill>
      </fill>
    </dxf>
    <dxf>
      <fill>
        <patternFill>
          <bgColor theme="2" tint="-0.24994659260841701"/>
        </patternFill>
      </fill>
    </dxf>
    <dxf>
      <fill>
        <patternFill>
          <bgColor theme="3" tint="0.39994506668294322"/>
        </patternFill>
      </fill>
    </dxf>
    <dxf>
      <fill>
        <patternFill>
          <bgColor rgb="FF00B050"/>
        </patternFill>
      </fill>
    </dxf>
    <dxf>
      <font>
        <color auto="1"/>
      </font>
      <fill>
        <patternFill>
          <bgColor rgb="FFFFFF00"/>
        </patternFill>
      </fill>
    </dxf>
    <dxf>
      <fill>
        <patternFill>
          <bgColor rgb="FFFFC000"/>
        </patternFill>
      </fill>
    </dxf>
    <dxf>
      <fill>
        <patternFill>
          <bgColor rgb="FFFF0000"/>
        </patternFill>
      </fill>
    </dxf>
    <dxf>
      <fill>
        <patternFill>
          <bgColor theme="3" tint="0.39994506668294322"/>
        </patternFill>
      </fill>
    </dxf>
    <dxf>
      <fill>
        <patternFill>
          <bgColor rgb="FF00B050"/>
        </patternFill>
      </fill>
    </dxf>
    <dxf>
      <font>
        <color auto="1"/>
      </font>
      <fill>
        <patternFill>
          <bgColor rgb="FFFFFF00"/>
        </patternFill>
      </fill>
    </dxf>
    <dxf>
      <fill>
        <patternFill>
          <bgColor rgb="FFFFC000"/>
        </patternFill>
      </fill>
    </dxf>
    <dxf>
      <fill>
        <patternFill>
          <bgColor rgb="FFFF0000"/>
        </patternFill>
      </fill>
    </dxf>
    <dxf>
      <fill>
        <patternFill>
          <bgColor theme="2" tint="-0.24994659260841701"/>
        </patternFill>
      </fill>
    </dxf>
    <dxf>
      <fill>
        <patternFill>
          <bgColor theme="2" tint="-0.24994659260841701"/>
        </patternFill>
      </fill>
    </dxf>
    <dxf>
      <fill>
        <patternFill>
          <bgColor rgb="FFFF0000"/>
        </patternFill>
      </fill>
    </dxf>
    <dxf>
      <fill>
        <patternFill>
          <bgColor rgb="FFFFC000"/>
        </patternFill>
      </fill>
    </dxf>
    <dxf>
      <font>
        <color auto="1"/>
      </font>
      <fill>
        <patternFill>
          <bgColor rgb="FFFFFF00"/>
        </patternFill>
      </fill>
    </dxf>
    <dxf>
      <fill>
        <patternFill>
          <bgColor rgb="FF00B050"/>
        </patternFill>
      </fill>
    </dxf>
    <dxf>
      <fill>
        <patternFill>
          <bgColor theme="3" tint="0.39994506668294322"/>
        </patternFill>
      </fill>
    </dxf>
    <dxf>
      <fill>
        <patternFill>
          <bgColor theme="2" tint="-0.24994659260841701"/>
        </patternFill>
      </fill>
    </dxf>
    <dxf>
      <font>
        <color auto="1"/>
      </font>
      <fill>
        <patternFill>
          <bgColor rgb="FF00B050"/>
        </patternFill>
      </fill>
    </dxf>
    <dxf>
      <font>
        <color theme="1"/>
      </font>
      <fill>
        <patternFill>
          <bgColor rgb="FFFFFF00"/>
        </patternFill>
      </fill>
    </dxf>
    <dxf>
      <font>
        <color theme="1"/>
      </font>
      <fill>
        <patternFill>
          <bgColor rgb="FFFFC000"/>
        </patternFill>
      </fill>
    </dxf>
    <dxf>
      <font>
        <color auto="1"/>
      </font>
      <fill>
        <patternFill>
          <bgColor rgb="FFFF0000"/>
        </patternFill>
      </fill>
    </dxf>
    <dxf>
      <font>
        <color auto="1"/>
      </font>
      <fill>
        <patternFill>
          <bgColor rgb="FF00B0F0"/>
        </patternFill>
      </fill>
    </dxf>
    <dxf>
      <font>
        <color theme="1"/>
      </font>
      <fill>
        <patternFill>
          <bgColor theme="0" tint="-0.24994659260841701"/>
        </patternFill>
      </fill>
    </dxf>
    <dxf>
      <font>
        <color theme="1"/>
      </font>
      <fill>
        <patternFill>
          <bgColor rgb="FF00B050"/>
        </patternFill>
      </fill>
    </dxf>
    <dxf>
      <font>
        <color auto="1"/>
      </font>
      <fill>
        <patternFill>
          <bgColor rgb="FF00B0F0"/>
        </patternFill>
      </fill>
    </dxf>
    <dxf>
      <font>
        <color auto="1"/>
      </font>
      <fill>
        <patternFill>
          <bgColor rgb="FF00B050"/>
        </patternFill>
      </fill>
    </dxf>
    <dxf>
      <font>
        <color theme="1"/>
      </font>
      <fill>
        <patternFill>
          <bgColor rgb="FFFFFF00"/>
        </patternFill>
      </fill>
    </dxf>
    <dxf>
      <font>
        <color theme="1"/>
      </font>
      <fill>
        <patternFill>
          <bgColor rgb="FFFFC000"/>
        </patternFill>
      </fill>
    </dxf>
    <dxf>
      <font>
        <color auto="1"/>
      </font>
      <fill>
        <patternFill>
          <bgColor rgb="FFFF0000"/>
        </patternFill>
      </fill>
    </dxf>
    <dxf>
      <font>
        <color theme="1"/>
      </font>
      <fill>
        <patternFill>
          <bgColor theme="0" tint="-0.24994659260841701"/>
        </patternFill>
      </fill>
    </dxf>
    <dxf>
      <font>
        <color theme="1"/>
      </font>
      <fill>
        <patternFill>
          <bgColor rgb="FF00B050"/>
        </patternFill>
      </fill>
    </dxf>
    <dxf>
      <font>
        <color theme="1"/>
      </font>
      <fill>
        <patternFill>
          <bgColor rgb="FFFFC000"/>
        </patternFill>
      </fill>
    </dxf>
    <dxf>
      <font>
        <color theme="1"/>
      </font>
      <fill>
        <patternFill>
          <bgColor rgb="FFFFFF00"/>
        </patternFill>
      </fill>
    </dxf>
    <dxf>
      <font>
        <color auto="1"/>
      </font>
      <fill>
        <patternFill>
          <bgColor rgb="FF00B050"/>
        </patternFill>
      </fill>
    </dxf>
    <dxf>
      <font>
        <color auto="1"/>
      </font>
      <fill>
        <patternFill>
          <bgColor rgb="FF00B0F0"/>
        </patternFill>
      </fill>
    </dxf>
    <dxf>
      <font>
        <color auto="1"/>
      </font>
      <fill>
        <patternFill>
          <bgColor rgb="FFFF0000"/>
        </patternFill>
      </fill>
    </dxf>
    <dxf>
      <font>
        <color auto="1"/>
      </font>
      <fill>
        <patternFill>
          <bgColor rgb="FF00B050"/>
        </patternFill>
      </fill>
    </dxf>
    <dxf>
      <font>
        <color theme="1"/>
      </font>
      <fill>
        <patternFill>
          <bgColor rgb="FFFFFF00"/>
        </patternFill>
      </fill>
    </dxf>
    <dxf>
      <font>
        <color auto="1"/>
      </font>
      <fill>
        <patternFill>
          <bgColor rgb="FFFF0000"/>
        </patternFill>
      </fill>
    </dxf>
    <dxf>
      <font>
        <color theme="1"/>
      </font>
      <fill>
        <patternFill>
          <bgColor rgb="FFFFC000"/>
        </patternFill>
      </fill>
    </dxf>
    <dxf>
      <font>
        <color auto="1"/>
      </font>
      <fill>
        <patternFill>
          <bgColor rgb="FF00B0F0"/>
        </patternFill>
      </fill>
    </dxf>
    <dxf>
      <font>
        <color auto="1"/>
      </font>
      <fill>
        <patternFill>
          <bgColor rgb="FFFF0000"/>
        </patternFill>
      </fill>
    </dxf>
    <dxf>
      <font>
        <color theme="1"/>
      </font>
      <fill>
        <patternFill>
          <bgColor rgb="FFFFC000"/>
        </patternFill>
      </fill>
    </dxf>
    <dxf>
      <font>
        <color theme="1"/>
      </font>
      <fill>
        <patternFill>
          <bgColor rgb="FFFFFF00"/>
        </patternFill>
      </fill>
    </dxf>
    <dxf>
      <font>
        <color auto="1"/>
      </font>
      <fill>
        <patternFill>
          <bgColor rgb="FF00B050"/>
        </patternFill>
      </fill>
    </dxf>
    <dxf>
      <font>
        <color auto="1"/>
      </font>
      <fill>
        <patternFill>
          <bgColor rgb="FF00B0F0"/>
        </patternFill>
      </fill>
    </dxf>
    <dxf>
      <font>
        <color theme="1"/>
      </font>
      <fill>
        <patternFill>
          <bgColor rgb="FFFFC000"/>
        </patternFill>
      </fill>
    </dxf>
    <dxf>
      <font>
        <color auto="1"/>
      </font>
      <fill>
        <patternFill>
          <bgColor rgb="FF00B0F0"/>
        </patternFill>
      </fill>
    </dxf>
    <dxf>
      <font>
        <color auto="1"/>
      </font>
      <fill>
        <patternFill>
          <bgColor rgb="FF00B050"/>
        </patternFill>
      </fill>
    </dxf>
    <dxf>
      <font>
        <color theme="1"/>
      </font>
      <fill>
        <patternFill>
          <bgColor rgb="FFFFFF00"/>
        </patternFill>
      </fill>
    </dxf>
    <dxf>
      <font>
        <color auto="1"/>
      </font>
      <fill>
        <patternFill>
          <bgColor rgb="FFFF0000"/>
        </patternFill>
      </fill>
    </dxf>
    <dxf>
      <font>
        <color auto="1"/>
      </font>
      <fill>
        <patternFill>
          <bgColor rgb="FF00B0F0"/>
        </patternFill>
      </fill>
    </dxf>
    <dxf>
      <font>
        <color auto="1"/>
      </font>
      <fill>
        <patternFill>
          <bgColor rgb="FF00B050"/>
        </patternFill>
      </fill>
    </dxf>
    <dxf>
      <font>
        <color theme="1"/>
      </font>
      <fill>
        <patternFill>
          <bgColor rgb="FFFFFF00"/>
        </patternFill>
      </fill>
    </dxf>
    <dxf>
      <font>
        <color theme="1"/>
      </font>
      <fill>
        <patternFill>
          <bgColor rgb="FFFFC000"/>
        </patternFill>
      </fill>
    </dxf>
    <dxf>
      <font>
        <color auto="1"/>
      </font>
      <fill>
        <patternFill>
          <bgColor rgb="FFFF0000"/>
        </patternFill>
      </fill>
    </dxf>
    <dxf>
      <font>
        <color theme="1"/>
      </font>
      <fill>
        <patternFill>
          <bgColor rgb="FFFFC000"/>
        </patternFill>
      </fill>
    </dxf>
    <dxf>
      <font>
        <color auto="1"/>
      </font>
      <fill>
        <patternFill>
          <bgColor rgb="FF00B0F0"/>
        </patternFill>
      </fill>
    </dxf>
    <dxf>
      <font>
        <color auto="1"/>
      </font>
      <fill>
        <patternFill>
          <bgColor rgb="FFFF0000"/>
        </patternFill>
      </fill>
    </dxf>
    <dxf>
      <font>
        <color auto="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FF00"/>
        </patternFill>
      </fill>
    </dxf>
    <dxf>
      <font>
        <color auto="1"/>
      </font>
      <fill>
        <patternFill>
          <bgColor rgb="FF00B050"/>
        </patternFill>
      </fill>
    </dxf>
    <dxf>
      <font>
        <color auto="1"/>
      </font>
      <fill>
        <patternFill>
          <bgColor rgb="FF00B0F0"/>
        </patternFill>
      </fill>
    </dxf>
    <dxf>
      <font>
        <color auto="1"/>
      </font>
      <fill>
        <patternFill>
          <bgColor rgb="FFFF0000"/>
        </patternFill>
      </fill>
    </dxf>
    <dxf>
      <font>
        <color auto="1"/>
      </font>
      <fill>
        <patternFill>
          <bgColor rgb="FFFF0000"/>
        </patternFill>
      </fill>
    </dxf>
    <dxf>
      <font>
        <color theme="1"/>
      </font>
      <fill>
        <patternFill>
          <bgColor rgb="FFFFC000"/>
        </patternFill>
      </fill>
    </dxf>
    <dxf>
      <font>
        <color auto="1"/>
      </font>
      <fill>
        <patternFill>
          <bgColor rgb="FF00B050"/>
        </patternFill>
      </fill>
    </dxf>
    <dxf>
      <font>
        <color auto="1"/>
      </font>
      <fill>
        <patternFill>
          <bgColor rgb="FF00B0F0"/>
        </patternFill>
      </fill>
    </dxf>
    <dxf>
      <font>
        <color theme="1"/>
      </font>
      <fill>
        <patternFill>
          <bgColor rgb="FFFFFF00"/>
        </patternFill>
      </fill>
    </dxf>
    <dxf>
      <font>
        <color theme="1"/>
      </font>
      <fill>
        <patternFill>
          <bgColor rgb="FFFFFF00"/>
        </patternFill>
      </fill>
    </dxf>
    <dxf>
      <font>
        <color theme="1"/>
      </font>
      <fill>
        <patternFill>
          <bgColor rgb="FFFFC000"/>
        </patternFill>
      </fill>
    </dxf>
    <dxf>
      <font>
        <color auto="1"/>
      </font>
      <fill>
        <patternFill>
          <bgColor rgb="FFFF0000"/>
        </patternFill>
      </fill>
    </dxf>
    <dxf>
      <font>
        <color auto="1"/>
      </font>
      <fill>
        <patternFill>
          <bgColor rgb="FF00B0F0"/>
        </patternFill>
      </fill>
    </dxf>
    <dxf>
      <font>
        <color auto="1"/>
      </font>
      <fill>
        <patternFill>
          <bgColor rgb="FF00B050"/>
        </patternFill>
      </fill>
    </dxf>
    <dxf>
      <font>
        <color theme="1"/>
      </font>
      <fill>
        <patternFill>
          <bgColor theme="0" tint="-0.24994659260841701"/>
        </patternFill>
      </fill>
    </dxf>
    <dxf>
      <font>
        <color theme="1"/>
      </font>
      <fill>
        <patternFill>
          <bgColor theme="0" tint="-0.24994659260841701"/>
        </patternFill>
      </fill>
    </dxf>
    <dxf>
      <font>
        <color theme="1"/>
      </font>
      <fill>
        <patternFill>
          <bgColor rgb="FF00B050"/>
        </patternFill>
      </fill>
    </dxf>
    <dxf>
      <font>
        <color theme="1"/>
      </font>
      <fill>
        <patternFill>
          <bgColor theme="0" tint="-0.24994659260841701"/>
        </patternFill>
      </fill>
    </dxf>
    <dxf>
      <font>
        <color theme="1"/>
      </font>
      <fill>
        <patternFill>
          <bgColor theme="0" tint="-0.24994659260841701"/>
        </patternFill>
      </fill>
    </dxf>
    <dxf>
      <font>
        <color theme="1"/>
      </font>
      <fill>
        <patternFill>
          <bgColor theme="0" tint="-0.24994659260841701"/>
        </patternFill>
      </fill>
    </dxf>
    <dxf>
      <font>
        <color theme="1"/>
      </font>
      <fill>
        <patternFill>
          <bgColor theme="0" tint="-0.24994659260841701"/>
        </patternFill>
      </fill>
    </dxf>
    <dxf>
      <font>
        <color theme="1"/>
      </font>
      <fill>
        <patternFill>
          <bgColor theme="0" tint="-0.24994659260841701"/>
        </patternFill>
      </fill>
    </dxf>
    <dxf>
      <font>
        <color theme="1"/>
      </font>
      <fill>
        <patternFill>
          <bgColor rgb="FF00B050"/>
        </patternFill>
      </fill>
    </dxf>
    <dxf>
      <font>
        <color theme="1"/>
      </font>
      <fill>
        <patternFill>
          <bgColor theme="0" tint="-0.24994659260841701"/>
        </patternFill>
      </fill>
    </dxf>
    <dxf>
      <font>
        <color theme="1"/>
      </font>
      <fill>
        <patternFill>
          <bgColor theme="0" tint="-0.24994659260841701"/>
        </patternFill>
      </fill>
    </dxf>
    <dxf>
      <font>
        <color theme="1"/>
      </font>
      <fill>
        <patternFill>
          <bgColor theme="0" tint="-0.24994659260841701"/>
        </patternFill>
      </fill>
    </dxf>
    <dxf>
      <font>
        <color theme="1"/>
      </font>
      <fill>
        <patternFill>
          <bgColor theme="0" tint="-0.24994659260841701"/>
        </patternFill>
      </fill>
    </dxf>
    <dxf>
      <font>
        <color theme="1"/>
      </font>
      <fill>
        <patternFill>
          <bgColor theme="0" tint="-0.24994659260841701"/>
        </patternFill>
      </fill>
    </dxf>
    <dxf>
      <font>
        <color theme="1"/>
      </font>
      <fill>
        <patternFill>
          <bgColor theme="0" tint="-0.24994659260841701"/>
        </patternFill>
      </fill>
    </dxf>
    <dxf>
      <font>
        <color theme="1"/>
      </font>
      <fill>
        <patternFill>
          <bgColor theme="0" tint="-0.24994659260841701"/>
        </patternFill>
      </fill>
    </dxf>
    <dxf>
      <font>
        <color theme="1"/>
      </font>
      <fill>
        <patternFill>
          <bgColor theme="0" tint="-0.24994659260841701"/>
        </patternFill>
      </fill>
    </dxf>
    <dxf>
      <font>
        <color theme="1"/>
      </font>
      <fill>
        <patternFill>
          <bgColor theme="0" tint="-0.24994659260841701"/>
        </patternFill>
      </fill>
    </dxf>
    <dxf>
      <font>
        <color theme="1"/>
      </font>
      <fill>
        <patternFill>
          <bgColor theme="0" tint="-0.24994659260841701"/>
        </patternFill>
      </fill>
    </dxf>
    <dxf>
      <font>
        <color theme="1"/>
      </font>
      <fill>
        <patternFill>
          <bgColor theme="0" tint="-0.24994659260841701"/>
        </patternFill>
      </fill>
    </dxf>
    <dxf>
      <font>
        <color theme="1"/>
      </font>
      <fill>
        <patternFill>
          <bgColor theme="0" tint="-0.24994659260841701"/>
        </patternFill>
      </fill>
    </dxf>
    <dxf>
      <font>
        <color theme="1"/>
      </font>
      <fill>
        <patternFill>
          <bgColor rgb="FF00B050"/>
        </patternFill>
      </fill>
    </dxf>
    <dxf>
      <font>
        <color theme="1"/>
      </font>
      <fill>
        <patternFill>
          <bgColor rgb="FF00B050"/>
        </patternFill>
      </fill>
    </dxf>
    <dxf>
      <font>
        <color theme="1"/>
      </font>
      <fill>
        <patternFill>
          <bgColor rgb="FF00B050"/>
        </patternFill>
      </fill>
    </dxf>
    <dxf>
      <font>
        <color theme="1"/>
      </font>
      <fill>
        <patternFill>
          <bgColor rgb="FF00B050"/>
        </patternFill>
      </fill>
    </dxf>
    <dxf>
      <font>
        <color theme="1"/>
      </font>
      <fill>
        <patternFill>
          <bgColor rgb="FF00B050"/>
        </patternFill>
      </fill>
    </dxf>
    <dxf>
      <font>
        <color theme="1"/>
      </font>
      <fill>
        <patternFill>
          <bgColor rgb="FF00B050"/>
        </patternFill>
      </fill>
    </dxf>
    <dxf>
      <font>
        <color theme="1"/>
      </font>
      <fill>
        <patternFill>
          <bgColor rgb="FF00B050"/>
        </patternFill>
      </fill>
    </dxf>
    <dxf>
      <font>
        <color theme="1"/>
      </font>
      <fill>
        <patternFill>
          <bgColor rgb="FF00B050"/>
        </patternFill>
      </fill>
    </dxf>
    <dxf>
      <font>
        <color theme="1"/>
      </font>
      <fill>
        <patternFill>
          <bgColor rgb="FF00B050"/>
        </patternFill>
      </fill>
    </dxf>
    <dxf>
      <font>
        <color theme="1"/>
      </font>
      <fill>
        <patternFill>
          <bgColor rgb="FF00B050"/>
        </patternFill>
      </fill>
    </dxf>
    <dxf>
      <font>
        <color theme="1"/>
      </font>
      <fill>
        <patternFill>
          <bgColor rgb="FF00B050"/>
        </patternFill>
      </fill>
    </dxf>
    <dxf>
      <font>
        <color theme="1"/>
      </font>
      <fill>
        <patternFill>
          <bgColor rgb="FF00B050"/>
        </patternFill>
      </fill>
    </dxf>
    <dxf>
      <font>
        <color theme="1"/>
      </font>
      <fill>
        <patternFill>
          <bgColor rgb="FF00B050"/>
        </patternFill>
      </fill>
    </dxf>
    <dxf>
      <font>
        <color theme="1"/>
      </font>
      <fill>
        <patternFill>
          <bgColor rgb="FF00B050"/>
        </patternFill>
      </fill>
    </dxf>
    <dxf>
      <font>
        <color theme="1"/>
      </font>
      <fill>
        <patternFill>
          <bgColor rgb="FF00B050"/>
        </patternFill>
      </fill>
    </dxf>
  </dxfs>
  <tableStyles count="0" defaultTableStyle="TableStyleMedium2" defaultPivotStyle="PivotStyleLight16"/>
  <colors>
    <mruColors>
      <color rgb="FF00CC00"/>
      <color rgb="FF00B050"/>
      <color rgb="FF339966"/>
      <color rgb="FF3E3793"/>
      <color rgb="FFDDDDDD"/>
      <color rgb="FF9900FF"/>
      <color rgb="FF6600CC"/>
      <color rgb="FF99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eetMetadata" Target="metadata.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Domains</a:t>
            </a:r>
            <a:r>
              <a:rPr lang="en-GB" b="1" baseline="0"/>
              <a:t> by SAQ  Rating</a:t>
            </a:r>
            <a:endParaRPr lang="en-GB"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GB"/>
        </a:p>
      </c:txPr>
    </c:title>
    <c:autoTitleDeleted val="0"/>
    <c:plotArea>
      <c:layout/>
      <c:barChart>
        <c:barDir val="col"/>
        <c:grouping val="percentStacked"/>
        <c:varyColors val="0"/>
        <c:ser>
          <c:idx val="0"/>
          <c:order val="0"/>
          <c:tx>
            <c:strRef>
              <c:f>Summary!$F$95</c:f>
              <c:strCache>
                <c:ptCount val="1"/>
                <c:pt idx="0">
                  <c:v>1. Outstanding</c:v>
                </c:pt>
              </c:strCache>
            </c:strRef>
          </c:tx>
          <c:spPr>
            <a:solidFill>
              <a:schemeClr val="accent1"/>
            </a:solidFill>
            <a:ln>
              <a:noFill/>
            </a:ln>
            <a:effectLst/>
          </c:spPr>
          <c:invertIfNegative val="0"/>
          <c:cat>
            <c:strRef>
              <c:f>Summary!$C$96:$C$102</c:f>
              <c:strCache>
                <c:ptCount val="7"/>
                <c:pt idx="0">
                  <c:v>Hard FM - Safety</c:v>
                </c:pt>
                <c:pt idx="1">
                  <c:v>Soft FM - Safety</c:v>
                </c:pt>
                <c:pt idx="2">
                  <c:v>Patient Experience</c:v>
                </c:pt>
                <c:pt idx="3">
                  <c:v>Efficiency</c:v>
                </c:pt>
                <c:pt idx="4">
                  <c:v>Effectiveness</c:v>
                </c:pt>
                <c:pt idx="5">
                  <c:v>Governance</c:v>
                </c:pt>
                <c:pt idx="6">
                  <c:v>Helipad</c:v>
                </c:pt>
              </c:strCache>
            </c:strRef>
          </c:cat>
          <c:val>
            <c:numRef>
              <c:f>Summary!$F$96:$F$102</c:f>
              <c:numCache>
                <c:formatCode>General</c:formatCode>
                <c:ptCount val="7"/>
                <c:pt idx="0">
                  <c:v>6</c:v>
                </c:pt>
                <c:pt idx="1">
                  <c:v>1</c:v>
                </c:pt>
                <c:pt idx="2">
                  <c:v>0</c:v>
                </c:pt>
                <c:pt idx="3">
                  <c:v>4</c:v>
                </c:pt>
                <c:pt idx="4">
                  <c:v>1</c:v>
                </c:pt>
                <c:pt idx="5">
                  <c:v>0</c:v>
                </c:pt>
                <c:pt idx="6">
                  <c:v>0</c:v>
                </c:pt>
              </c:numCache>
            </c:numRef>
          </c:val>
          <c:extLst>
            <c:ext xmlns:c16="http://schemas.microsoft.com/office/drawing/2014/chart" uri="{C3380CC4-5D6E-409C-BE32-E72D297353CC}">
              <c16:uniqueId val="{00000000-50C2-4128-828B-40CF7F45F778}"/>
            </c:ext>
          </c:extLst>
        </c:ser>
        <c:ser>
          <c:idx val="1"/>
          <c:order val="1"/>
          <c:tx>
            <c:strRef>
              <c:f>Summary!$G$95</c:f>
              <c:strCache>
                <c:ptCount val="1"/>
                <c:pt idx="0">
                  <c:v>2. Good</c:v>
                </c:pt>
              </c:strCache>
            </c:strRef>
          </c:tx>
          <c:spPr>
            <a:solidFill>
              <a:srgbClr val="00CC00"/>
            </a:solidFill>
            <a:ln>
              <a:noFill/>
            </a:ln>
            <a:effectLst/>
          </c:spPr>
          <c:invertIfNegative val="0"/>
          <c:cat>
            <c:strRef>
              <c:f>Summary!$C$96:$C$102</c:f>
              <c:strCache>
                <c:ptCount val="7"/>
                <c:pt idx="0">
                  <c:v>Hard FM - Safety</c:v>
                </c:pt>
                <c:pt idx="1">
                  <c:v>Soft FM - Safety</c:v>
                </c:pt>
                <c:pt idx="2">
                  <c:v>Patient Experience</c:v>
                </c:pt>
                <c:pt idx="3">
                  <c:v>Efficiency</c:v>
                </c:pt>
                <c:pt idx="4">
                  <c:v>Effectiveness</c:v>
                </c:pt>
                <c:pt idx="5">
                  <c:v>Governance</c:v>
                </c:pt>
                <c:pt idx="6">
                  <c:v>Helipad</c:v>
                </c:pt>
              </c:strCache>
            </c:strRef>
          </c:cat>
          <c:val>
            <c:numRef>
              <c:f>Summary!$G$96:$G$102</c:f>
              <c:numCache>
                <c:formatCode>General</c:formatCode>
                <c:ptCount val="7"/>
                <c:pt idx="0">
                  <c:v>2</c:v>
                </c:pt>
                <c:pt idx="1">
                  <c:v>0</c:v>
                </c:pt>
                <c:pt idx="2">
                  <c:v>1</c:v>
                </c:pt>
                <c:pt idx="3">
                  <c:v>1</c:v>
                </c:pt>
                <c:pt idx="4">
                  <c:v>0</c:v>
                </c:pt>
                <c:pt idx="5">
                  <c:v>0</c:v>
                </c:pt>
                <c:pt idx="6">
                  <c:v>0</c:v>
                </c:pt>
              </c:numCache>
            </c:numRef>
          </c:val>
          <c:extLst>
            <c:ext xmlns:c16="http://schemas.microsoft.com/office/drawing/2014/chart" uri="{C3380CC4-5D6E-409C-BE32-E72D297353CC}">
              <c16:uniqueId val="{00000001-50C2-4128-828B-40CF7F45F778}"/>
            </c:ext>
          </c:extLst>
        </c:ser>
        <c:ser>
          <c:idx val="2"/>
          <c:order val="2"/>
          <c:tx>
            <c:strRef>
              <c:f>Summary!$H$95</c:f>
              <c:strCache>
                <c:ptCount val="1"/>
                <c:pt idx="0">
                  <c:v>3. Requires minimal improvement</c:v>
                </c:pt>
              </c:strCache>
            </c:strRef>
          </c:tx>
          <c:spPr>
            <a:solidFill>
              <a:srgbClr val="FFFF00"/>
            </a:solidFill>
            <a:ln>
              <a:noFill/>
            </a:ln>
            <a:effectLst/>
          </c:spPr>
          <c:invertIfNegative val="0"/>
          <c:cat>
            <c:strRef>
              <c:f>Summary!$C$96:$C$102</c:f>
              <c:strCache>
                <c:ptCount val="7"/>
                <c:pt idx="0">
                  <c:v>Hard FM - Safety</c:v>
                </c:pt>
                <c:pt idx="1">
                  <c:v>Soft FM - Safety</c:v>
                </c:pt>
                <c:pt idx="2">
                  <c:v>Patient Experience</c:v>
                </c:pt>
                <c:pt idx="3">
                  <c:v>Efficiency</c:v>
                </c:pt>
                <c:pt idx="4">
                  <c:v>Effectiveness</c:v>
                </c:pt>
                <c:pt idx="5">
                  <c:v>Governance</c:v>
                </c:pt>
                <c:pt idx="6">
                  <c:v>Helipad</c:v>
                </c:pt>
              </c:strCache>
            </c:strRef>
          </c:cat>
          <c:val>
            <c:numRef>
              <c:f>Summary!$H$96:$H$102</c:f>
              <c:numCache>
                <c:formatCode>General</c:formatCode>
                <c:ptCount val="7"/>
                <c:pt idx="0">
                  <c:v>1</c:v>
                </c:pt>
                <c:pt idx="1">
                  <c:v>14</c:v>
                </c:pt>
                <c:pt idx="2">
                  <c:v>0</c:v>
                </c:pt>
                <c:pt idx="3">
                  <c:v>0</c:v>
                </c:pt>
                <c:pt idx="4">
                  <c:v>0</c:v>
                </c:pt>
                <c:pt idx="5">
                  <c:v>0</c:v>
                </c:pt>
                <c:pt idx="6">
                  <c:v>0</c:v>
                </c:pt>
              </c:numCache>
            </c:numRef>
          </c:val>
          <c:extLst>
            <c:ext xmlns:c16="http://schemas.microsoft.com/office/drawing/2014/chart" uri="{C3380CC4-5D6E-409C-BE32-E72D297353CC}">
              <c16:uniqueId val="{00000002-50C2-4128-828B-40CF7F45F778}"/>
            </c:ext>
          </c:extLst>
        </c:ser>
        <c:ser>
          <c:idx val="3"/>
          <c:order val="3"/>
          <c:tx>
            <c:strRef>
              <c:f>Summary!$I$95</c:f>
              <c:strCache>
                <c:ptCount val="1"/>
                <c:pt idx="0">
                  <c:v>4. Requires moderate improvement</c:v>
                </c:pt>
              </c:strCache>
            </c:strRef>
          </c:tx>
          <c:spPr>
            <a:solidFill>
              <a:srgbClr val="FFC000"/>
            </a:solidFill>
            <a:ln>
              <a:noFill/>
            </a:ln>
            <a:effectLst/>
          </c:spPr>
          <c:invertIfNegative val="0"/>
          <c:cat>
            <c:strRef>
              <c:f>Summary!$C$96:$C$102</c:f>
              <c:strCache>
                <c:ptCount val="7"/>
                <c:pt idx="0">
                  <c:v>Hard FM - Safety</c:v>
                </c:pt>
                <c:pt idx="1">
                  <c:v>Soft FM - Safety</c:v>
                </c:pt>
                <c:pt idx="2">
                  <c:v>Patient Experience</c:v>
                </c:pt>
                <c:pt idx="3">
                  <c:v>Efficiency</c:v>
                </c:pt>
                <c:pt idx="4">
                  <c:v>Effectiveness</c:v>
                </c:pt>
                <c:pt idx="5">
                  <c:v>Governance</c:v>
                </c:pt>
                <c:pt idx="6">
                  <c:v>Helipad</c:v>
                </c:pt>
              </c:strCache>
            </c:strRef>
          </c:cat>
          <c:val>
            <c:numRef>
              <c:f>Summary!$I$96:$I$102</c:f>
              <c:numCache>
                <c:formatCode>General</c:formatCode>
                <c:ptCount val="7"/>
                <c:pt idx="0">
                  <c:v>1</c:v>
                </c:pt>
                <c:pt idx="1">
                  <c:v>0</c:v>
                </c:pt>
                <c:pt idx="2">
                  <c:v>0</c:v>
                </c:pt>
                <c:pt idx="3">
                  <c:v>0</c:v>
                </c:pt>
                <c:pt idx="4">
                  <c:v>0</c:v>
                </c:pt>
                <c:pt idx="5">
                  <c:v>0</c:v>
                </c:pt>
                <c:pt idx="6">
                  <c:v>0</c:v>
                </c:pt>
              </c:numCache>
            </c:numRef>
          </c:val>
          <c:extLst>
            <c:ext xmlns:c16="http://schemas.microsoft.com/office/drawing/2014/chart" uri="{C3380CC4-5D6E-409C-BE32-E72D297353CC}">
              <c16:uniqueId val="{00000003-50C2-4128-828B-40CF7F45F778}"/>
            </c:ext>
          </c:extLst>
        </c:ser>
        <c:ser>
          <c:idx val="4"/>
          <c:order val="4"/>
          <c:tx>
            <c:strRef>
              <c:f>Summary!$J$95</c:f>
              <c:strCache>
                <c:ptCount val="1"/>
                <c:pt idx="0">
                  <c:v>5. Inadequate</c:v>
                </c:pt>
              </c:strCache>
            </c:strRef>
          </c:tx>
          <c:spPr>
            <a:solidFill>
              <a:srgbClr val="FF0000"/>
            </a:solidFill>
            <a:ln>
              <a:noFill/>
            </a:ln>
            <a:effectLst/>
          </c:spPr>
          <c:invertIfNegative val="0"/>
          <c:cat>
            <c:strRef>
              <c:f>Summary!$C$96:$C$102</c:f>
              <c:strCache>
                <c:ptCount val="7"/>
                <c:pt idx="0">
                  <c:v>Hard FM - Safety</c:v>
                </c:pt>
                <c:pt idx="1">
                  <c:v>Soft FM - Safety</c:v>
                </c:pt>
                <c:pt idx="2">
                  <c:v>Patient Experience</c:v>
                </c:pt>
                <c:pt idx="3">
                  <c:v>Efficiency</c:v>
                </c:pt>
                <c:pt idx="4">
                  <c:v>Effectiveness</c:v>
                </c:pt>
                <c:pt idx="5">
                  <c:v>Governance</c:v>
                </c:pt>
                <c:pt idx="6">
                  <c:v>Helipad</c:v>
                </c:pt>
              </c:strCache>
            </c:strRef>
          </c:cat>
          <c:val>
            <c:numRef>
              <c:f>Summary!$J$96:$J$102</c:f>
              <c:numCache>
                <c:formatCode>General</c:formatCode>
                <c:ptCount val="7"/>
                <c:pt idx="0">
                  <c:v>9</c:v>
                </c:pt>
                <c:pt idx="1">
                  <c:v>1</c:v>
                </c:pt>
                <c:pt idx="2">
                  <c:v>1</c:v>
                </c:pt>
                <c:pt idx="3">
                  <c:v>1</c:v>
                </c:pt>
                <c:pt idx="4">
                  <c:v>1</c:v>
                </c:pt>
                <c:pt idx="5">
                  <c:v>1</c:v>
                </c:pt>
                <c:pt idx="6">
                  <c:v>0</c:v>
                </c:pt>
              </c:numCache>
            </c:numRef>
          </c:val>
          <c:extLst>
            <c:ext xmlns:c16="http://schemas.microsoft.com/office/drawing/2014/chart" uri="{C3380CC4-5D6E-409C-BE32-E72D297353CC}">
              <c16:uniqueId val="{00000004-50C2-4128-828B-40CF7F45F778}"/>
            </c:ext>
          </c:extLst>
        </c:ser>
        <c:dLbls>
          <c:showLegendKey val="0"/>
          <c:showVal val="0"/>
          <c:showCatName val="0"/>
          <c:showSerName val="0"/>
          <c:showPercent val="0"/>
          <c:showBubbleSize val="0"/>
        </c:dLbls>
        <c:gapWidth val="150"/>
        <c:overlap val="100"/>
        <c:axId val="216365312"/>
        <c:axId val="216375296"/>
      </c:barChart>
      <c:catAx>
        <c:axId val="2163653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6375296"/>
        <c:crosses val="autoZero"/>
        <c:auto val="1"/>
        <c:lblAlgn val="ctr"/>
        <c:lblOffset val="100"/>
        <c:noMultiLvlLbl val="0"/>
      </c:catAx>
      <c:valAx>
        <c:axId val="2163752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636531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2873260374777226E-2"/>
          <c:y val="8.0057446698170304E-2"/>
          <c:w val="0.944487686543522"/>
          <c:h val="0.72676300310059738"/>
        </c:manualLayout>
      </c:layout>
      <c:barChart>
        <c:barDir val="col"/>
        <c:grouping val="clustered"/>
        <c:varyColors val="0"/>
        <c:ser>
          <c:idx val="0"/>
          <c:order val="0"/>
          <c:tx>
            <c:strRef>
              <c:f>Summary!$D$95</c:f>
              <c:strCache>
                <c:ptCount val="1"/>
                <c:pt idx="0">
                  <c:v>SAQs  -Not applicable</c:v>
                </c:pt>
              </c:strCache>
            </c:strRef>
          </c:tx>
          <c:spPr>
            <a:solidFill>
              <a:schemeClr val="bg1">
                <a:lumMod val="50000"/>
              </a:schemeClr>
            </a:solidFill>
            <a:ln>
              <a:noFill/>
            </a:ln>
            <a:effectLst/>
          </c:spPr>
          <c:invertIfNegative val="0"/>
          <c:cat>
            <c:strRef>
              <c:f>Summary!$C$96:$C$103</c:f>
              <c:strCache>
                <c:ptCount val="8"/>
                <c:pt idx="0">
                  <c:v>Hard FM - Safety</c:v>
                </c:pt>
                <c:pt idx="1">
                  <c:v>Soft FM - Safety</c:v>
                </c:pt>
                <c:pt idx="2">
                  <c:v>Patient Experience</c:v>
                </c:pt>
                <c:pt idx="3">
                  <c:v>Efficiency</c:v>
                </c:pt>
                <c:pt idx="4">
                  <c:v>Effectiveness</c:v>
                </c:pt>
                <c:pt idx="5">
                  <c:v>Governance</c:v>
                </c:pt>
                <c:pt idx="6">
                  <c:v>Helipad</c:v>
                </c:pt>
                <c:pt idx="7">
                  <c:v>Total</c:v>
                </c:pt>
              </c:strCache>
            </c:strRef>
          </c:cat>
          <c:val>
            <c:numRef>
              <c:f>Summary!$D$96:$D$103</c:f>
              <c:numCache>
                <c:formatCode>General</c:formatCode>
                <c:ptCount val="8"/>
                <c:pt idx="0">
                  <c:v>3</c:v>
                </c:pt>
                <c:pt idx="1">
                  <c:v>0</c:v>
                </c:pt>
                <c:pt idx="2">
                  <c:v>1</c:v>
                </c:pt>
                <c:pt idx="3">
                  <c:v>0</c:v>
                </c:pt>
                <c:pt idx="4">
                  <c:v>0</c:v>
                </c:pt>
                <c:pt idx="5">
                  <c:v>0</c:v>
                </c:pt>
                <c:pt idx="6">
                  <c:v>0</c:v>
                </c:pt>
                <c:pt idx="7">
                  <c:v>4</c:v>
                </c:pt>
              </c:numCache>
            </c:numRef>
          </c:val>
          <c:extLst>
            <c:ext xmlns:c16="http://schemas.microsoft.com/office/drawing/2014/chart" uri="{C3380CC4-5D6E-409C-BE32-E72D297353CC}">
              <c16:uniqueId val="{00000000-7EB2-45DF-B7CB-5A31C896B157}"/>
            </c:ext>
          </c:extLst>
        </c:ser>
        <c:ser>
          <c:idx val="1"/>
          <c:order val="1"/>
          <c:tx>
            <c:strRef>
              <c:f>Summary!$E$95</c:f>
              <c:strCache>
                <c:ptCount val="1"/>
                <c:pt idx="0">
                  <c:v>Sub-SAQs  -Not applicable</c:v>
                </c:pt>
              </c:strCache>
            </c:strRef>
          </c:tx>
          <c:spPr>
            <a:solidFill>
              <a:schemeClr val="bg1">
                <a:lumMod val="75000"/>
              </a:schemeClr>
            </a:solidFill>
            <a:ln>
              <a:noFill/>
            </a:ln>
            <a:effectLst/>
          </c:spPr>
          <c:invertIfNegative val="0"/>
          <c:cat>
            <c:strRef>
              <c:f>Summary!$C$96:$C$103</c:f>
              <c:strCache>
                <c:ptCount val="8"/>
                <c:pt idx="0">
                  <c:v>Hard FM - Safety</c:v>
                </c:pt>
                <c:pt idx="1">
                  <c:v>Soft FM - Safety</c:v>
                </c:pt>
                <c:pt idx="2">
                  <c:v>Patient Experience</c:v>
                </c:pt>
                <c:pt idx="3">
                  <c:v>Efficiency</c:v>
                </c:pt>
                <c:pt idx="4">
                  <c:v>Effectiveness</c:v>
                </c:pt>
                <c:pt idx="5">
                  <c:v>Governance</c:v>
                </c:pt>
                <c:pt idx="6">
                  <c:v>Helipad</c:v>
                </c:pt>
                <c:pt idx="7">
                  <c:v>Total</c:v>
                </c:pt>
              </c:strCache>
            </c:strRef>
          </c:cat>
          <c:val>
            <c:numRef>
              <c:f>Summary!$E$96:$E$103</c:f>
              <c:numCache>
                <c:formatCode>General</c:formatCode>
                <c:ptCount val="8"/>
                <c:pt idx="0">
                  <c:v>147</c:v>
                </c:pt>
                <c:pt idx="1">
                  <c:v>75</c:v>
                </c:pt>
                <c:pt idx="2">
                  <c:v>26</c:v>
                </c:pt>
                <c:pt idx="3">
                  <c:v>25</c:v>
                </c:pt>
                <c:pt idx="4">
                  <c:v>24</c:v>
                </c:pt>
                <c:pt idx="5">
                  <c:v>25</c:v>
                </c:pt>
                <c:pt idx="6">
                  <c:v>0</c:v>
                </c:pt>
                <c:pt idx="7">
                  <c:v>322</c:v>
                </c:pt>
              </c:numCache>
            </c:numRef>
          </c:val>
          <c:extLst>
            <c:ext xmlns:c16="http://schemas.microsoft.com/office/drawing/2014/chart" uri="{C3380CC4-5D6E-409C-BE32-E72D297353CC}">
              <c16:uniqueId val="{00000001-7EB2-45DF-B7CB-5A31C896B157}"/>
            </c:ext>
          </c:extLst>
        </c:ser>
        <c:ser>
          <c:idx val="2"/>
          <c:order val="2"/>
          <c:tx>
            <c:strRef>
              <c:f>Summary!$F$95</c:f>
              <c:strCache>
                <c:ptCount val="1"/>
                <c:pt idx="0">
                  <c:v>1. Outstanding</c:v>
                </c:pt>
              </c:strCache>
            </c:strRef>
          </c:tx>
          <c:spPr>
            <a:solidFill>
              <a:srgbClr val="0070C0"/>
            </a:solidFill>
            <a:ln>
              <a:noFill/>
            </a:ln>
            <a:effectLst/>
          </c:spPr>
          <c:invertIfNegative val="0"/>
          <c:cat>
            <c:strRef>
              <c:f>Summary!$C$96:$C$103</c:f>
              <c:strCache>
                <c:ptCount val="8"/>
                <c:pt idx="0">
                  <c:v>Hard FM - Safety</c:v>
                </c:pt>
                <c:pt idx="1">
                  <c:v>Soft FM - Safety</c:v>
                </c:pt>
                <c:pt idx="2">
                  <c:v>Patient Experience</c:v>
                </c:pt>
                <c:pt idx="3">
                  <c:v>Efficiency</c:v>
                </c:pt>
                <c:pt idx="4">
                  <c:v>Effectiveness</c:v>
                </c:pt>
                <c:pt idx="5">
                  <c:v>Governance</c:v>
                </c:pt>
                <c:pt idx="6">
                  <c:v>Helipad</c:v>
                </c:pt>
                <c:pt idx="7">
                  <c:v>Total</c:v>
                </c:pt>
              </c:strCache>
            </c:strRef>
          </c:cat>
          <c:val>
            <c:numRef>
              <c:f>Summary!$F$96:$F$103</c:f>
              <c:numCache>
                <c:formatCode>General</c:formatCode>
                <c:ptCount val="8"/>
                <c:pt idx="0">
                  <c:v>6</c:v>
                </c:pt>
                <c:pt idx="1">
                  <c:v>1</c:v>
                </c:pt>
                <c:pt idx="2">
                  <c:v>0</c:v>
                </c:pt>
                <c:pt idx="3">
                  <c:v>4</c:v>
                </c:pt>
                <c:pt idx="4">
                  <c:v>1</c:v>
                </c:pt>
                <c:pt idx="5">
                  <c:v>0</c:v>
                </c:pt>
                <c:pt idx="6">
                  <c:v>0</c:v>
                </c:pt>
                <c:pt idx="7">
                  <c:v>12</c:v>
                </c:pt>
              </c:numCache>
            </c:numRef>
          </c:val>
          <c:extLst>
            <c:ext xmlns:c16="http://schemas.microsoft.com/office/drawing/2014/chart" uri="{C3380CC4-5D6E-409C-BE32-E72D297353CC}">
              <c16:uniqueId val="{00000002-7EB2-45DF-B7CB-5A31C896B157}"/>
            </c:ext>
          </c:extLst>
        </c:ser>
        <c:ser>
          <c:idx val="3"/>
          <c:order val="3"/>
          <c:tx>
            <c:strRef>
              <c:f>Summary!$G$95</c:f>
              <c:strCache>
                <c:ptCount val="1"/>
                <c:pt idx="0">
                  <c:v>2. Good</c:v>
                </c:pt>
              </c:strCache>
            </c:strRef>
          </c:tx>
          <c:spPr>
            <a:solidFill>
              <a:srgbClr val="00CC00"/>
            </a:solidFill>
            <a:ln>
              <a:noFill/>
            </a:ln>
            <a:effectLst/>
          </c:spPr>
          <c:invertIfNegative val="0"/>
          <c:cat>
            <c:strRef>
              <c:f>Summary!$C$96:$C$103</c:f>
              <c:strCache>
                <c:ptCount val="8"/>
                <c:pt idx="0">
                  <c:v>Hard FM - Safety</c:v>
                </c:pt>
                <c:pt idx="1">
                  <c:v>Soft FM - Safety</c:v>
                </c:pt>
                <c:pt idx="2">
                  <c:v>Patient Experience</c:v>
                </c:pt>
                <c:pt idx="3">
                  <c:v>Efficiency</c:v>
                </c:pt>
                <c:pt idx="4">
                  <c:v>Effectiveness</c:v>
                </c:pt>
                <c:pt idx="5">
                  <c:v>Governance</c:v>
                </c:pt>
                <c:pt idx="6">
                  <c:v>Helipad</c:v>
                </c:pt>
                <c:pt idx="7">
                  <c:v>Total</c:v>
                </c:pt>
              </c:strCache>
            </c:strRef>
          </c:cat>
          <c:val>
            <c:numRef>
              <c:f>Summary!$G$96:$G$103</c:f>
              <c:numCache>
                <c:formatCode>General</c:formatCode>
                <c:ptCount val="8"/>
                <c:pt idx="0">
                  <c:v>2</c:v>
                </c:pt>
                <c:pt idx="1">
                  <c:v>0</c:v>
                </c:pt>
                <c:pt idx="2">
                  <c:v>1</c:v>
                </c:pt>
                <c:pt idx="3">
                  <c:v>1</c:v>
                </c:pt>
                <c:pt idx="4">
                  <c:v>0</c:v>
                </c:pt>
                <c:pt idx="5">
                  <c:v>0</c:v>
                </c:pt>
                <c:pt idx="6">
                  <c:v>0</c:v>
                </c:pt>
                <c:pt idx="7">
                  <c:v>4</c:v>
                </c:pt>
              </c:numCache>
            </c:numRef>
          </c:val>
          <c:extLst>
            <c:ext xmlns:c16="http://schemas.microsoft.com/office/drawing/2014/chart" uri="{C3380CC4-5D6E-409C-BE32-E72D297353CC}">
              <c16:uniqueId val="{00000003-7EB2-45DF-B7CB-5A31C896B157}"/>
            </c:ext>
          </c:extLst>
        </c:ser>
        <c:ser>
          <c:idx val="4"/>
          <c:order val="4"/>
          <c:tx>
            <c:strRef>
              <c:f>Summary!$H$95</c:f>
              <c:strCache>
                <c:ptCount val="1"/>
                <c:pt idx="0">
                  <c:v>3. Requires minimal improvement</c:v>
                </c:pt>
              </c:strCache>
            </c:strRef>
          </c:tx>
          <c:spPr>
            <a:solidFill>
              <a:srgbClr val="FFFF00"/>
            </a:solidFill>
            <a:ln>
              <a:noFill/>
            </a:ln>
            <a:effectLst/>
          </c:spPr>
          <c:invertIfNegative val="0"/>
          <c:cat>
            <c:strRef>
              <c:f>Summary!$C$96:$C$103</c:f>
              <c:strCache>
                <c:ptCount val="8"/>
                <c:pt idx="0">
                  <c:v>Hard FM - Safety</c:v>
                </c:pt>
                <c:pt idx="1">
                  <c:v>Soft FM - Safety</c:v>
                </c:pt>
                <c:pt idx="2">
                  <c:v>Patient Experience</c:v>
                </c:pt>
                <c:pt idx="3">
                  <c:v>Efficiency</c:v>
                </c:pt>
                <c:pt idx="4">
                  <c:v>Effectiveness</c:v>
                </c:pt>
                <c:pt idx="5">
                  <c:v>Governance</c:v>
                </c:pt>
                <c:pt idx="6">
                  <c:v>Helipad</c:v>
                </c:pt>
                <c:pt idx="7">
                  <c:v>Total</c:v>
                </c:pt>
              </c:strCache>
            </c:strRef>
          </c:cat>
          <c:val>
            <c:numRef>
              <c:f>Summary!$H$96:$H$103</c:f>
              <c:numCache>
                <c:formatCode>General</c:formatCode>
                <c:ptCount val="8"/>
                <c:pt idx="0">
                  <c:v>1</c:v>
                </c:pt>
                <c:pt idx="1">
                  <c:v>14</c:v>
                </c:pt>
                <c:pt idx="2">
                  <c:v>0</c:v>
                </c:pt>
                <c:pt idx="3">
                  <c:v>0</c:v>
                </c:pt>
                <c:pt idx="4">
                  <c:v>0</c:v>
                </c:pt>
                <c:pt idx="5">
                  <c:v>0</c:v>
                </c:pt>
                <c:pt idx="6">
                  <c:v>0</c:v>
                </c:pt>
                <c:pt idx="7">
                  <c:v>15</c:v>
                </c:pt>
              </c:numCache>
            </c:numRef>
          </c:val>
          <c:extLst>
            <c:ext xmlns:c16="http://schemas.microsoft.com/office/drawing/2014/chart" uri="{C3380CC4-5D6E-409C-BE32-E72D297353CC}">
              <c16:uniqueId val="{00000004-7EB2-45DF-B7CB-5A31C896B157}"/>
            </c:ext>
          </c:extLst>
        </c:ser>
        <c:ser>
          <c:idx val="5"/>
          <c:order val="5"/>
          <c:tx>
            <c:strRef>
              <c:f>Summary!$I$95</c:f>
              <c:strCache>
                <c:ptCount val="1"/>
                <c:pt idx="0">
                  <c:v>4. Requires moderate improvement</c:v>
                </c:pt>
              </c:strCache>
            </c:strRef>
          </c:tx>
          <c:spPr>
            <a:solidFill>
              <a:srgbClr val="FFC000"/>
            </a:solidFill>
            <a:ln>
              <a:noFill/>
            </a:ln>
            <a:effectLst/>
          </c:spPr>
          <c:invertIfNegative val="0"/>
          <c:cat>
            <c:strRef>
              <c:f>Summary!$C$96:$C$103</c:f>
              <c:strCache>
                <c:ptCount val="8"/>
                <c:pt idx="0">
                  <c:v>Hard FM - Safety</c:v>
                </c:pt>
                <c:pt idx="1">
                  <c:v>Soft FM - Safety</c:v>
                </c:pt>
                <c:pt idx="2">
                  <c:v>Patient Experience</c:v>
                </c:pt>
                <c:pt idx="3">
                  <c:v>Efficiency</c:v>
                </c:pt>
                <c:pt idx="4">
                  <c:v>Effectiveness</c:v>
                </c:pt>
                <c:pt idx="5">
                  <c:v>Governance</c:v>
                </c:pt>
                <c:pt idx="6">
                  <c:v>Helipad</c:v>
                </c:pt>
                <c:pt idx="7">
                  <c:v>Total</c:v>
                </c:pt>
              </c:strCache>
            </c:strRef>
          </c:cat>
          <c:val>
            <c:numRef>
              <c:f>Summary!$I$96:$I$103</c:f>
              <c:numCache>
                <c:formatCode>General</c:formatCode>
                <c:ptCount val="8"/>
                <c:pt idx="0">
                  <c:v>1</c:v>
                </c:pt>
                <c:pt idx="1">
                  <c:v>0</c:v>
                </c:pt>
                <c:pt idx="2">
                  <c:v>0</c:v>
                </c:pt>
                <c:pt idx="3">
                  <c:v>0</c:v>
                </c:pt>
                <c:pt idx="4">
                  <c:v>0</c:v>
                </c:pt>
                <c:pt idx="5">
                  <c:v>0</c:v>
                </c:pt>
                <c:pt idx="6">
                  <c:v>0</c:v>
                </c:pt>
                <c:pt idx="7">
                  <c:v>1</c:v>
                </c:pt>
              </c:numCache>
            </c:numRef>
          </c:val>
          <c:extLst>
            <c:ext xmlns:c16="http://schemas.microsoft.com/office/drawing/2014/chart" uri="{C3380CC4-5D6E-409C-BE32-E72D297353CC}">
              <c16:uniqueId val="{00000005-7EB2-45DF-B7CB-5A31C896B157}"/>
            </c:ext>
          </c:extLst>
        </c:ser>
        <c:ser>
          <c:idx val="6"/>
          <c:order val="6"/>
          <c:tx>
            <c:strRef>
              <c:f>Summary!$J$95</c:f>
              <c:strCache>
                <c:ptCount val="1"/>
                <c:pt idx="0">
                  <c:v>5. Inadequate</c:v>
                </c:pt>
              </c:strCache>
            </c:strRef>
          </c:tx>
          <c:spPr>
            <a:solidFill>
              <a:srgbClr val="FF0000"/>
            </a:solidFill>
            <a:ln>
              <a:noFill/>
            </a:ln>
            <a:effectLst/>
          </c:spPr>
          <c:invertIfNegative val="0"/>
          <c:cat>
            <c:strRef>
              <c:f>Summary!$C$96:$C$103</c:f>
              <c:strCache>
                <c:ptCount val="8"/>
                <c:pt idx="0">
                  <c:v>Hard FM - Safety</c:v>
                </c:pt>
                <c:pt idx="1">
                  <c:v>Soft FM - Safety</c:v>
                </c:pt>
                <c:pt idx="2">
                  <c:v>Patient Experience</c:v>
                </c:pt>
                <c:pt idx="3">
                  <c:v>Efficiency</c:v>
                </c:pt>
                <c:pt idx="4">
                  <c:v>Effectiveness</c:v>
                </c:pt>
                <c:pt idx="5">
                  <c:v>Governance</c:v>
                </c:pt>
                <c:pt idx="6">
                  <c:v>Helipad</c:v>
                </c:pt>
                <c:pt idx="7">
                  <c:v>Total</c:v>
                </c:pt>
              </c:strCache>
            </c:strRef>
          </c:cat>
          <c:val>
            <c:numRef>
              <c:f>Summary!$J$96:$J$103</c:f>
              <c:numCache>
                <c:formatCode>General</c:formatCode>
                <c:ptCount val="8"/>
                <c:pt idx="0">
                  <c:v>9</c:v>
                </c:pt>
                <c:pt idx="1">
                  <c:v>1</c:v>
                </c:pt>
                <c:pt idx="2">
                  <c:v>1</c:v>
                </c:pt>
                <c:pt idx="3">
                  <c:v>1</c:v>
                </c:pt>
                <c:pt idx="4">
                  <c:v>1</c:v>
                </c:pt>
                <c:pt idx="5">
                  <c:v>1</c:v>
                </c:pt>
                <c:pt idx="6">
                  <c:v>0</c:v>
                </c:pt>
                <c:pt idx="7">
                  <c:v>14</c:v>
                </c:pt>
              </c:numCache>
            </c:numRef>
          </c:val>
          <c:extLst>
            <c:ext xmlns:c16="http://schemas.microsoft.com/office/drawing/2014/chart" uri="{C3380CC4-5D6E-409C-BE32-E72D297353CC}">
              <c16:uniqueId val="{00000006-7EB2-45DF-B7CB-5A31C896B157}"/>
            </c:ext>
          </c:extLst>
        </c:ser>
        <c:ser>
          <c:idx val="7"/>
          <c:order val="7"/>
          <c:tx>
            <c:strRef>
              <c:f>Summary!$K$95</c:f>
              <c:strCache>
                <c:ptCount val="1"/>
                <c:pt idx="0">
                  <c:v>Total No.</c:v>
                </c:pt>
              </c:strCache>
            </c:strRef>
          </c:tx>
          <c:spPr>
            <a:solidFill>
              <a:srgbClr val="3E3793"/>
            </a:solidFill>
            <a:ln>
              <a:noFill/>
            </a:ln>
            <a:effectLst/>
          </c:spPr>
          <c:invertIfNegative val="0"/>
          <c:cat>
            <c:strRef>
              <c:f>Summary!$C$96:$C$103</c:f>
              <c:strCache>
                <c:ptCount val="8"/>
                <c:pt idx="0">
                  <c:v>Hard FM - Safety</c:v>
                </c:pt>
                <c:pt idx="1">
                  <c:v>Soft FM - Safety</c:v>
                </c:pt>
                <c:pt idx="2">
                  <c:v>Patient Experience</c:v>
                </c:pt>
                <c:pt idx="3">
                  <c:v>Efficiency</c:v>
                </c:pt>
                <c:pt idx="4">
                  <c:v>Effectiveness</c:v>
                </c:pt>
                <c:pt idx="5">
                  <c:v>Governance</c:v>
                </c:pt>
                <c:pt idx="6">
                  <c:v>Helipad</c:v>
                </c:pt>
                <c:pt idx="7">
                  <c:v>Total</c:v>
                </c:pt>
              </c:strCache>
            </c:strRef>
          </c:cat>
          <c:val>
            <c:numRef>
              <c:f>Summary!$K$96:$K$103</c:f>
              <c:numCache>
                <c:formatCode>General</c:formatCode>
                <c:ptCount val="8"/>
                <c:pt idx="0">
                  <c:v>19</c:v>
                </c:pt>
                <c:pt idx="1">
                  <c:v>16</c:v>
                </c:pt>
                <c:pt idx="2">
                  <c:v>2</c:v>
                </c:pt>
                <c:pt idx="3">
                  <c:v>6</c:v>
                </c:pt>
                <c:pt idx="4">
                  <c:v>2</c:v>
                </c:pt>
                <c:pt idx="5">
                  <c:v>1</c:v>
                </c:pt>
                <c:pt idx="6">
                  <c:v>0</c:v>
                </c:pt>
                <c:pt idx="7">
                  <c:v>46</c:v>
                </c:pt>
              </c:numCache>
            </c:numRef>
          </c:val>
          <c:extLst>
            <c:ext xmlns:c16="http://schemas.microsoft.com/office/drawing/2014/chart" uri="{C3380CC4-5D6E-409C-BE32-E72D297353CC}">
              <c16:uniqueId val="{00000007-7EB2-45DF-B7CB-5A31C896B157}"/>
            </c:ext>
          </c:extLst>
        </c:ser>
        <c:dLbls>
          <c:showLegendKey val="0"/>
          <c:showVal val="0"/>
          <c:showCatName val="0"/>
          <c:showSerName val="0"/>
          <c:showPercent val="0"/>
          <c:showBubbleSize val="0"/>
        </c:dLbls>
        <c:gapWidth val="219"/>
        <c:overlap val="-27"/>
        <c:axId val="1866987951"/>
        <c:axId val="1866986287"/>
      </c:barChart>
      <c:catAx>
        <c:axId val="186698795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66986287"/>
        <c:crosses val="autoZero"/>
        <c:auto val="1"/>
        <c:lblAlgn val="ctr"/>
        <c:lblOffset val="100"/>
        <c:noMultiLvlLbl val="0"/>
      </c:catAx>
      <c:valAx>
        <c:axId val="186698628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669879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2655912</xdr:colOff>
      <xdr:row>132</xdr:row>
      <xdr:rowOff>125046</xdr:rowOff>
    </xdr:from>
    <xdr:to>
      <xdr:col>10</xdr:col>
      <xdr:colOff>1014385</xdr:colOff>
      <xdr:row>158</xdr:row>
      <xdr:rowOff>4187</xdr:rowOff>
    </xdr:to>
    <xdr:graphicFrame macro="">
      <xdr:nvGraphicFramePr>
        <xdr:cNvPr id="4" name="Chart 3">
          <a:extLst>
            <a:ext uri="{FF2B5EF4-FFF2-40B4-BE49-F238E27FC236}">
              <a16:creationId xmlns:a16="http://schemas.microsoft.com/office/drawing/2014/main" id="{3A88CD90-C7DC-4355-938D-17E9061BE74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107021</xdr:colOff>
      <xdr:row>104</xdr:row>
      <xdr:rowOff>3637</xdr:rowOff>
    </xdr:from>
    <xdr:to>
      <xdr:col>10</xdr:col>
      <xdr:colOff>1230758</xdr:colOff>
      <xdr:row>131</xdr:row>
      <xdr:rowOff>42808</xdr:rowOff>
    </xdr:to>
    <xdr:graphicFrame macro="">
      <xdr:nvGraphicFramePr>
        <xdr:cNvPr id="3" name="Chart 2">
          <a:extLst>
            <a:ext uri="{FF2B5EF4-FFF2-40B4-BE49-F238E27FC236}">
              <a16:creationId xmlns:a16="http://schemas.microsoft.com/office/drawing/2014/main" id="{F06D6F39-95CF-046A-94A4-C16DDF32249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nhsengland.sharepoint.com/Users/michael.bellas/AppData/Local/Microsoft/Windows/INetCache/Content.Outlook/TO60NXP8/Copy%20of%20NHS%20PAM%20SAQs%202019%20Analysis%20%20-%20Working%20version%20070819%20MW%20amend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tings"/>
    </sheetNames>
    <sheetDataSet>
      <sheetData sheetId="0"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www.caa.co.uk/our-work/publications/documents/content/cap1264/"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dimension ref="A1:E62"/>
  <sheetViews>
    <sheetView workbookViewId="0">
      <selection activeCell="C8" sqref="C8"/>
    </sheetView>
  </sheetViews>
  <sheetFormatPr defaultRowHeight="15" x14ac:dyDescent="0.25"/>
  <cols>
    <col min="1" max="1" width="28.28515625" bestFit="1" customWidth="1"/>
    <col min="2" max="5" width="15.42578125" customWidth="1"/>
  </cols>
  <sheetData>
    <row r="1" spans="1:5" x14ac:dyDescent="0.25">
      <c r="A1" s="56"/>
      <c r="B1" s="354" t="e">
        <f>Year_1</f>
        <v>#REF!</v>
      </c>
      <c r="C1" s="355"/>
      <c r="D1" s="356" t="e">
        <f>Year_2</f>
        <v>#REF!</v>
      </c>
      <c r="E1" s="357"/>
    </row>
    <row r="2" spans="1:5" ht="51" x14ac:dyDescent="0.25">
      <c r="A2" s="56"/>
      <c r="B2" s="57" t="s">
        <v>0</v>
      </c>
      <c r="C2" s="57" t="s">
        <v>1</v>
      </c>
      <c r="D2" s="57" t="s">
        <v>0</v>
      </c>
      <c r="E2" s="57" t="s">
        <v>1</v>
      </c>
    </row>
    <row r="3" spans="1:5" x14ac:dyDescent="0.25">
      <c r="A3" s="58" t="s">
        <v>2</v>
      </c>
      <c r="B3" s="58"/>
      <c r="C3" s="58"/>
      <c r="D3" s="58"/>
      <c r="E3" s="58"/>
    </row>
    <row r="4" spans="1:5" x14ac:dyDescent="0.25">
      <c r="A4" s="59" t="s">
        <v>3</v>
      </c>
      <c r="B4" s="60">
        <f>'Prompt Qs - Effectiveness'!$C$14</f>
        <v>0</v>
      </c>
      <c r="C4" s="60">
        <f>'Prompt Qs - Effectiveness'!$C$15</f>
        <v>0</v>
      </c>
      <c r="D4" s="60">
        <f>'Prompt Qs - Effectiveness'!$D$14</f>
        <v>0</v>
      </c>
      <c r="E4" s="60">
        <f>'Prompt Qs - Effectiveness'!$D$15</f>
        <v>0</v>
      </c>
    </row>
    <row r="5" spans="1:5" x14ac:dyDescent="0.25">
      <c r="A5" s="59" t="s">
        <v>4</v>
      </c>
      <c r="B5" s="60">
        <f>'Prompt Qs - Effectiveness'!$C$23</f>
        <v>0</v>
      </c>
      <c r="C5" s="60">
        <f>'Prompt Qs - Effectiveness'!$C$24</f>
        <v>0</v>
      </c>
      <c r="D5" s="60">
        <f>'Prompt Qs - Effectiveness'!$D$23</f>
        <v>0</v>
      </c>
      <c r="E5" s="60">
        <f>'Prompt Qs - Effectiveness'!$D$24</f>
        <v>0</v>
      </c>
    </row>
    <row r="6" spans="1:5" x14ac:dyDescent="0.25">
      <c r="A6" s="59" t="s">
        <v>5</v>
      </c>
      <c r="B6" s="60">
        <f>'Prompt Qs - Effectiveness'!$C$30</f>
        <v>0</v>
      </c>
      <c r="C6" s="60">
        <f>'Prompt Qs - Effectiveness'!$C$31</f>
        <v>0</v>
      </c>
      <c r="D6" s="60">
        <f>'Prompt Qs - Effectiveness'!$D$30</f>
        <v>0</v>
      </c>
      <c r="E6" s="60">
        <f>'Prompt Qs - Effectiveness'!$D$31</f>
        <v>0</v>
      </c>
    </row>
    <row r="7" spans="1:5" x14ac:dyDescent="0.25">
      <c r="A7" s="59" t="s">
        <v>6</v>
      </c>
      <c r="B7" s="60">
        <f>'Prompt Qs - Effectiveness'!$C$42</f>
        <v>0</v>
      </c>
      <c r="C7" s="60">
        <f>'Prompt Qs - Effectiveness'!$C$43</f>
        <v>0</v>
      </c>
      <c r="D7" s="60">
        <f>'Prompt Qs - Effectiveness'!$D$42</f>
        <v>0</v>
      </c>
      <c r="E7" s="60">
        <f>'Prompt Qs - Effectiveness'!$D$43</f>
        <v>0</v>
      </c>
    </row>
    <row r="8" spans="1:5" x14ac:dyDescent="0.25">
      <c r="A8" s="58" t="s">
        <v>7</v>
      </c>
      <c r="B8" s="61"/>
      <c r="C8" s="61"/>
      <c r="D8" s="61"/>
      <c r="E8" s="61"/>
    </row>
    <row r="9" spans="1:5" x14ac:dyDescent="0.25">
      <c r="A9" s="59" t="s">
        <v>8</v>
      </c>
      <c r="B9" s="60">
        <f>'Prompt Qs - Efficiency'!$C$10</f>
        <v>0</v>
      </c>
      <c r="C9" s="60">
        <f>'Prompt Qs - Efficiency'!$C$11</f>
        <v>0</v>
      </c>
      <c r="D9" s="60">
        <f>'Prompt Qs - Efficiency'!$D$10</f>
        <v>0</v>
      </c>
      <c r="E9" s="60">
        <f>'Prompt Qs - Efficiency'!$D$11</f>
        <v>0</v>
      </c>
    </row>
    <row r="10" spans="1:5" x14ac:dyDescent="0.25">
      <c r="A10" s="59" t="s">
        <v>9</v>
      </c>
      <c r="B10" s="60">
        <f>'Prompt Qs - Efficiency'!$C$23</f>
        <v>0</v>
      </c>
      <c r="C10" s="60">
        <f>'Prompt Qs - Efficiency'!$C$24</f>
        <v>0</v>
      </c>
      <c r="D10" s="60">
        <f>'Prompt Qs - Efficiency'!$D$23</f>
        <v>0</v>
      </c>
      <c r="E10" s="60">
        <f>'Prompt Qs - Efficiency'!$D$24</f>
        <v>0</v>
      </c>
    </row>
    <row r="11" spans="1:5" x14ac:dyDescent="0.25">
      <c r="A11" s="59" t="s">
        <v>10</v>
      </c>
      <c r="B11" s="60">
        <f>'Prompt Qs - Efficiency'!$C$33</f>
        <v>0</v>
      </c>
      <c r="C11" s="60">
        <f>'Prompt Qs - Efficiency'!$C$34</f>
        <v>0</v>
      </c>
      <c r="D11" s="60">
        <f>'Prompt Qs - Efficiency'!$D$33</f>
        <v>0</v>
      </c>
      <c r="E11" s="60">
        <f>'Prompt Qs - Efficiency'!$D$34</f>
        <v>0</v>
      </c>
    </row>
    <row r="12" spans="1:5" x14ac:dyDescent="0.25">
      <c r="A12" s="59" t="s">
        <v>11</v>
      </c>
      <c r="B12" s="60">
        <f>'Prompt Qs - Efficiency'!$C$40</f>
        <v>0</v>
      </c>
      <c r="C12" s="60">
        <f>'Prompt Qs - Efficiency'!$C$41</f>
        <v>0</v>
      </c>
      <c r="D12" s="60">
        <f>'Prompt Qs - Efficiency'!$D$40</f>
        <v>0</v>
      </c>
      <c r="E12" s="60">
        <f>'Prompt Qs - Efficiency'!$D$41</f>
        <v>0</v>
      </c>
    </row>
    <row r="13" spans="1:5" x14ac:dyDescent="0.25">
      <c r="A13" s="59" t="s">
        <v>12</v>
      </c>
      <c r="B13" s="60">
        <f>'Prompt Qs - Efficiency'!$C$50</f>
        <v>0</v>
      </c>
      <c r="C13" s="60">
        <f>'Prompt Qs - Efficiency'!$C$51</f>
        <v>0</v>
      </c>
      <c r="D13" s="60">
        <f>'Prompt Qs - Efficiency'!$D$50</f>
        <v>0</v>
      </c>
      <c r="E13" s="60">
        <f>'Prompt Qs - Efficiency'!$D$51</f>
        <v>0</v>
      </c>
    </row>
    <row r="14" spans="1:5" x14ac:dyDescent="0.25">
      <c r="A14" s="58" t="s">
        <v>13</v>
      </c>
      <c r="B14" s="61"/>
      <c r="C14" s="61"/>
      <c r="D14" s="61"/>
      <c r="E14" s="61"/>
    </row>
    <row r="15" spans="1:5" x14ac:dyDescent="0.25">
      <c r="A15" s="59" t="s">
        <v>14</v>
      </c>
      <c r="B15" s="60">
        <f>'Prompt Qs - Patient experience'!$C$13</f>
        <v>0</v>
      </c>
      <c r="C15" s="60">
        <f>'Prompt Qs - Patient experience'!$C$14</f>
        <v>0</v>
      </c>
      <c r="D15" s="60">
        <f>'Prompt Qs - Patient experience'!$D$13</f>
        <v>0</v>
      </c>
      <c r="E15" s="60">
        <f>'Prompt Qs - Patient experience'!$D$14</f>
        <v>0</v>
      </c>
    </row>
    <row r="16" spans="1:5" x14ac:dyDescent="0.25">
      <c r="A16" s="59" t="s">
        <v>15</v>
      </c>
      <c r="B16" s="60">
        <f>'Prompt Qs - Patient experience'!$C$19</f>
        <v>0</v>
      </c>
      <c r="C16" s="60">
        <f>'Prompt Qs - Patient experience'!$C$20</f>
        <v>0</v>
      </c>
      <c r="D16" s="60">
        <f>'Prompt Qs - Patient experience'!$D$19</f>
        <v>0</v>
      </c>
      <c r="E16" s="60">
        <f>'Prompt Qs - Patient experience'!$D$20</f>
        <v>0</v>
      </c>
    </row>
    <row r="17" spans="1:5" x14ac:dyDescent="0.25">
      <c r="A17" s="59" t="s">
        <v>16</v>
      </c>
      <c r="B17" s="60">
        <f>'Prompt Qs - Patient experience'!$C$26</f>
        <v>0</v>
      </c>
      <c r="C17" s="60">
        <f>'Prompt Qs - Patient experience'!$C$27</f>
        <v>0</v>
      </c>
      <c r="D17" s="60">
        <f>'Prompt Qs - Patient experience'!$D$26</f>
        <v>0</v>
      </c>
      <c r="E17" s="60">
        <f>'Prompt Qs - Patient experience'!$D$27</f>
        <v>0</v>
      </c>
    </row>
    <row r="18" spans="1:5" x14ac:dyDescent="0.25">
      <c r="A18" s="59" t="s">
        <v>17</v>
      </c>
      <c r="B18" s="60">
        <f>'Prompt Qs - Patient experience'!$C$50</f>
        <v>0</v>
      </c>
      <c r="C18" s="60">
        <f>'Prompt Qs - Patient experience'!$C$51</f>
        <v>0</v>
      </c>
      <c r="D18" s="60">
        <f>'Prompt Qs - Patient experience'!$D$50</f>
        <v>0</v>
      </c>
      <c r="E18" s="60">
        <f>'Prompt Qs - Patient experience'!$D$51</f>
        <v>0</v>
      </c>
    </row>
    <row r="19" spans="1:5" x14ac:dyDescent="0.25">
      <c r="A19" s="59" t="s">
        <v>18</v>
      </c>
      <c r="B19" s="60">
        <f>'Prompt Qs - Patient experience'!$C$32</f>
        <v>0</v>
      </c>
      <c r="C19" s="60">
        <f>'Prompt Qs - Patient experience'!$C$33</f>
        <v>0</v>
      </c>
      <c r="D19" s="60">
        <f>'Prompt Qs - Patient experience'!$D$32</f>
        <v>0</v>
      </c>
      <c r="E19" s="60">
        <f>'Prompt Qs - Patient experience'!$D$33</f>
        <v>0</v>
      </c>
    </row>
    <row r="20" spans="1:5" x14ac:dyDescent="0.25">
      <c r="A20" s="58" t="s">
        <v>19</v>
      </c>
      <c r="B20" s="61"/>
      <c r="C20" s="61"/>
      <c r="D20" s="61"/>
      <c r="E20" s="61"/>
    </row>
    <row r="21" spans="1:5" x14ac:dyDescent="0.25">
      <c r="A21" s="59" t="s">
        <v>20</v>
      </c>
      <c r="B21" s="60">
        <f>'Prompt Qs - Safety hard'!$C$15</f>
        <v>0</v>
      </c>
      <c r="C21" s="60">
        <f>'Prompt Qs - Safety hard'!$C$16</f>
        <v>0</v>
      </c>
      <c r="D21" s="60">
        <f>'Prompt Qs - Safety hard'!$D$15</f>
        <v>0</v>
      </c>
      <c r="E21" s="60">
        <f>'Prompt Qs - Safety hard'!$D$16</f>
        <v>0</v>
      </c>
    </row>
    <row r="22" spans="1:5" x14ac:dyDescent="0.25">
      <c r="A22" s="59" t="s">
        <v>21</v>
      </c>
      <c r="B22" s="60">
        <f>'Prompt Qs - Safety hard'!$C$26</f>
        <v>0</v>
      </c>
      <c r="C22" s="60">
        <f>'Prompt Qs - Safety hard'!$C$26</f>
        <v>0</v>
      </c>
      <c r="D22" s="60">
        <f>'Prompt Qs - Safety hard'!$D$26</f>
        <v>0</v>
      </c>
      <c r="E22" s="60">
        <f>'Prompt Qs - Safety hard'!$D$26</f>
        <v>0</v>
      </c>
    </row>
    <row r="23" spans="1:5" x14ac:dyDescent="0.25">
      <c r="A23" s="59" t="s">
        <v>22</v>
      </c>
      <c r="B23" s="60">
        <f>'Prompt Qs - Safety hard'!$C$37</f>
        <v>0</v>
      </c>
      <c r="C23" s="60">
        <f>'Prompt Qs - Safety hard'!$C$38</f>
        <v>0</v>
      </c>
      <c r="D23" s="60">
        <f>'Prompt Qs - Safety hard'!$D$37</f>
        <v>0</v>
      </c>
      <c r="E23" s="60">
        <f>'Prompt Qs - Safety hard'!$D$38</f>
        <v>0</v>
      </c>
    </row>
    <row r="24" spans="1:5" x14ac:dyDescent="0.25">
      <c r="A24" s="59" t="s">
        <v>23</v>
      </c>
      <c r="B24" s="60">
        <f>'Prompt Qs - Safety hard'!$C$47</f>
        <v>0</v>
      </c>
      <c r="C24" s="60">
        <f>'Prompt Qs - Safety hard'!$C$48</f>
        <v>0</v>
      </c>
      <c r="D24" s="60">
        <f>'Prompt Qs - Safety hard'!$D$47</f>
        <v>0</v>
      </c>
      <c r="E24" s="60">
        <f>'Prompt Qs - Safety hard'!$D$48</f>
        <v>0</v>
      </c>
    </row>
    <row r="25" spans="1:5" x14ac:dyDescent="0.25">
      <c r="A25" s="59" t="s">
        <v>24</v>
      </c>
      <c r="B25" s="60">
        <f>'Prompt Qs - Safety hard'!$C$57</f>
        <v>0</v>
      </c>
      <c r="C25" s="60">
        <f>'Prompt Qs - Safety hard'!$C$58</f>
        <v>0</v>
      </c>
      <c r="D25" s="60">
        <f>'Prompt Qs - Safety hard'!$D$57</f>
        <v>0</v>
      </c>
      <c r="E25" s="60">
        <f>'Prompt Qs - Safety hard'!$D$58</f>
        <v>0</v>
      </c>
    </row>
    <row r="26" spans="1:5" x14ac:dyDescent="0.25">
      <c r="A26" s="59" t="s">
        <v>25</v>
      </c>
      <c r="B26" s="60">
        <f>'Prompt Qs - Safety hard'!$C$68</f>
        <v>0</v>
      </c>
      <c r="C26" s="60">
        <f>'Prompt Qs - Safety hard'!$C$69</f>
        <v>0</v>
      </c>
      <c r="D26" s="60">
        <f>'Prompt Qs - Safety hard'!$D$68</f>
        <v>0</v>
      </c>
      <c r="E26" s="60">
        <f>'Prompt Qs - Safety hard'!$D$69</f>
        <v>0</v>
      </c>
    </row>
    <row r="27" spans="1:5" x14ac:dyDescent="0.25">
      <c r="A27" s="59" t="s">
        <v>26</v>
      </c>
      <c r="B27" s="60">
        <f>'Prompt Qs - Safety hard'!$C$79</f>
        <v>0</v>
      </c>
      <c r="C27" s="60">
        <f>'Prompt Qs - Safety hard'!$C$80</f>
        <v>0</v>
      </c>
      <c r="D27" s="60">
        <f>'Prompt Qs - Safety hard'!$D$79</f>
        <v>0</v>
      </c>
      <c r="E27" s="60">
        <f>'Prompt Qs - Safety hard'!$D$80</f>
        <v>0</v>
      </c>
    </row>
    <row r="28" spans="1:5" x14ac:dyDescent="0.25">
      <c r="A28" s="59" t="s">
        <v>27</v>
      </c>
      <c r="B28" s="60">
        <f>'Prompt Qs - Safety hard'!$C$90</f>
        <v>0</v>
      </c>
      <c r="C28" s="60">
        <f>'Prompt Qs - Safety hard'!$C$91</f>
        <v>0</v>
      </c>
      <c r="D28" s="60">
        <f>'Prompt Qs - Safety hard'!$D$90</f>
        <v>0</v>
      </c>
      <c r="E28" s="60">
        <f>'Prompt Qs - Safety hard'!$D$91</f>
        <v>0</v>
      </c>
    </row>
    <row r="29" spans="1:5" x14ac:dyDescent="0.25">
      <c r="A29" s="59" t="s">
        <v>28</v>
      </c>
      <c r="B29" s="60">
        <f>'Prompt Qs - Safety hard'!$C$101</f>
        <v>0</v>
      </c>
      <c r="C29" s="60">
        <f>'Prompt Qs - Safety hard'!$C$102</f>
        <v>0</v>
      </c>
      <c r="D29" s="60">
        <f>'Prompt Qs - Safety hard'!$D$101</f>
        <v>0</v>
      </c>
      <c r="E29" s="60">
        <f>'Prompt Qs - Safety hard'!$D$102</f>
        <v>0</v>
      </c>
    </row>
    <row r="30" spans="1:5" x14ac:dyDescent="0.25">
      <c r="A30" s="59" t="s">
        <v>29</v>
      </c>
      <c r="B30" s="60">
        <f>'Prompt Qs - Safety hard'!$C$112</f>
        <v>0</v>
      </c>
      <c r="C30" s="60">
        <f>'Prompt Qs - Safety hard'!$C$113</f>
        <v>0</v>
      </c>
      <c r="D30" s="60">
        <f>'Prompt Qs - Safety hard'!$D$112</f>
        <v>0</v>
      </c>
      <c r="E30" s="60">
        <f>'Prompt Qs - Safety hard'!$D$113</f>
        <v>0</v>
      </c>
    </row>
    <row r="31" spans="1:5" x14ac:dyDescent="0.25">
      <c r="A31" s="59" t="s">
        <v>30</v>
      </c>
      <c r="B31" s="60">
        <f>'Prompt Qs - Safety hard'!$C$123</f>
        <v>0</v>
      </c>
      <c r="C31" s="60">
        <f>'Prompt Qs - Safety hard'!$C$124</f>
        <v>0</v>
      </c>
      <c r="D31" s="60">
        <f>'Prompt Qs - Safety hard'!$D$123</f>
        <v>0</v>
      </c>
      <c r="E31" s="60">
        <f>'Prompt Qs - Safety hard'!$D$124</f>
        <v>0</v>
      </c>
    </row>
    <row r="32" spans="1:5" x14ac:dyDescent="0.25">
      <c r="A32" s="59" t="s">
        <v>31</v>
      </c>
      <c r="B32" s="60">
        <f>'Prompt Qs - Safety hard'!$C$134</f>
        <v>0</v>
      </c>
      <c r="C32" s="60">
        <f>'Prompt Qs - Safety hard'!$C$135</f>
        <v>0</v>
      </c>
      <c r="D32" s="60">
        <f>'Prompt Qs - Safety hard'!$D$134</f>
        <v>0</v>
      </c>
      <c r="E32" s="60">
        <f>'Prompt Qs - Safety hard'!$D$135</f>
        <v>0</v>
      </c>
    </row>
    <row r="33" spans="1:5" x14ac:dyDescent="0.25">
      <c r="A33" s="59" t="s">
        <v>32</v>
      </c>
      <c r="B33" s="60">
        <f>'Prompt Qs - Safety hard'!$C$145</f>
        <v>0</v>
      </c>
      <c r="C33" s="60">
        <f>'Prompt Qs - Safety hard'!$C$146</f>
        <v>0</v>
      </c>
      <c r="D33" s="60">
        <f>'Prompt Qs - Safety hard'!$D$145</f>
        <v>0</v>
      </c>
      <c r="E33" s="60">
        <f>'Prompt Qs - Safety hard'!$D$146</f>
        <v>0</v>
      </c>
    </row>
    <row r="34" spans="1:5" x14ac:dyDescent="0.25">
      <c r="A34" s="59" t="s">
        <v>33</v>
      </c>
      <c r="B34" s="60">
        <f>'Prompt Qs - Safety hard'!$C$158</f>
        <v>0</v>
      </c>
      <c r="C34" s="60">
        <f>'Prompt Qs - Safety hard'!$C$159</f>
        <v>0</v>
      </c>
      <c r="D34" s="60">
        <f>'Prompt Qs - Safety hard'!$D$158</f>
        <v>0</v>
      </c>
      <c r="E34" s="60">
        <f>'Prompt Qs - Safety hard'!$D$159</f>
        <v>0</v>
      </c>
    </row>
    <row r="35" spans="1:5" x14ac:dyDescent="0.25">
      <c r="A35" s="59" t="s">
        <v>34</v>
      </c>
      <c r="B35" s="60">
        <f>'Prompt Qs - Safety hard'!$C$169</f>
        <v>0</v>
      </c>
      <c r="C35" s="60">
        <f>'Prompt Qs - Safety hard'!$C$170</f>
        <v>0</v>
      </c>
      <c r="D35" s="60">
        <f>'Prompt Qs - Safety hard'!$D$169</f>
        <v>0</v>
      </c>
      <c r="E35" s="60">
        <f>'Prompt Qs - Safety hard'!$D$170</f>
        <v>0</v>
      </c>
    </row>
    <row r="36" spans="1:5" x14ac:dyDescent="0.25">
      <c r="A36" s="59" t="s">
        <v>35</v>
      </c>
      <c r="B36" s="60">
        <f>'Prompt Qs - Safety hard'!$C$179</f>
        <v>0</v>
      </c>
      <c r="C36" s="60">
        <f>'Prompt Qs - Safety hard'!$C$180</f>
        <v>0</v>
      </c>
      <c r="D36" s="60">
        <f>'Prompt Qs - Safety hard'!$D$179</f>
        <v>0</v>
      </c>
      <c r="E36" s="60">
        <f>'Prompt Qs - Safety hard'!$D$180</f>
        <v>0</v>
      </c>
    </row>
    <row r="37" spans="1:5" x14ac:dyDescent="0.25">
      <c r="A37" s="59" t="s">
        <v>36</v>
      </c>
      <c r="B37" s="60">
        <f>'Prompt Qs - Safety hard'!$C$189</f>
        <v>0</v>
      </c>
      <c r="C37" s="60">
        <f>'Prompt Qs - Safety hard'!$C$190</f>
        <v>0</v>
      </c>
      <c r="D37" s="60">
        <f>'Prompt Qs - Safety hard'!$D$189</f>
        <v>0</v>
      </c>
      <c r="E37" s="60">
        <f>'Prompt Qs - Safety hard'!$D$190</f>
        <v>0</v>
      </c>
    </row>
    <row r="38" spans="1:5" x14ac:dyDescent="0.25">
      <c r="A38" s="59" t="s">
        <v>37</v>
      </c>
      <c r="B38" s="60">
        <f>'Prompt Qs - Safety hard'!$C$212</f>
        <v>0</v>
      </c>
      <c r="C38" s="60">
        <f>'Prompt Qs - Safety hard'!$C$213</f>
        <v>0</v>
      </c>
      <c r="D38" s="60">
        <f>'Prompt Qs - Safety hard'!$D$212</f>
        <v>0</v>
      </c>
      <c r="E38" s="60">
        <f>'Prompt Qs - Safety hard'!$D$213</f>
        <v>0</v>
      </c>
    </row>
    <row r="39" spans="1:5" x14ac:dyDescent="0.25">
      <c r="A39" s="59" t="s">
        <v>38</v>
      </c>
      <c r="B39" s="60">
        <f>'Prompt Qs - Safety hard'!$C$200</f>
        <v>0</v>
      </c>
      <c r="C39" s="60">
        <f>'Prompt Qs - Safety hard'!$C$201</f>
        <v>0</v>
      </c>
      <c r="D39" s="60">
        <f>'Prompt Qs - Safety hard'!$D$200</f>
        <v>0</v>
      </c>
      <c r="E39" s="60">
        <f>'Prompt Qs - Safety hard'!$D$201</f>
        <v>0</v>
      </c>
    </row>
    <row r="40" spans="1:5" x14ac:dyDescent="0.25">
      <c r="A40" s="59" t="s">
        <v>39</v>
      </c>
      <c r="B40" s="60">
        <f>'Prompt Qs - Safety soft'!$C$29</f>
        <v>0</v>
      </c>
      <c r="C40" s="60">
        <f>'Prompt Qs - Safety soft'!$C$30</f>
        <v>0</v>
      </c>
      <c r="D40" s="60">
        <f>'Prompt Qs - Safety soft'!$D$29</f>
        <v>0</v>
      </c>
      <c r="E40" s="60">
        <f>'Prompt Qs - Safety soft'!$D$30</f>
        <v>0</v>
      </c>
    </row>
    <row r="41" spans="1:5" x14ac:dyDescent="0.25">
      <c r="A41" s="59" t="s">
        <v>40</v>
      </c>
      <c r="B41" s="60">
        <f>'Prompt Qs - Safety soft'!$C$40</f>
        <v>0</v>
      </c>
      <c r="C41" s="60">
        <f>'Prompt Qs - Safety soft'!$C$41</f>
        <v>0</v>
      </c>
      <c r="D41" s="60">
        <f>'Prompt Qs - Safety soft'!$D$40</f>
        <v>0</v>
      </c>
      <c r="E41" s="60">
        <f>'Prompt Qs - Safety soft'!$D$41</f>
        <v>0</v>
      </c>
    </row>
    <row r="42" spans="1:5" x14ac:dyDescent="0.25">
      <c r="A42" s="59" t="s">
        <v>41</v>
      </c>
      <c r="B42" s="60">
        <f>'Prompt Qs - Safety soft'!$C$51</f>
        <v>0</v>
      </c>
      <c r="C42" s="60">
        <f>'Prompt Qs - Safety soft'!$C$52</f>
        <v>0</v>
      </c>
      <c r="D42" s="60">
        <f>'Prompt Qs - Safety soft'!$D$51</f>
        <v>0</v>
      </c>
      <c r="E42" s="60">
        <f>'Prompt Qs - Safety soft'!$D$52</f>
        <v>0</v>
      </c>
    </row>
    <row r="43" spans="1:5" x14ac:dyDescent="0.25">
      <c r="A43" s="59" t="s">
        <v>42</v>
      </c>
      <c r="B43" s="60">
        <f>'Prompt Qs - Safety soft'!$C$66</f>
        <v>0</v>
      </c>
      <c r="C43" s="60">
        <f>'Prompt Qs - Safety soft'!$C$67</f>
        <v>0</v>
      </c>
      <c r="D43" s="60">
        <f>'Prompt Qs - Safety soft'!$D$66</f>
        <v>0</v>
      </c>
      <c r="E43" s="60">
        <f>'Prompt Qs - Safety soft'!$D$67</f>
        <v>0</v>
      </c>
    </row>
    <row r="44" spans="1:5" x14ac:dyDescent="0.25">
      <c r="A44" s="59" t="s">
        <v>43</v>
      </c>
      <c r="B44" s="60">
        <f>'Prompt Qs - Safety soft'!$C$77</f>
        <v>0</v>
      </c>
      <c r="C44" s="60">
        <f>'Prompt Qs - Safety soft'!$C$78</f>
        <v>0</v>
      </c>
      <c r="D44" s="60">
        <f>'Prompt Qs - Safety soft'!$D$77</f>
        <v>0</v>
      </c>
      <c r="E44" s="60">
        <f>'Prompt Qs - Safety soft'!$D$78</f>
        <v>0</v>
      </c>
    </row>
    <row r="45" spans="1:5" x14ac:dyDescent="0.25">
      <c r="A45" s="59" t="s">
        <v>44</v>
      </c>
      <c r="B45" s="60">
        <f>'Prompt Qs - Safety soft'!$C$88</f>
        <v>0</v>
      </c>
      <c r="C45" s="60">
        <f>'Prompt Qs - Safety soft'!$C$89</f>
        <v>0</v>
      </c>
      <c r="D45" s="60">
        <f>'Prompt Qs - Safety soft'!$D$88</f>
        <v>0</v>
      </c>
      <c r="E45" s="60">
        <f>'Prompt Qs - Safety soft'!$D$89</f>
        <v>0</v>
      </c>
    </row>
    <row r="46" spans="1:5" x14ac:dyDescent="0.25">
      <c r="A46" s="59" t="s">
        <v>45</v>
      </c>
      <c r="B46" s="60">
        <f>'Prompt Qs - Safety soft'!$C$99</f>
        <v>0</v>
      </c>
      <c r="C46" s="60">
        <f>'Prompt Qs - Safety soft'!$C$100</f>
        <v>0</v>
      </c>
      <c r="D46" s="60">
        <f>'Prompt Qs - Safety soft'!$D$99</f>
        <v>0</v>
      </c>
      <c r="E46" s="60">
        <f>'Prompt Qs - Safety soft'!$D$100</f>
        <v>0</v>
      </c>
    </row>
    <row r="47" spans="1:5" x14ac:dyDescent="0.25">
      <c r="A47" s="59" t="s">
        <v>46</v>
      </c>
      <c r="B47" s="60">
        <f>'Prompt Qs - Safety soft'!$C$110</f>
        <v>0</v>
      </c>
      <c r="C47" s="60">
        <f>'Prompt Qs - Safety soft'!$C$111</f>
        <v>0</v>
      </c>
      <c r="D47" s="60">
        <f>'Prompt Qs - Safety soft'!$D$110</f>
        <v>0</v>
      </c>
      <c r="E47" s="60">
        <f>'Prompt Qs - Safety soft'!$D$111</f>
        <v>0</v>
      </c>
    </row>
    <row r="48" spans="1:5" x14ac:dyDescent="0.25">
      <c r="A48" s="59" t="s">
        <v>47</v>
      </c>
      <c r="B48" s="60">
        <f>'Prompt Qs - Safety soft'!$C$121</f>
        <v>0</v>
      </c>
      <c r="C48" s="60">
        <f>'Prompt Qs - Safety soft'!$C$122</f>
        <v>0</v>
      </c>
      <c r="D48" s="60">
        <f>'Prompt Qs - Safety soft'!$D$121</f>
        <v>0</v>
      </c>
      <c r="E48" s="60">
        <f>'Prompt Qs - Safety soft'!$D$122</f>
        <v>0</v>
      </c>
    </row>
    <row r="49" spans="1:5" x14ac:dyDescent="0.25">
      <c r="A49" s="59" t="s">
        <v>48</v>
      </c>
      <c r="B49" s="60" t="e">
        <f>'Prompt Qs - Safety soft'!#REF!</f>
        <v>#REF!</v>
      </c>
      <c r="C49" s="60" t="e">
        <f>'Prompt Qs - Safety soft'!#REF!</f>
        <v>#REF!</v>
      </c>
      <c r="D49" s="60" t="e">
        <f>'Prompt Qs - Safety soft'!#REF!</f>
        <v>#REF!</v>
      </c>
      <c r="E49" s="60" t="e">
        <f>'Prompt Qs - Safety soft'!#REF!</f>
        <v>#REF!</v>
      </c>
    </row>
    <row r="50" spans="1:5" x14ac:dyDescent="0.25">
      <c r="A50" s="58" t="s">
        <v>49</v>
      </c>
      <c r="B50" s="61"/>
      <c r="C50" s="61"/>
      <c r="D50" s="61"/>
      <c r="E50" s="61"/>
    </row>
    <row r="51" spans="1:5" x14ac:dyDescent="0.25">
      <c r="A51" s="59" t="s">
        <v>50</v>
      </c>
      <c r="B51" s="60">
        <f>'Prompt Qs - Governance'!$C$17</f>
        <v>0</v>
      </c>
      <c r="C51" s="60">
        <f>'Prompt Qs - Governance'!$C$18</f>
        <v>0</v>
      </c>
      <c r="D51" s="60">
        <f>'Prompt Qs - Governance'!$D$17</f>
        <v>0</v>
      </c>
      <c r="E51" s="60">
        <f>'Prompt Qs - Governance'!$D$18</f>
        <v>0</v>
      </c>
    </row>
    <row r="52" spans="1:5" x14ac:dyDescent="0.25">
      <c r="A52" s="59" t="s">
        <v>51</v>
      </c>
      <c r="B52" s="60">
        <f>'Prompt Qs - Governance'!$C$32</f>
        <v>0</v>
      </c>
      <c r="C52" s="60">
        <f>'Prompt Qs - Governance'!$C$33</f>
        <v>0</v>
      </c>
      <c r="D52" s="60">
        <f>'Prompt Qs - Governance'!$D$32</f>
        <v>0</v>
      </c>
      <c r="E52" s="60">
        <f>'Prompt Qs - Governance'!$D$33</f>
        <v>0</v>
      </c>
    </row>
    <row r="53" spans="1:5" x14ac:dyDescent="0.25">
      <c r="A53" s="59" t="s">
        <v>52</v>
      </c>
      <c r="B53" s="60">
        <f>'Prompt Qs - Governance'!$C$39</f>
        <v>0</v>
      </c>
      <c r="C53" s="60">
        <f>'Prompt Qs - Governance'!$C$40</f>
        <v>0</v>
      </c>
      <c r="D53" s="60">
        <f>'Prompt Qs - Governance'!$D$39</f>
        <v>0</v>
      </c>
      <c r="E53" s="60">
        <f>'Prompt Qs - Governance'!$D$40</f>
        <v>0</v>
      </c>
    </row>
    <row r="54" spans="1:5" x14ac:dyDescent="0.25">
      <c r="A54" s="59" t="s">
        <v>53</v>
      </c>
      <c r="B54" s="62" t="e">
        <f>SUM(B3:B53)</f>
        <v>#REF!</v>
      </c>
      <c r="C54" s="62" t="e">
        <f t="shared" ref="C54:E54" si="0">SUM(C3:C53)</f>
        <v>#REF!</v>
      </c>
      <c r="D54" s="62" t="e">
        <f t="shared" si="0"/>
        <v>#REF!</v>
      </c>
      <c r="E54" s="62" t="e">
        <f t="shared" si="0"/>
        <v>#REF!</v>
      </c>
    </row>
    <row r="55" spans="1:5" x14ac:dyDescent="0.25">
      <c r="A55" s="112"/>
      <c r="B55" s="113"/>
      <c r="C55" s="113"/>
      <c r="D55" s="113"/>
      <c r="E55" s="113"/>
    </row>
    <row r="56" spans="1:5" x14ac:dyDescent="0.25">
      <c r="A56" s="63" t="s">
        <v>54</v>
      </c>
      <c r="B56" s="64"/>
      <c r="C56" s="64"/>
      <c r="D56" s="64"/>
      <c r="E56" s="64"/>
    </row>
    <row r="57" spans="1:5" x14ac:dyDescent="0.25">
      <c r="A57" s="56" t="s">
        <v>55</v>
      </c>
      <c r="B57" s="60" t="e">
        <f>SUM(B21:B49)</f>
        <v>#REF!</v>
      </c>
      <c r="C57" s="60" t="e">
        <f>SUM(C21:C49)</f>
        <v>#REF!</v>
      </c>
      <c r="D57" s="60" t="e">
        <f>SUM(D21:D49)</f>
        <v>#REF!</v>
      </c>
      <c r="E57" s="60" t="e">
        <f>SUM(E21:E49)</f>
        <v>#REF!</v>
      </c>
    </row>
    <row r="58" spans="1:5" x14ac:dyDescent="0.25">
      <c r="A58" s="56" t="s">
        <v>56</v>
      </c>
      <c r="B58" s="60">
        <f>SUM(B15:B19)</f>
        <v>0</v>
      </c>
      <c r="C58" s="60">
        <f>SUM(C15:C19)</f>
        <v>0</v>
      </c>
      <c r="D58" s="60">
        <f>SUM(D15:D19)</f>
        <v>0</v>
      </c>
      <c r="E58" s="60">
        <f>SUM(E15:E19)</f>
        <v>0</v>
      </c>
    </row>
    <row r="59" spans="1:5" x14ac:dyDescent="0.25">
      <c r="A59" s="56" t="s">
        <v>57</v>
      </c>
      <c r="B59" s="60">
        <f>SUM(B9:B13)</f>
        <v>0</v>
      </c>
      <c r="C59" s="60">
        <f>SUM(C9:C13)</f>
        <v>0</v>
      </c>
      <c r="D59" s="60">
        <f>SUM(D9:D13)</f>
        <v>0</v>
      </c>
      <c r="E59" s="60">
        <f>SUM(E9:E13)</f>
        <v>0</v>
      </c>
    </row>
    <row r="60" spans="1:5" x14ac:dyDescent="0.25">
      <c r="A60" s="56" t="s">
        <v>58</v>
      </c>
      <c r="B60" s="60">
        <f>SUM(B4:B7)</f>
        <v>0</v>
      </c>
      <c r="C60" s="60">
        <f>SUM(C4:C7)</f>
        <v>0</v>
      </c>
      <c r="D60" s="60">
        <f>SUM(D4:D7)</f>
        <v>0</v>
      </c>
      <c r="E60" s="60">
        <f>SUM(E4:E7)</f>
        <v>0</v>
      </c>
    </row>
    <row r="61" spans="1:5" x14ac:dyDescent="0.25">
      <c r="A61" s="56" t="s">
        <v>59</v>
      </c>
      <c r="B61" s="60">
        <f>SUM(B51:B53)</f>
        <v>0</v>
      </c>
      <c r="C61" s="60">
        <f>SUM(C51:C53)</f>
        <v>0</v>
      </c>
      <c r="D61" s="60">
        <f>SUM(D51:D53)</f>
        <v>0</v>
      </c>
      <c r="E61" s="60">
        <f>SUM(E51:E53)</f>
        <v>0</v>
      </c>
    </row>
    <row r="62" spans="1:5" x14ac:dyDescent="0.25">
      <c r="A62" s="59" t="s">
        <v>53</v>
      </c>
      <c r="B62" s="62" t="e">
        <f>SUM(B57:B61)</f>
        <v>#REF!</v>
      </c>
      <c r="C62" s="62" t="e">
        <f>SUM(C57:C61)</f>
        <v>#REF!</v>
      </c>
      <c r="D62" s="62" t="e">
        <f>SUM(D57:D61)</f>
        <v>#REF!</v>
      </c>
      <c r="E62" s="62" t="e">
        <f>SUM(E57:E61)</f>
        <v>#REF!</v>
      </c>
    </row>
  </sheetData>
  <mergeCells count="2">
    <mergeCell ref="B1:C1"/>
    <mergeCell ref="D1:E1"/>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FFFF00"/>
  </sheetPr>
  <dimension ref="A1:Q43"/>
  <sheetViews>
    <sheetView showGridLines="0" zoomScale="80" zoomScaleNormal="80" zoomScaleSheetLayoutView="80" workbookViewId="0">
      <pane ySplit="5" topLeftCell="A15" activePane="bottomLeft" state="frozen"/>
      <selection activeCell="C1" sqref="C1"/>
      <selection pane="bottomLeft" activeCell="E19" sqref="E19"/>
    </sheetView>
  </sheetViews>
  <sheetFormatPr defaultColWidth="9.140625" defaultRowHeight="15" x14ac:dyDescent="0.25"/>
  <cols>
    <col min="1" max="1" width="4.42578125" style="19" bestFit="1" customWidth="1"/>
    <col min="2" max="2" width="53.42578125" style="19" customWidth="1"/>
    <col min="3" max="4" width="17.85546875" style="45" customWidth="1"/>
    <col min="5" max="5" width="76.85546875" style="19" customWidth="1"/>
    <col min="6" max="6" width="92.85546875" style="19" customWidth="1"/>
    <col min="7" max="7" width="87" style="19" customWidth="1"/>
    <col min="8" max="8" width="8.85546875" style="16" customWidth="1"/>
    <col min="9" max="16384" width="9.140625" style="19"/>
  </cols>
  <sheetData>
    <row r="1" spans="1:17" ht="28.15" customHeight="1" x14ac:dyDescent="0.25">
      <c r="A1" s="412" t="s">
        <v>511</v>
      </c>
      <c r="B1" s="413"/>
      <c r="C1" s="460" t="s">
        <v>512</v>
      </c>
      <c r="D1" s="447"/>
      <c r="E1" s="447"/>
      <c r="F1" s="448"/>
      <c r="G1" s="229"/>
    </row>
    <row r="2" spans="1:17" ht="16.149999999999999" customHeight="1" x14ac:dyDescent="0.25">
      <c r="A2" s="420" t="s">
        <v>244</v>
      </c>
      <c r="B2" s="421"/>
      <c r="C2" s="417"/>
      <c r="D2" s="418"/>
      <c r="E2" s="418"/>
      <c r="F2" s="419"/>
      <c r="G2" s="229"/>
    </row>
    <row r="3" spans="1:17" ht="5.65" customHeight="1" x14ac:dyDescent="0.25">
      <c r="A3" s="116"/>
      <c r="B3" s="117"/>
      <c r="C3" s="40"/>
      <c r="D3" s="41"/>
      <c r="E3" s="41"/>
      <c r="F3" s="41"/>
      <c r="G3" s="230"/>
    </row>
    <row r="4" spans="1:17" x14ac:dyDescent="0.25">
      <c r="A4" s="427" t="s">
        <v>245</v>
      </c>
      <c r="B4" s="75" t="s">
        <v>246</v>
      </c>
      <c r="C4" s="75" t="s">
        <v>1252</v>
      </c>
      <c r="D4" s="75" t="s">
        <v>1367</v>
      </c>
      <c r="E4" s="57" t="s">
        <v>247</v>
      </c>
      <c r="F4" s="75" t="s">
        <v>248</v>
      </c>
      <c r="G4" s="75" t="s">
        <v>249</v>
      </c>
    </row>
    <row r="5" spans="1:17" ht="38.25" x14ac:dyDescent="0.25">
      <c r="A5" s="424"/>
      <c r="B5" s="88" t="s">
        <v>420</v>
      </c>
      <c r="C5" s="425" t="s">
        <v>251</v>
      </c>
      <c r="D5" s="426"/>
      <c r="E5" s="94" t="s">
        <v>252</v>
      </c>
      <c r="F5" s="125" t="s">
        <v>253</v>
      </c>
      <c r="G5" s="88"/>
    </row>
    <row r="6" spans="1:17" s="46" customFormat="1" ht="90" customHeight="1" x14ac:dyDescent="0.25">
      <c r="A6" s="80" t="s">
        <v>3</v>
      </c>
      <c r="B6" s="81" t="s">
        <v>1247</v>
      </c>
      <c r="C6" s="217" t="s">
        <v>255</v>
      </c>
      <c r="D6" s="217" t="s">
        <v>255</v>
      </c>
      <c r="E6" s="124" t="s">
        <v>513</v>
      </c>
      <c r="F6" s="397" t="s">
        <v>1551</v>
      </c>
      <c r="G6" s="468"/>
      <c r="Q6" s="44"/>
    </row>
    <row r="7" spans="1:17" s="44" customFormat="1" ht="58.15" customHeight="1" x14ac:dyDescent="0.25">
      <c r="A7" s="82" t="s">
        <v>3</v>
      </c>
      <c r="B7" s="84" t="s">
        <v>514</v>
      </c>
      <c r="C7" s="78" t="s">
        <v>62</v>
      </c>
      <c r="D7" s="78" t="s">
        <v>62</v>
      </c>
      <c r="E7" s="90" t="s">
        <v>515</v>
      </c>
      <c r="F7" s="398"/>
      <c r="G7" s="469"/>
    </row>
    <row r="8" spans="1:17" s="44" customFormat="1" ht="58.15" customHeight="1" x14ac:dyDescent="0.25">
      <c r="A8" s="82" t="s">
        <v>3</v>
      </c>
      <c r="B8" s="84" t="s">
        <v>516</v>
      </c>
      <c r="C8" s="78" t="s">
        <v>62</v>
      </c>
      <c r="D8" s="78" t="s">
        <v>62</v>
      </c>
      <c r="E8" s="90" t="s">
        <v>517</v>
      </c>
      <c r="F8" s="398"/>
      <c r="G8" s="469"/>
    </row>
    <row r="9" spans="1:17" s="44" customFormat="1" ht="58.15" customHeight="1" x14ac:dyDescent="0.25">
      <c r="A9" s="82" t="s">
        <v>3</v>
      </c>
      <c r="B9" s="84" t="s">
        <v>518</v>
      </c>
      <c r="C9" s="78" t="s">
        <v>62</v>
      </c>
      <c r="D9" s="78" t="s">
        <v>62</v>
      </c>
      <c r="E9" s="90" t="s">
        <v>519</v>
      </c>
      <c r="F9" s="398"/>
      <c r="G9" s="469"/>
    </row>
    <row r="10" spans="1:17" s="44" customFormat="1" ht="58.15" customHeight="1" x14ac:dyDescent="0.25">
      <c r="A10" s="82" t="s">
        <v>3</v>
      </c>
      <c r="B10" s="84" t="s">
        <v>520</v>
      </c>
      <c r="C10" s="78" t="s">
        <v>62</v>
      </c>
      <c r="D10" s="78" t="s">
        <v>62</v>
      </c>
      <c r="E10" s="90" t="s">
        <v>521</v>
      </c>
      <c r="F10" s="398"/>
      <c r="G10" s="469"/>
    </row>
    <row r="11" spans="1:17" s="44" customFormat="1" ht="58.15" customHeight="1" x14ac:dyDescent="0.25">
      <c r="A11" s="82" t="s">
        <v>3</v>
      </c>
      <c r="B11" s="84" t="s">
        <v>522</v>
      </c>
      <c r="C11" s="78" t="s">
        <v>62</v>
      </c>
      <c r="D11" s="78" t="s">
        <v>62</v>
      </c>
      <c r="E11" s="90" t="s">
        <v>521</v>
      </c>
      <c r="F11" s="398"/>
      <c r="G11" s="469"/>
    </row>
    <row r="12" spans="1:17" s="44" customFormat="1" ht="58.15" customHeight="1" x14ac:dyDescent="0.25">
      <c r="A12" s="82" t="s">
        <v>3</v>
      </c>
      <c r="B12" s="84" t="s">
        <v>523</v>
      </c>
      <c r="C12" s="78" t="s">
        <v>62</v>
      </c>
      <c r="D12" s="78" t="s">
        <v>62</v>
      </c>
      <c r="E12" s="90" t="s">
        <v>524</v>
      </c>
      <c r="F12" s="398"/>
      <c r="G12" s="469"/>
    </row>
    <row r="13" spans="1:17" s="44" customFormat="1" ht="71.25" customHeight="1" x14ac:dyDescent="0.25">
      <c r="A13" s="422" t="s">
        <v>3</v>
      </c>
      <c r="B13" s="74" t="s">
        <v>525</v>
      </c>
      <c r="C13" s="78" t="s">
        <v>62</v>
      </c>
      <c r="D13" s="78" t="s">
        <v>62</v>
      </c>
      <c r="E13" s="74" t="s">
        <v>326</v>
      </c>
      <c r="F13" s="398"/>
      <c r="G13" s="469"/>
    </row>
    <row r="14" spans="1:17" s="44" customFormat="1" ht="14.25" x14ac:dyDescent="0.25">
      <c r="A14" s="464"/>
      <c r="B14" s="15" t="s">
        <v>0</v>
      </c>
      <c r="C14" s="83">
        <v>0</v>
      </c>
      <c r="D14" s="83">
        <v>0</v>
      </c>
      <c r="E14" s="74"/>
      <c r="F14" s="398"/>
      <c r="G14" s="469"/>
    </row>
    <row r="15" spans="1:17" s="44" customFormat="1" ht="94.5" customHeight="1" x14ac:dyDescent="0.25">
      <c r="A15" s="465"/>
      <c r="B15" s="14" t="s">
        <v>1</v>
      </c>
      <c r="C15" s="83">
        <v>0</v>
      </c>
      <c r="D15" s="83">
        <v>0</v>
      </c>
      <c r="E15" s="74"/>
      <c r="F15" s="467"/>
      <c r="G15" s="470"/>
    </row>
    <row r="16" spans="1:17" ht="71.25" customHeight="1" x14ac:dyDescent="0.25">
      <c r="A16" s="80" t="s">
        <v>4</v>
      </c>
      <c r="B16" s="81" t="s">
        <v>526</v>
      </c>
      <c r="C16" s="217" t="s">
        <v>255</v>
      </c>
      <c r="D16" s="217" t="s">
        <v>255</v>
      </c>
      <c r="E16" s="118" t="s">
        <v>527</v>
      </c>
      <c r="F16" s="398" t="s">
        <v>1418</v>
      </c>
      <c r="G16" s="461"/>
    </row>
    <row r="17" spans="1:8" ht="58.9" customHeight="1" x14ac:dyDescent="0.25">
      <c r="A17" s="82" t="s">
        <v>4</v>
      </c>
      <c r="B17" s="90" t="s">
        <v>528</v>
      </c>
      <c r="C17" s="78" t="s">
        <v>62</v>
      </c>
      <c r="D17" s="78" t="s">
        <v>62</v>
      </c>
      <c r="E17" s="90" t="s">
        <v>332</v>
      </c>
      <c r="F17" s="398"/>
      <c r="G17" s="400"/>
    </row>
    <row r="18" spans="1:8" ht="58.9" customHeight="1" x14ac:dyDescent="0.25">
      <c r="A18" s="82" t="s">
        <v>4</v>
      </c>
      <c r="B18" s="90" t="s">
        <v>529</v>
      </c>
      <c r="C18" s="78" t="s">
        <v>62</v>
      </c>
      <c r="D18" s="78" t="s">
        <v>62</v>
      </c>
      <c r="E18" s="34" t="s">
        <v>1439</v>
      </c>
      <c r="F18" s="398"/>
      <c r="G18" s="400"/>
    </row>
    <row r="19" spans="1:8" ht="84" customHeight="1" x14ac:dyDescent="0.25">
      <c r="A19" s="82" t="s">
        <v>4</v>
      </c>
      <c r="B19" s="90" t="s">
        <v>530</v>
      </c>
      <c r="C19" s="78" t="s">
        <v>62</v>
      </c>
      <c r="D19" s="78" t="s">
        <v>62</v>
      </c>
      <c r="E19" s="90" t="s">
        <v>1521</v>
      </c>
      <c r="F19" s="398"/>
      <c r="G19" s="400"/>
    </row>
    <row r="20" spans="1:8" ht="106.15" customHeight="1" x14ac:dyDescent="0.25">
      <c r="A20" s="82" t="s">
        <v>4</v>
      </c>
      <c r="B20" s="90" t="s">
        <v>531</v>
      </c>
      <c r="C20" s="78" t="s">
        <v>62</v>
      </c>
      <c r="D20" s="78" t="s">
        <v>62</v>
      </c>
      <c r="E20" s="90" t="s">
        <v>532</v>
      </c>
      <c r="F20" s="398"/>
      <c r="G20" s="400"/>
    </row>
    <row r="21" spans="1:8" ht="58.9" customHeight="1" x14ac:dyDescent="0.25">
      <c r="A21" s="82" t="s">
        <v>4</v>
      </c>
      <c r="B21" s="90" t="s">
        <v>533</v>
      </c>
      <c r="C21" s="78" t="s">
        <v>62</v>
      </c>
      <c r="D21" s="78" t="s">
        <v>62</v>
      </c>
      <c r="E21" s="90" t="s">
        <v>1434</v>
      </c>
      <c r="F21" s="398"/>
      <c r="G21" s="400"/>
    </row>
    <row r="22" spans="1:8" ht="79.5" customHeight="1" x14ac:dyDescent="0.25">
      <c r="A22" s="422" t="s">
        <v>4</v>
      </c>
      <c r="B22" s="74" t="s">
        <v>534</v>
      </c>
      <c r="C22" s="78" t="s">
        <v>62</v>
      </c>
      <c r="D22" s="78" t="s">
        <v>62</v>
      </c>
      <c r="E22" s="74" t="s">
        <v>326</v>
      </c>
      <c r="F22" s="398"/>
      <c r="G22" s="400"/>
    </row>
    <row r="23" spans="1:8" x14ac:dyDescent="0.25">
      <c r="A23" s="423"/>
      <c r="B23" s="15" t="s">
        <v>0</v>
      </c>
      <c r="C23" s="83">
        <v>0</v>
      </c>
      <c r="D23" s="83">
        <v>0</v>
      </c>
      <c r="E23" s="74"/>
      <c r="F23" s="398"/>
      <c r="G23" s="400"/>
    </row>
    <row r="24" spans="1:8" x14ac:dyDescent="0.25">
      <c r="A24" s="424"/>
      <c r="B24" s="14" t="s">
        <v>1</v>
      </c>
      <c r="C24" s="83">
        <v>0</v>
      </c>
      <c r="D24" s="83">
        <v>0</v>
      </c>
      <c r="E24" s="74"/>
      <c r="F24" s="467"/>
      <c r="G24" s="401"/>
    </row>
    <row r="25" spans="1:8" ht="50.65" customHeight="1" x14ac:dyDescent="0.25">
      <c r="A25" s="80" t="s">
        <v>5</v>
      </c>
      <c r="B25" s="81" t="s">
        <v>535</v>
      </c>
      <c r="C25" s="217" t="s">
        <v>255</v>
      </c>
      <c r="D25" s="217" t="s">
        <v>255</v>
      </c>
      <c r="E25" s="118" t="s">
        <v>536</v>
      </c>
      <c r="F25" s="398" t="s">
        <v>1522</v>
      </c>
      <c r="G25" s="397"/>
    </row>
    <row r="26" spans="1:8" ht="306" customHeight="1" x14ac:dyDescent="0.25">
      <c r="A26" s="82" t="s">
        <v>5</v>
      </c>
      <c r="B26" s="47" t="s">
        <v>537</v>
      </c>
      <c r="C26" s="78" t="s">
        <v>62</v>
      </c>
      <c r="D26" s="78" t="s">
        <v>62</v>
      </c>
      <c r="E26" s="90" t="s">
        <v>538</v>
      </c>
      <c r="F26" s="398"/>
      <c r="G26" s="400"/>
    </row>
    <row r="27" spans="1:8" ht="58.9" customHeight="1" x14ac:dyDescent="0.25">
      <c r="A27" s="82" t="s">
        <v>5</v>
      </c>
      <c r="B27" s="47" t="s">
        <v>1031</v>
      </c>
      <c r="C27" s="78" t="s">
        <v>62</v>
      </c>
      <c r="D27" s="78" t="s">
        <v>62</v>
      </c>
      <c r="E27" s="84" t="s">
        <v>539</v>
      </c>
      <c r="F27" s="398"/>
      <c r="G27" s="400"/>
    </row>
    <row r="28" spans="1:8" ht="250.5" customHeight="1" x14ac:dyDescent="0.25">
      <c r="A28" s="82" t="s">
        <v>5</v>
      </c>
      <c r="B28" s="47" t="s">
        <v>1032</v>
      </c>
      <c r="C28" s="78" t="s">
        <v>62</v>
      </c>
      <c r="D28" s="78" t="s">
        <v>62</v>
      </c>
      <c r="E28" s="90" t="s">
        <v>839</v>
      </c>
      <c r="F28" s="398"/>
      <c r="G28" s="400"/>
    </row>
    <row r="29" spans="1:8" ht="87.75" customHeight="1" x14ac:dyDescent="0.25">
      <c r="A29" s="422" t="s">
        <v>5</v>
      </c>
      <c r="B29" s="118" t="s">
        <v>587</v>
      </c>
      <c r="C29" s="78" t="s">
        <v>62</v>
      </c>
      <c r="D29" s="78" t="s">
        <v>62</v>
      </c>
      <c r="E29" s="74" t="s">
        <v>326</v>
      </c>
      <c r="F29" s="398"/>
      <c r="G29" s="400"/>
    </row>
    <row r="30" spans="1:8" x14ac:dyDescent="0.25">
      <c r="A30" s="423"/>
      <c r="B30" s="15" t="s">
        <v>0</v>
      </c>
      <c r="C30" s="83">
        <v>0</v>
      </c>
      <c r="D30" s="83">
        <v>0</v>
      </c>
      <c r="E30" s="84"/>
      <c r="F30" s="398"/>
      <c r="G30" s="400"/>
    </row>
    <row r="31" spans="1:8" x14ac:dyDescent="0.25">
      <c r="A31" s="424"/>
      <c r="B31" s="14" t="s">
        <v>1</v>
      </c>
      <c r="C31" s="83">
        <v>0</v>
      </c>
      <c r="D31" s="83">
        <v>0</v>
      </c>
      <c r="E31" s="84"/>
      <c r="F31" s="467"/>
      <c r="G31" s="401"/>
    </row>
    <row r="32" spans="1:8" ht="58.15" customHeight="1" x14ac:dyDescent="0.25">
      <c r="A32" s="80" t="s">
        <v>6</v>
      </c>
      <c r="B32" s="81" t="s">
        <v>540</v>
      </c>
      <c r="C32" s="217" t="s">
        <v>255</v>
      </c>
      <c r="D32" s="217" t="s">
        <v>255</v>
      </c>
      <c r="E32" s="204"/>
      <c r="F32" s="22" t="s">
        <v>541</v>
      </c>
      <c r="G32" s="397"/>
      <c r="H32" s="19"/>
    </row>
    <row r="33" spans="1:8" ht="263.25" customHeight="1" x14ac:dyDescent="0.25">
      <c r="A33" s="82" t="s">
        <v>6</v>
      </c>
      <c r="B33" s="47" t="s">
        <v>1248</v>
      </c>
      <c r="C33" s="78" t="s">
        <v>62</v>
      </c>
      <c r="D33" s="78" t="s">
        <v>62</v>
      </c>
      <c r="E33" s="78" t="s">
        <v>1419</v>
      </c>
      <c r="F33" s="39" t="s">
        <v>1553</v>
      </c>
      <c r="G33" s="400"/>
      <c r="H33" s="19"/>
    </row>
    <row r="34" spans="1:8" ht="323.25" customHeight="1" x14ac:dyDescent="0.25">
      <c r="A34" s="82" t="s">
        <v>6</v>
      </c>
      <c r="B34" s="90" t="s">
        <v>817</v>
      </c>
      <c r="C34" s="78" t="s">
        <v>62</v>
      </c>
      <c r="D34" s="78" t="s">
        <v>62</v>
      </c>
      <c r="E34" s="78" t="s">
        <v>1420</v>
      </c>
      <c r="F34" s="84" t="s">
        <v>1421</v>
      </c>
      <c r="G34" s="400"/>
      <c r="H34" s="19"/>
    </row>
    <row r="35" spans="1:8" ht="327.75" customHeight="1" x14ac:dyDescent="0.25">
      <c r="A35" s="82" t="s">
        <v>6</v>
      </c>
      <c r="B35" s="90" t="s">
        <v>542</v>
      </c>
      <c r="C35" s="78" t="s">
        <v>62</v>
      </c>
      <c r="D35" s="78" t="s">
        <v>62</v>
      </c>
      <c r="E35" s="78" t="s">
        <v>1422</v>
      </c>
      <c r="F35" s="39" t="s">
        <v>1423</v>
      </c>
      <c r="G35" s="400"/>
      <c r="H35" s="19"/>
    </row>
    <row r="36" spans="1:8" ht="175.5" customHeight="1" x14ac:dyDescent="0.25">
      <c r="A36" s="82" t="s">
        <v>6</v>
      </c>
      <c r="B36" s="90" t="s">
        <v>1249</v>
      </c>
      <c r="C36" s="78" t="s">
        <v>62</v>
      </c>
      <c r="D36" s="78" t="s">
        <v>62</v>
      </c>
      <c r="E36" s="78" t="s">
        <v>1424</v>
      </c>
      <c r="F36" s="22" t="s">
        <v>1425</v>
      </c>
      <c r="G36" s="400"/>
      <c r="H36" s="19"/>
    </row>
    <row r="37" spans="1:8" s="249" customFormat="1" ht="175.5" customHeight="1" x14ac:dyDescent="0.25">
      <c r="A37" s="82" t="s">
        <v>6</v>
      </c>
      <c r="B37" s="287" t="s">
        <v>1429</v>
      </c>
      <c r="C37" s="78" t="s">
        <v>62</v>
      </c>
      <c r="D37" s="78" t="s">
        <v>72</v>
      </c>
      <c r="E37" s="78" t="s">
        <v>1268</v>
      </c>
      <c r="F37" s="22" t="s">
        <v>1269</v>
      </c>
      <c r="G37" s="400"/>
    </row>
    <row r="38" spans="1:8" ht="87" customHeight="1" x14ac:dyDescent="0.25">
      <c r="A38" s="82" t="s">
        <v>6</v>
      </c>
      <c r="B38" s="74" t="s">
        <v>1274</v>
      </c>
      <c r="C38" s="78" t="s">
        <v>62</v>
      </c>
      <c r="D38" s="78" t="s">
        <v>62</v>
      </c>
      <c r="E38" s="78" t="s">
        <v>1426</v>
      </c>
      <c r="F38" s="39" t="s">
        <v>1267</v>
      </c>
      <c r="G38" s="400"/>
      <c r="H38" s="19"/>
    </row>
    <row r="39" spans="1:8" ht="165" customHeight="1" x14ac:dyDescent="0.25">
      <c r="A39" s="82" t="s">
        <v>6</v>
      </c>
      <c r="B39" s="74" t="s">
        <v>1275</v>
      </c>
      <c r="C39" s="78" t="s">
        <v>62</v>
      </c>
      <c r="D39" s="78" t="s">
        <v>62</v>
      </c>
      <c r="E39" s="78" t="s">
        <v>1427</v>
      </c>
      <c r="F39" s="128" t="s">
        <v>1552</v>
      </c>
      <c r="G39" s="400"/>
      <c r="H39" s="19"/>
    </row>
    <row r="40" spans="1:8" ht="252" customHeight="1" x14ac:dyDescent="0.25">
      <c r="A40" s="82" t="s">
        <v>6</v>
      </c>
      <c r="B40" s="74" t="s">
        <v>1428</v>
      </c>
      <c r="C40" s="78" t="s">
        <v>62</v>
      </c>
      <c r="D40" s="78" t="s">
        <v>64</v>
      </c>
      <c r="E40" s="78" t="s">
        <v>1271</v>
      </c>
      <c r="F40" s="84" t="s">
        <v>1272</v>
      </c>
      <c r="G40" s="400"/>
      <c r="H40" s="19"/>
    </row>
    <row r="41" spans="1:8" ht="72.75" customHeight="1" x14ac:dyDescent="0.25">
      <c r="A41" s="82" t="s">
        <v>6</v>
      </c>
      <c r="B41" s="74" t="s">
        <v>1276</v>
      </c>
      <c r="C41" s="78" t="s">
        <v>62</v>
      </c>
      <c r="D41" s="78" t="s">
        <v>62</v>
      </c>
      <c r="E41" s="74" t="s">
        <v>326</v>
      </c>
      <c r="F41" s="247"/>
      <c r="G41" s="400"/>
      <c r="H41" s="19"/>
    </row>
    <row r="42" spans="1:8" x14ac:dyDescent="0.25">
      <c r="A42" s="82" t="s">
        <v>6</v>
      </c>
      <c r="B42" s="15" t="s">
        <v>0</v>
      </c>
      <c r="C42" s="83">
        <v>0</v>
      </c>
      <c r="D42" s="83">
        <v>0</v>
      </c>
      <c r="E42" s="83"/>
      <c r="F42" s="22" t="s">
        <v>541</v>
      </c>
      <c r="G42" s="400"/>
    </row>
    <row r="43" spans="1:8" x14ac:dyDescent="0.25">
      <c r="A43" s="82" t="s">
        <v>6</v>
      </c>
      <c r="B43" s="14" t="s">
        <v>1</v>
      </c>
      <c r="C43" s="83">
        <v>0</v>
      </c>
      <c r="D43" s="83">
        <v>0</v>
      </c>
      <c r="E43" s="83"/>
      <c r="F43" s="22" t="s">
        <v>541</v>
      </c>
      <c r="G43" s="401"/>
    </row>
  </sheetData>
  <mergeCells count="15">
    <mergeCell ref="A1:B1"/>
    <mergeCell ref="F6:F15"/>
    <mergeCell ref="C1:F2"/>
    <mergeCell ref="A2:B2"/>
    <mergeCell ref="G32:G43"/>
    <mergeCell ref="A4:A5"/>
    <mergeCell ref="C5:D5"/>
    <mergeCell ref="A22:A24"/>
    <mergeCell ref="A29:A31"/>
    <mergeCell ref="A13:A15"/>
    <mergeCell ref="F16:F24"/>
    <mergeCell ref="G16:G24"/>
    <mergeCell ref="F25:F31"/>
    <mergeCell ref="G25:G31"/>
    <mergeCell ref="G6:G15"/>
  </mergeCells>
  <phoneticPr fontId="47" type="noConversion"/>
  <conditionalFormatting sqref="A26:A28">
    <cfRule type="cellIs" dxfId="59" priority="281" operator="equal">
      <formula>"Not applicable"</formula>
    </cfRule>
  </conditionalFormatting>
  <conditionalFormatting sqref="A33:A43">
    <cfRule type="cellIs" dxfId="58" priority="1" operator="equal">
      <formula>"Not applicable"</formula>
    </cfRule>
  </conditionalFormatting>
  <conditionalFormatting sqref="C6:D6">
    <cfRule type="cellIs" dxfId="57" priority="214" operator="equal">
      <formula>"Not applicable"</formula>
    </cfRule>
  </conditionalFormatting>
  <conditionalFormatting sqref="C16:D16">
    <cfRule type="cellIs" dxfId="51" priority="275" operator="equal">
      <formula>"Not applicable"</formula>
    </cfRule>
  </conditionalFormatting>
  <conditionalFormatting sqref="C25:D25">
    <cfRule type="cellIs" dxfId="45" priority="207" operator="equal">
      <formula>"Not applicable"</formula>
    </cfRule>
  </conditionalFormatting>
  <conditionalFormatting sqref="C32:E32">
    <cfRule type="cellIs" dxfId="34" priority="64" operator="equal">
      <formula>"Not applicable"</formula>
    </cfRule>
  </conditionalFormatting>
  <dataValidations count="1">
    <dataValidation type="list" allowBlank="1" showInputMessage="1" showErrorMessage="1" sqref="C16:D16 C6:D6 C25:D25 C32:D32" xr:uid="{00000000-0002-0000-0900-000000000000}">
      <formula1>"Applicable, Not applicable"</formula1>
    </dataValidation>
  </dataValidations>
  <hyperlinks>
    <hyperlink ref="A2:B2" location="Instructions!A1" display="◄◄ Back to instructions" xr:uid="{00000000-0004-0000-0900-000000000000}"/>
  </hyperlinks>
  <pageMargins left="0.23622047244094491" right="0.23622047244094491" top="0.74803149606299213" bottom="0.74803149606299213" header="0.31496062992125984" footer="0.31496062992125984"/>
  <pageSetup paperSize="8" scale="70" fitToHeight="0" orientation="landscape" r:id="rId1"/>
  <rowBreaks count="3" manualBreakCount="3">
    <brk id="15" max="16383" man="1"/>
    <brk id="24" max="16383" man="1"/>
    <brk id="31" max="16383" man="1"/>
  </rowBreaks>
  <extLst>
    <ext xmlns:x14="http://schemas.microsoft.com/office/spreadsheetml/2009/9/main" uri="{78C0D931-6437-407d-A8EE-F0AAD7539E65}">
      <x14:conditionalFormattings>
        <x14:conditionalFormatting xmlns:xm="http://schemas.microsoft.com/office/excel/2006/main">
          <x14:cfRule type="cellIs" priority="67" operator="equal" id="{93BDCB1D-50B2-49D7-BACD-20A5ED1C354E}">
            <xm:f>Ratings!$B$9</xm:f>
            <x14:dxf>
              <font>
                <color auto="1"/>
              </font>
              <fill>
                <patternFill>
                  <bgColor rgb="FFFFFF00"/>
                </patternFill>
              </fill>
            </x14:dxf>
          </x14:cfRule>
          <x14:cfRule type="cellIs" priority="68" operator="equal" id="{6B11481E-FD45-408E-B1E0-655560460D9F}">
            <xm:f>Ratings!$B$10</xm:f>
            <x14:dxf>
              <fill>
                <patternFill>
                  <bgColor rgb="FFFFC000"/>
                </patternFill>
              </fill>
            </x14:dxf>
          </x14:cfRule>
          <x14:cfRule type="cellIs" priority="69" operator="equal" id="{16C460B5-9021-49ED-ABCA-7E94D63CB896}">
            <xm:f>Ratings!$B$11</xm:f>
            <x14:dxf>
              <fill>
                <patternFill>
                  <bgColor rgb="FFFF0000"/>
                </patternFill>
              </fill>
            </x14:dxf>
          </x14:cfRule>
          <x14:cfRule type="cellIs" priority="65" operator="equal" id="{6C74C31C-20C5-4624-922A-167A180A7964}">
            <xm:f>Ratings!$B$7</xm:f>
            <x14:dxf>
              <fill>
                <patternFill>
                  <bgColor theme="3" tint="0.39994506668294322"/>
                </patternFill>
              </fill>
            </x14:dxf>
          </x14:cfRule>
          <x14:cfRule type="cellIs" priority="66" operator="equal" id="{88A8D6FC-65A6-42F7-B2C0-1F4F75506CB0}">
            <xm:f>Ratings!$B$8</xm:f>
            <x14:dxf>
              <fill>
                <patternFill>
                  <bgColor rgb="FF00B050"/>
                </patternFill>
              </fill>
            </x14:dxf>
          </x14:cfRule>
          <xm:sqref>C7:D15</xm:sqref>
        </x14:conditionalFormatting>
        <x14:conditionalFormatting xmlns:xm="http://schemas.microsoft.com/office/excel/2006/main">
          <x14:cfRule type="cellIs" priority="70" operator="equal" id="{6DF2C760-955B-446E-A669-381EFAE85654}">
            <xm:f>Ratings!$B$7</xm:f>
            <x14:dxf>
              <fill>
                <patternFill>
                  <bgColor theme="3" tint="0.39994506668294322"/>
                </patternFill>
              </fill>
            </x14:dxf>
          </x14:cfRule>
          <x14:cfRule type="cellIs" priority="71" operator="equal" id="{D49B610D-5C19-428E-9C86-4DA6C17B71F7}">
            <xm:f>Ratings!$B$8</xm:f>
            <x14:dxf>
              <fill>
                <patternFill>
                  <bgColor rgb="FF00B050"/>
                </patternFill>
              </fill>
            </x14:dxf>
          </x14:cfRule>
          <x14:cfRule type="cellIs" priority="72" operator="equal" id="{B8FC7D78-C927-4218-AE02-23EB16CDA30D}">
            <xm:f>Ratings!$B$9</xm:f>
            <x14:dxf>
              <font>
                <color auto="1"/>
              </font>
              <fill>
                <patternFill>
                  <bgColor rgb="FFFFFF00"/>
                </patternFill>
              </fill>
            </x14:dxf>
          </x14:cfRule>
          <x14:cfRule type="cellIs" priority="73" operator="equal" id="{003E2D5A-3208-4BAA-9247-BF5529E60CCC}">
            <xm:f>Ratings!$B$10</xm:f>
            <x14:dxf>
              <fill>
                <patternFill>
                  <bgColor rgb="FFFFC000"/>
                </patternFill>
              </fill>
            </x14:dxf>
          </x14:cfRule>
          <x14:cfRule type="cellIs" priority="74" operator="equal" id="{CE801E66-716F-4B39-BA88-A30C25F11AD8}">
            <xm:f>Ratings!$B$11</xm:f>
            <x14:dxf>
              <fill>
                <patternFill>
                  <bgColor rgb="FFFF0000"/>
                </patternFill>
              </fill>
            </x14:dxf>
          </x14:cfRule>
          <xm:sqref>C17:D24</xm:sqref>
        </x14:conditionalFormatting>
        <x14:conditionalFormatting xmlns:xm="http://schemas.microsoft.com/office/excel/2006/main">
          <x14:cfRule type="cellIs" priority="85" operator="equal" id="{7EF2E3B4-F302-47C4-878A-9578DE5FC664}">
            <xm:f>Ratings!$B$7</xm:f>
            <x14:dxf>
              <fill>
                <patternFill>
                  <bgColor theme="3" tint="0.39994506668294322"/>
                </patternFill>
              </fill>
            </x14:dxf>
          </x14:cfRule>
          <x14:cfRule type="cellIs" priority="86" operator="equal" id="{29F4742E-B6A4-45C9-9ECB-06BA1C574B5B}">
            <xm:f>Ratings!$B$8</xm:f>
            <x14:dxf>
              <fill>
                <patternFill>
                  <bgColor rgb="FF00B050"/>
                </patternFill>
              </fill>
            </x14:dxf>
          </x14:cfRule>
          <x14:cfRule type="cellIs" priority="87" operator="equal" id="{59CDB423-AD75-4729-893A-C2EA66117E1D}">
            <xm:f>Ratings!$B$9</xm:f>
            <x14:dxf>
              <font>
                <color auto="1"/>
              </font>
              <fill>
                <patternFill>
                  <bgColor rgb="FFFFFF00"/>
                </patternFill>
              </fill>
            </x14:dxf>
          </x14:cfRule>
          <x14:cfRule type="cellIs" priority="88" operator="equal" id="{04F88BDA-8452-4CC0-A638-872127832B06}">
            <xm:f>Ratings!$B$10</xm:f>
            <x14:dxf>
              <fill>
                <patternFill>
                  <bgColor rgb="FFFFC000"/>
                </patternFill>
              </fill>
            </x14:dxf>
          </x14:cfRule>
          <x14:cfRule type="cellIs" priority="89" operator="equal" id="{B47D46DA-148B-4F75-BBC0-20DD2CB36706}">
            <xm:f>Ratings!$B$11</xm:f>
            <x14:dxf>
              <fill>
                <patternFill>
                  <bgColor rgb="FFFF0000"/>
                </patternFill>
              </fill>
            </x14:dxf>
          </x14:cfRule>
          <xm:sqref>C26:D31</xm:sqref>
        </x14:conditionalFormatting>
        <x14:conditionalFormatting xmlns:xm="http://schemas.microsoft.com/office/excel/2006/main">
          <x14:cfRule type="cellIs" priority="39" operator="equal" id="{24EEC3FF-262C-43F9-95B7-1986ED80E32F}">
            <xm:f>Ratings!$B$8</xm:f>
            <x14:dxf>
              <fill>
                <patternFill>
                  <bgColor rgb="FF00B050"/>
                </patternFill>
              </fill>
            </x14:dxf>
          </x14:cfRule>
          <x14:cfRule type="cellIs" priority="40" operator="equal" id="{E5598E6F-7A0B-4D4D-8494-543FA16E1CE8}">
            <xm:f>Ratings!$B$9</xm:f>
            <x14:dxf>
              <font>
                <color auto="1"/>
              </font>
              <fill>
                <patternFill>
                  <bgColor rgb="FFFFFF00"/>
                </patternFill>
              </fill>
            </x14:dxf>
          </x14:cfRule>
          <x14:cfRule type="cellIs" priority="41" operator="equal" id="{49594963-5DA5-4706-B955-7AAD1AC6C214}">
            <xm:f>Ratings!$B$10</xm:f>
            <x14:dxf>
              <fill>
                <patternFill>
                  <bgColor rgb="FFFFC000"/>
                </patternFill>
              </fill>
            </x14:dxf>
          </x14:cfRule>
          <x14:cfRule type="cellIs" priority="42" operator="equal" id="{CD36BCB9-EAB3-4DDD-9E93-415A09CF2089}">
            <xm:f>Ratings!$B$11</xm:f>
            <x14:dxf>
              <fill>
                <patternFill>
                  <bgColor rgb="FFFF0000"/>
                </patternFill>
              </fill>
            </x14:dxf>
          </x14:cfRule>
          <xm:sqref>C33:D41</xm:sqref>
        </x14:conditionalFormatting>
        <x14:conditionalFormatting xmlns:xm="http://schemas.microsoft.com/office/excel/2006/main">
          <x14:cfRule type="cellIs" priority="38" operator="equal" id="{7EEE98FC-6F16-4DCC-BFC1-27E979CC25CD}">
            <xm:f>Ratings!$B$7</xm:f>
            <x14:dxf>
              <fill>
                <patternFill>
                  <bgColor theme="3" tint="0.39994506668294322"/>
                </patternFill>
              </fill>
            </x14:dxf>
          </x14:cfRule>
          <xm:sqref>C33:D43</xm:sqref>
        </x14:conditionalFormatting>
        <x14:conditionalFormatting xmlns:xm="http://schemas.microsoft.com/office/excel/2006/main">
          <x14:cfRule type="cellIs" priority="60" operator="equal" id="{7E60DA5B-DBAB-4CEF-8F94-16236AFC36EE}">
            <xm:f>Ratings!$B$8</xm:f>
            <x14:dxf>
              <fill>
                <patternFill>
                  <bgColor rgb="FF00B050"/>
                </patternFill>
              </fill>
            </x14:dxf>
          </x14:cfRule>
          <x14:cfRule type="cellIs" priority="61" operator="equal" id="{67605FCB-5752-48AE-8047-BE461BF711D0}">
            <xm:f>Ratings!$B$9</xm:f>
            <x14:dxf>
              <font>
                <color auto="1"/>
              </font>
              <fill>
                <patternFill>
                  <bgColor rgb="FFFFFF00"/>
                </patternFill>
              </fill>
            </x14:dxf>
          </x14:cfRule>
          <x14:cfRule type="cellIs" priority="62" operator="equal" id="{592E554A-A117-4588-A854-0D725456E16F}">
            <xm:f>Ratings!$B$10</xm:f>
            <x14:dxf>
              <fill>
                <patternFill>
                  <bgColor rgb="FFFFC000"/>
                </patternFill>
              </fill>
            </x14:dxf>
          </x14:cfRule>
          <x14:cfRule type="cellIs" priority="63" operator="equal" id="{52F27302-6BE5-42D7-BA9E-B3B4DF7649EE}">
            <xm:f>Ratings!$B$11</xm:f>
            <x14:dxf>
              <fill>
                <patternFill>
                  <bgColor rgb="FFFF0000"/>
                </patternFill>
              </fill>
            </x14:dxf>
          </x14:cfRule>
          <xm:sqref>C42:E43</xm:sqref>
        </x14:conditionalFormatting>
        <x14:conditionalFormatting xmlns:xm="http://schemas.microsoft.com/office/excel/2006/main">
          <x14:cfRule type="cellIs" priority="8" operator="equal" id="{705B80DD-4A46-4715-A321-616FC9151426}">
            <xm:f>'https://nhsengland.sharepoint.com/Users/michael.bellas/AppData/Local/Microsoft/Windows/INetCache/Content.Outlook/TO60NXP8/[Copy of NHS PAM SAQs 2019 Analysis  - Working version 070819 MW amends.xlsx]Ratings'!#REF!</xm:f>
            <x14:dxf>
              <fill>
                <patternFill>
                  <bgColor rgb="FF00B050"/>
                </patternFill>
              </fill>
            </x14:dxf>
          </x14:cfRule>
          <x14:cfRule type="cellIs" priority="9" operator="equal" id="{4F778919-DEAB-456F-A374-CD1DB576176D}">
            <xm:f>'https://nhsengland.sharepoint.com/Users/michael.bellas/AppData/Local/Microsoft/Windows/INetCache/Content.Outlook/TO60NXP8/[Copy of NHS PAM SAQs 2019 Analysis  - Working version 070819 MW amends.xlsx]Ratings'!#REF!</xm:f>
            <x14:dxf>
              <font>
                <color auto="1"/>
              </font>
              <fill>
                <patternFill>
                  <bgColor rgb="FFFFFF00"/>
                </patternFill>
              </fill>
            </x14:dxf>
          </x14:cfRule>
          <x14:cfRule type="cellIs" priority="10" operator="equal" id="{DB70FFA8-B409-42E7-AD58-6EDAD9AA7852}">
            <xm:f>'https://nhsengland.sharepoint.com/Users/michael.bellas/AppData/Local/Microsoft/Windows/INetCache/Content.Outlook/TO60NXP8/[Copy of NHS PAM SAQs 2019 Analysis  - Working version 070819 MW amends.xlsx]Ratings'!#REF!</xm:f>
            <x14:dxf>
              <fill>
                <patternFill>
                  <bgColor rgb="FFFFC000"/>
                </patternFill>
              </fill>
            </x14:dxf>
          </x14:cfRule>
          <x14:cfRule type="cellIs" priority="11" operator="equal" id="{543A5FF2-C166-4650-8694-54E25903FC4A}">
            <xm:f>'https://nhsengland.sharepoint.com/Users/michael.bellas/AppData/Local/Microsoft/Windows/INetCache/Content.Outlook/TO60NXP8/[Copy of NHS PAM SAQs 2019 Analysis  - Working version 070819 MW amends.xlsx]Ratings'!#REF!</xm:f>
            <x14:dxf>
              <fill>
                <patternFill>
                  <bgColor rgb="FFFF0000"/>
                </patternFill>
              </fill>
            </x14:dxf>
          </x14:cfRule>
          <x14:cfRule type="cellIs" priority="7" operator="equal" id="{CFF7D41E-F747-4E3D-A60C-8E18C6045839}">
            <xm:f>'https://nhsengland.sharepoint.com/Users/michael.bellas/AppData/Local/Microsoft/Windows/INetCache/Content.Outlook/TO60NXP8/[Copy of NHS PAM SAQs 2019 Analysis  - Working version 070819 MW amends.xlsx]Ratings'!#REF!</xm:f>
            <x14:dxf>
              <fill>
                <patternFill>
                  <bgColor theme="3" tint="0.39994506668294322"/>
                </patternFill>
              </fill>
            </x14:dxf>
          </x14:cfRule>
          <xm:sqref>E33:E35 E38:E40</xm:sqref>
        </x14:conditionalFormatting>
        <x14:conditionalFormatting xmlns:xm="http://schemas.microsoft.com/office/excel/2006/main">
          <x14:cfRule type="cellIs" priority="59" operator="equal" id="{2488CA83-9F46-4466-98EF-E57FF32EF982}">
            <xm:f>Ratings!$B$7</xm:f>
            <x14:dxf>
              <fill>
                <patternFill>
                  <bgColor theme="3" tint="0.39994506668294322"/>
                </patternFill>
              </fill>
            </x14:dxf>
          </x14:cfRule>
          <xm:sqref>E42:E43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1000000}">
          <x14:formula1>
            <xm:f>Ratings!$B$6:$B$11</xm:f>
          </x14:formula1>
          <xm:sqref>C7:D13 C17:D22 C26:D29 C33:D41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5">
    <tabColor rgb="FFFFFF00"/>
  </sheetPr>
  <dimension ref="A1:Q40"/>
  <sheetViews>
    <sheetView showGridLines="0" zoomScale="66" zoomScaleNormal="66" workbookViewId="0">
      <pane xSplit="1" ySplit="5" topLeftCell="B6" activePane="bottomRight" state="frozen"/>
      <selection pane="topRight" activeCell="E1" sqref="E1"/>
      <selection pane="bottomLeft" activeCell="D4" sqref="D4"/>
      <selection pane="bottomRight" activeCell="F6" sqref="F6:F18"/>
    </sheetView>
  </sheetViews>
  <sheetFormatPr defaultColWidth="9.140625" defaultRowHeight="14.25" x14ac:dyDescent="0.25"/>
  <cols>
    <col min="1" max="1" width="4.42578125" style="44" bestFit="1" customWidth="1"/>
    <col min="2" max="2" width="55.7109375" style="19" customWidth="1"/>
    <col min="3" max="4" width="14.7109375" style="53" customWidth="1"/>
    <col min="5" max="5" width="42.7109375" style="44" customWidth="1"/>
    <col min="6" max="6" width="72.42578125" style="44" customWidth="1"/>
    <col min="7" max="7" width="114.7109375" style="44" customWidth="1"/>
    <col min="8" max="16384" width="9.140625" style="44"/>
  </cols>
  <sheetData>
    <row r="1" spans="1:17" ht="27.75" customHeight="1" x14ac:dyDescent="0.25">
      <c r="A1" s="412" t="s">
        <v>543</v>
      </c>
      <c r="B1" s="413"/>
      <c r="C1" s="471" t="s">
        <v>544</v>
      </c>
      <c r="D1" s="415"/>
      <c r="E1" s="415"/>
      <c r="F1" s="416"/>
      <c r="G1" s="231"/>
    </row>
    <row r="2" spans="1:17" ht="34.5" customHeight="1" x14ac:dyDescent="0.25">
      <c r="A2" s="420" t="s">
        <v>244</v>
      </c>
      <c r="B2" s="421"/>
      <c r="C2" s="417"/>
      <c r="D2" s="418"/>
      <c r="E2" s="418"/>
      <c r="F2" s="419"/>
      <c r="G2" s="231"/>
    </row>
    <row r="3" spans="1:17" ht="4.9000000000000004" customHeight="1" x14ac:dyDescent="0.25">
      <c r="A3" s="13"/>
      <c r="B3" s="48"/>
      <c r="C3" s="49"/>
      <c r="D3" s="50"/>
      <c r="E3" s="50"/>
      <c r="F3" s="50"/>
      <c r="G3" s="49"/>
    </row>
    <row r="4" spans="1:17" ht="19.149999999999999" customHeight="1" x14ac:dyDescent="0.25">
      <c r="A4" s="472" t="s">
        <v>245</v>
      </c>
      <c r="B4" s="77" t="s">
        <v>246</v>
      </c>
      <c r="C4" s="75" t="s">
        <v>1252</v>
      </c>
      <c r="D4" s="75" t="s">
        <v>1367</v>
      </c>
      <c r="E4" s="57" t="s">
        <v>247</v>
      </c>
      <c r="F4" s="75" t="s">
        <v>248</v>
      </c>
      <c r="G4" s="75" t="s">
        <v>249</v>
      </c>
    </row>
    <row r="5" spans="1:17" s="46" customFormat="1" ht="54.75" customHeight="1" x14ac:dyDescent="0.25">
      <c r="A5" s="473"/>
      <c r="B5" s="88" t="s">
        <v>471</v>
      </c>
      <c r="C5" s="425" t="s">
        <v>251</v>
      </c>
      <c r="D5" s="474"/>
      <c r="E5" s="94" t="s">
        <v>252</v>
      </c>
      <c r="F5" s="88" t="s">
        <v>253</v>
      </c>
      <c r="G5" s="88"/>
      <c r="Q5" s="44"/>
    </row>
    <row r="6" spans="1:17" ht="108.75" customHeight="1" x14ac:dyDescent="0.25">
      <c r="A6" s="80" t="s">
        <v>50</v>
      </c>
      <c r="B6" s="81" t="s">
        <v>545</v>
      </c>
      <c r="C6" s="217" t="s">
        <v>255</v>
      </c>
      <c r="D6" s="217" t="s">
        <v>255</v>
      </c>
      <c r="E6" s="126" t="s">
        <v>546</v>
      </c>
      <c r="F6" s="452" t="s">
        <v>1554</v>
      </c>
      <c r="G6" s="461"/>
    </row>
    <row r="7" spans="1:17" ht="55.5" customHeight="1" x14ac:dyDescent="0.25">
      <c r="A7" s="82" t="s">
        <v>50</v>
      </c>
      <c r="B7" s="84" t="s">
        <v>547</v>
      </c>
      <c r="C7" s="78" t="s">
        <v>62</v>
      </c>
      <c r="D7" s="78" t="s">
        <v>62</v>
      </c>
      <c r="E7" s="90" t="s">
        <v>336</v>
      </c>
      <c r="F7" s="449"/>
      <c r="G7" s="462"/>
    </row>
    <row r="8" spans="1:17" ht="56.25" customHeight="1" x14ac:dyDescent="0.25">
      <c r="A8" s="82" t="s">
        <v>50</v>
      </c>
      <c r="B8" s="84" t="s">
        <v>548</v>
      </c>
      <c r="C8" s="78" t="s">
        <v>62</v>
      </c>
      <c r="D8" s="78" t="s">
        <v>62</v>
      </c>
      <c r="E8" s="90" t="s">
        <v>549</v>
      </c>
      <c r="F8" s="449"/>
      <c r="G8" s="462"/>
    </row>
    <row r="9" spans="1:17" ht="43.15" customHeight="1" x14ac:dyDescent="0.25">
      <c r="A9" s="82" t="s">
        <v>50</v>
      </c>
      <c r="B9" s="84" t="s">
        <v>550</v>
      </c>
      <c r="C9" s="78" t="s">
        <v>62</v>
      </c>
      <c r="D9" s="78" t="s">
        <v>62</v>
      </c>
      <c r="E9" s="90" t="s">
        <v>551</v>
      </c>
      <c r="F9" s="449"/>
      <c r="G9" s="462"/>
    </row>
    <row r="10" spans="1:17" ht="43.15" customHeight="1" x14ac:dyDescent="0.25">
      <c r="A10" s="82" t="s">
        <v>50</v>
      </c>
      <c r="B10" s="84" t="s">
        <v>552</v>
      </c>
      <c r="C10" s="78" t="s">
        <v>62</v>
      </c>
      <c r="D10" s="78" t="s">
        <v>62</v>
      </c>
      <c r="E10" s="90" t="s">
        <v>553</v>
      </c>
      <c r="F10" s="449"/>
      <c r="G10" s="462"/>
    </row>
    <row r="11" spans="1:17" ht="66" customHeight="1" x14ac:dyDescent="0.25">
      <c r="A11" s="82" t="s">
        <v>50</v>
      </c>
      <c r="B11" s="84" t="s">
        <v>554</v>
      </c>
      <c r="C11" s="78" t="s">
        <v>62</v>
      </c>
      <c r="D11" s="78" t="s">
        <v>62</v>
      </c>
      <c r="E11" s="90" t="s">
        <v>555</v>
      </c>
      <c r="F11" s="449"/>
      <c r="G11" s="462"/>
    </row>
    <row r="12" spans="1:17" ht="81.75" customHeight="1" x14ac:dyDescent="0.25">
      <c r="A12" s="82" t="s">
        <v>50</v>
      </c>
      <c r="B12" s="84" t="s">
        <v>556</v>
      </c>
      <c r="C12" s="78" t="s">
        <v>62</v>
      </c>
      <c r="D12" s="78" t="s">
        <v>72</v>
      </c>
      <c r="E12" s="90" t="s">
        <v>557</v>
      </c>
      <c r="F12" s="449"/>
      <c r="G12" s="462"/>
    </row>
    <row r="13" spans="1:17" ht="69" customHeight="1" x14ac:dyDescent="0.25">
      <c r="A13" s="82" t="s">
        <v>50</v>
      </c>
      <c r="B13" s="84" t="s">
        <v>558</v>
      </c>
      <c r="C13" s="78" t="s">
        <v>62</v>
      </c>
      <c r="D13" s="78" t="s">
        <v>62</v>
      </c>
      <c r="E13" s="90" t="s">
        <v>559</v>
      </c>
      <c r="F13" s="449"/>
      <c r="G13" s="462"/>
    </row>
    <row r="14" spans="1:17" ht="93.75" customHeight="1" x14ac:dyDescent="0.25">
      <c r="A14" s="82" t="s">
        <v>50</v>
      </c>
      <c r="B14" s="84" t="s">
        <v>560</v>
      </c>
      <c r="C14" s="78" t="s">
        <v>62</v>
      </c>
      <c r="D14" s="78" t="s">
        <v>62</v>
      </c>
      <c r="E14" s="90" t="s">
        <v>561</v>
      </c>
      <c r="F14" s="449"/>
      <c r="G14" s="462"/>
    </row>
    <row r="15" spans="1:17" ht="69" customHeight="1" x14ac:dyDescent="0.25">
      <c r="A15" s="82" t="s">
        <v>50</v>
      </c>
      <c r="B15" s="84" t="s">
        <v>562</v>
      </c>
      <c r="C15" s="78" t="s">
        <v>62</v>
      </c>
      <c r="D15" s="78" t="s">
        <v>62</v>
      </c>
      <c r="E15" s="90" t="s">
        <v>563</v>
      </c>
      <c r="F15" s="449"/>
      <c r="G15" s="462"/>
    </row>
    <row r="16" spans="1:17" ht="138" customHeight="1" x14ac:dyDescent="0.25">
      <c r="A16" s="422" t="s">
        <v>50</v>
      </c>
      <c r="B16" s="74" t="s">
        <v>564</v>
      </c>
      <c r="C16" s="78" t="s">
        <v>62</v>
      </c>
      <c r="D16" s="78" t="s">
        <v>62</v>
      </c>
      <c r="E16" s="74" t="s">
        <v>326</v>
      </c>
      <c r="F16" s="449"/>
      <c r="G16" s="462"/>
    </row>
    <row r="17" spans="1:7" ht="20.65" customHeight="1" x14ac:dyDescent="0.25">
      <c r="A17" s="439"/>
      <c r="B17" s="15" t="s">
        <v>0</v>
      </c>
      <c r="C17" s="83">
        <v>0</v>
      </c>
      <c r="D17" s="83">
        <v>0</v>
      </c>
      <c r="E17" s="74"/>
      <c r="F17" s="449"/>
      <c r="G17" s="462"/>
    </row>
    <row r="18" spans="1:7" ht="22.15" customHeight="1" x14ac:dyDescent="0.25">
      <c r="A18" s="440"/>
      <c r="B18" s="14" t="s">
        <v>1</v>
      </c>
      <c r="C18" s="83">
        <v>0</v>
      </c>
      <c r="D18" s="83">
        <v>0</v>
      </c>
      <c r="E18" s="74"/>
      <c r="F18" s="450"/>
      <c r="G18" s="463"/>
    </row>
    <row r="19" spans="1:7" ht="90" x14ac:dyDescent="0.25">
      <c r="A19" s="80" t="s">
        <v>51</v>
      </c>
      <c r="B19" s="81" t="s">
        <v>565</v>
      </c>
      <c r="C19" s="217" t="s">
        <v>255</v>
      </c>
      <c r="D19" s="217" t="s">
        <v>255</v>
      </c>
      <c r="E19" s="51" t="s">
        <v>566</v>
      </c>
      <c r="F19" s="449" t="s">
        <v>853</v>
      </c>
      <c r="G19" s="461"/>
    </row>
    <row r="20" spans="1:7" ht="57.75" customHeight="1" x14ac:dyDescent="0.25">
      <c r="A20" s="82" t="s">
        <v>51</v>
      </c>
      <c r="B20" s="84" t="s">
        <v>567</v>
      </c>
      <c r="C20" s="78" t="s">
        <v>62</v>
      </c>
      <c r="D20" s="78" t="s">
        <v>62</v>
      </c>
      <c r="E20" s="90" t="s">
        <v>568</v>
      </c>
      <c r="F20" s="449"/>
      <c r="G20" s="462"/>
    </row>
    <row r="21" spans="1:7" ht="49.5" customHeight="1" x14ac:dyDescent="0.25">
      <c r="A21" s="82" t="s">
        <v>51</v>
      </c>
      <c r="B21" s="84" t="s">
        <v>569</v>
      </c>
      <c r="C21" s="78" t="s">
        <v>62</v>
      </c>
      <c r="D21" s="78" t="s">
        <v>62</v>
      </c>
      <c r="E21" s="74" t="s">
        <v>570</v>
      </c>
      <c r="F21" s="449"/>
      <c r="G21" s="462"/>
    </row>
    <row r="22" spans="1:7" ht="34.15" customHeight="1" x14ac:dyDescent="0.25">
      <c r="A22" s="82" t="s">
        <v>51</v>
      </c>
      <c r="B22" s="84" t="s">
        <v>571</v>
      </c>
      <c r="C22" s="78" t="s">
        <v>62</v>
      </c>
      <c r="D22" s="78" t="s">
        <v>62</v>
      </c>
      <c r="E22" s="74" t="s">
        <v>572</v>
      </c>
      <c r="F22" s="449"/>
      <c r="G22" s="462"/>
    </row>
    <row r="23" spans="1:7" ht="34.15" customHeight="1" x14ac:dyDescent="0.25">
      <c r="A23" s="82" t="s">
        <v>51</v>
      </c>
      <c r="B23" s="84" t="s">
        <v>573</v>
      </c>
      <c r="C23" s="78" t="s">
        <v>62</v>
      </c>
      <c r="D23" s="78" t="s">
        <v>62</v>
      </c>
      <c r="E23" s="74" t="s">
        <v>570</v>
      </c>
      <c r="F23" s="449"/>
      <c r="G23" s="462"/>
    </row>
    <row r="24" spans="1:7" ht="34.15" customHeight="1" x14ac:dyDescent="0.25">
      <c r="A24" s="82" t="s">
        <v>51</v>
      </c>
      <c r="B24" s="84" t="s">
        <v>574</v>
      </c>
      <c r="C24" s="78" t="s">
        <v>62</v>
      </c>
      <c r="D24" s="78" t="s">
        <v>62</v>
      </c>
      <c r="E24" s="74" t="s">
        <v>570</v>
      </c>
      <c r="F24" s="449"/>
      <c r="G24" s="462"/>
    </row>
    <row r="25" spans="1:7" ht="65.25" customHeight="1" x14ac:dyDescent="0.25">
      <c r="A25" s="82" t="s">
        <v>51</v>
      </c>
      <c r="B25" s="84" t="s">
        <v>575</v>
      </c>
      <c r="C25" s="78" t="s">
        <v>62</v>
      </c>
      <c r="D25" s="78" t="s">
        <v>62</v>
      </c>
      <c r="E25" s="74" t="s">
        <v>1273</v>
      </c>
      <c r="F25" s="449"/>
      <c r="G25" s="462"/>
    </row>
    <row r="26" spans="1:7" ht="135" customHeight="1" x14ac:dyDescent="0.25">
      <c r="A26" s="82" t="s">
        <v>51</v>
      </c>
      <c r="B26" s="84" t="s">
        <v>576</v>
      </c>
      <c r="C26" s="78" t="s">
        <v>62</v>
      </c>
      <c r="D26" s="78" t="s">
        <v>62</v>
      </c>
      <c r="E26" s="74" t="s">
        <v>1430</v>
      </c>
      <c r="F26" s="449"/>
      <c r="G26" s="462"/>
    </row>
    <row r="27" spans="1:7" ht="34.15" customHeight="1" x14ac:dyDescent="0.25">
      <c r="A27" s="82" t="s">
        <v>51</v>
      </c>
      <c r="B27" s="84" t="s">
        <v>577</v>
      </c>
      <c r="C27" s="78" t="s">
        <v>62</v>
      </c>
      <c r="D27" s="78" t="s">
        <v>62</v>
      </c>
      <c r="E27" s="74" t="s">
        <v>570</v>
      </c>
      <c r="F27" s="449"/>
      <c r="G27" s="462"/>
    </row>
    <row r="28" spans="1:7" ht="51" customHeight="1" x14ac:dyDescent="0.25">
      <c r="A28" s="82" t="s">
        <v>51</v>
      </c>
      <c r="B28" s="84" t="s">
        <v>578</v>
      </c>
      <c r="C28" s="78" t="s">
        <v>62</v>
      </c>
      <c r="D28" s="78" t="s">
        <v>62</v>
      </c>
      <c r="E28" s="90" t="s">
        <v>568</v>
      </c>
      <c r="F28" s="449"/>
      <c r="G28" s="462"/>
    </row>
    <row r="29" spans="1:7" ht="62.25" customHeight="1" x14ac:dyDescent="0.25">
      <c r="A29" s="82" t="s">
        <v>51</v>
      </c>
      <c r="B29" s="84" t="s">
        <v>579</v>
      </c>
      <c r="C29" s="78" t="s">
        <v>62</v>
      </c>
      <c r="D29" s="78" t="s">
        <v>62</v>
      </c>
      <c r="E29" s="90" t="s">
        <v>332</v>
      </c>
      <c r="F29" s="449"/>
      <c r="G29" s="462"/>
    </row>
    <row r="30" spans="1:7" ht="76.5" customHeight="1" x14ac:dyDescent="0.25">
      <c r="A30" s="82" t="s">
        <v>51</v>
      </c>
      <c r="B30" s="84" t="s">
        <v>580</v>
      </c>
      <c r="C30" s="78" t="s">
        <v>62</v>
      </c>
      <c r="D30" s="78" t="s">
        <v>62</v>
      </c>
      <c r="E30" s="90" t="s">
        <v>332</v>
      </c>
      <c r="F30" s="449"/>
      <c r="G30" s="462"/>
    </row>
    <row r="31" spans="1:7" ht="132.75" customHeight="1" x14ac:dyDescent="0.25">
      <c r="A31" s="422" t="s">
        <v>51</v>
      </c>
      <c r="B31" s="74" t="s">
        <v>581</v>
      </c>
      <c r="C31" s="78" t="s">
        <v>62</v>
      </c>
      <c r="D31" s="78" t="s">
        <v>62</v>
      </c>
      <c r="E31" s="74" t="s">
        <v>326</v>
      </c>
      <c r="F31" s="449"/>
      <c r="G31" s="462"/>
    </row>
    <row r="32" spans="1:7" x14ac:dyDescent="0.25">
      <c r="A32" s="439"/>
      <c r="B32" s="15" t="s">
        <v>0</v>
      </c>
      <c r="C32" s="83">
        <v>0</v>
      </c>
      <c r="D32" s="83">
        <v>0</v>
      </c>
      <c r="E32" s="74"/>
      <c r="F32" s="449"/>
      <c r="G32" s="462"/>
    </row>
    <row r="33" spans="1:7" x14ac:dyDescent="0.25">
      <c r="A33" s="440"/>
      <c r="B33" s="14" t="s">
        <v>1</v>
      </c>
      <c r="C33" s="83">
        <v>0</v>
      </c>
      <c r="D33" s="83">
        <v>0</v>
      </c>
      <c r="E33" s="74"/>
      <c r="F33" s="450"/>
      <c r="G33" s="463"/>
    </row>
    <row r="34" spans="1:7" ht="105.75" customHeight="1" x14ac:dyDescent="0.25">
      <c r="A34" s="80" t="s">
        <v>52</v>
      </c>
      <c r="B34" s="81" t="s">
        <v>582</v>
      </c>
      <c r="C34" s="217" t="s">
        <v>255</v>
      </c>
      <c r="D34" s="217" t="s">
        <v>255</v>
      </c>
      <c r="E34" s="52"/>
      <c r="F34" s="449" t="s">
        <v>541</v>
      </c>
      <c r="G34" s="461"/>
    </row>
    <row r="35" spans="1:7" ht="71.650000000000006" customHeight="1" x14ac:dyDescent="0.25">
      <c r="A35" s="82" t="s">
        <v>52</v>
      </c>
      <c r="B35" s="90" t="s">
        <v>583</v>
      </c>
      <c r="C35" s="78" t="s">
        <v>62</v>
      </c>
      <c r="D35" s="78" t="s">
        <v>62</v>
      </c>
      <c r="E35" s="90" t="s">
        <v>336</v>
      </c>
      <c r="F35" s="449"/>
      <c r="G35" s="462"/>
    </row>
    <row r="36" spans="1:7" ht="71.650000000000006" customHeight="1" x14ac:dyDescent="0.25">
      <c r="A36" s="82" t="s">
        <v>52</v>
      </c>
      <c r="B36" s="90" t="s">
        <v>584</v>
      </c>
      <c r="C36" s="78" t="s">
        <v>62</v>
      </c>
      <c r="D36" s="78" t="s">
        <v>62</v>
      </c>
      <c r="E36" s="90" t="s">
        <v>585</v>
      </c>
      <c r="F36" s="449"/>
      <c r="G36" s="462"/>
    </row>
    <row r="37" spans="1:7" ht="71.650000000000006" customHeight="1" x14ac:dyDescent="0.25">
      <c r="A37" s="82" t="s">
        <v>52</v>
      </c>
      <c r="B37" s="90" t="s">
        <v>586</v>
      </c>
      <c r="C37" s="78" t="s">
        <v>62</v>
      </c>
      <c r="D37" s="78" t="s">
        <v>62</v>
      </c>
      <c r="E37" s="90" t="s">
        <v>585</v>
      </c>
      <c r="F37" s="449"/>
      <c r="G37" s="462"/>
    </row>
    <row r="38" spans="1:7" ht="141.75" customHeight="1" x14ac:dyDescent="0.25">
      <c r="A38" s="422" t="s">
        <v>52</v>
      </c>
      <c r="B38" s="74" t="s">
        <v>587</v>
      </c>
      <c r="C38" s="78" t="s">
        <v>62</v>
      </c>
      <c r="D38" s="78" t="s">
        <v>62</v>
      </c>
      <c r="E38" s="74" t="s">
        <v>326</v>
      </c>
      <c r="F38" s="449"/>
      <c r="G38" s="462"/>
    </row>
    <row r="39" spans="1:7" x14ac:dyDescent="0.25">
      <c r="A39" s="439"/>
      <c r="B39" s="15" t="s">
        <v>0</v>
      </c>
      <c r="C39" s="83">
        <v>0</v>
      </c>
      <c r="D39" s="83">
        <v>0</v>
      </c>
      <c r="E39" s="95"/>
      <c r="F39" s="449"/>
      <c r="G39" s="462"/>
    </row>
    <row r="40" spans="1:7" x14ac:dyDescent="0.25">
      <c r="A40" s="440"/>
      <c r="B40" s="14" t="s">
        <v>1</v>
      </c>
      <c r="C40" s="83">
        <v>0</v>
      </c>
      <c r="D40" s="83">
        <v>0</v>
      </c>
      <c r="E40" s="95"/>
      <c r="F40" s="450"/>
      <c r="G40" s="463"/>
    </row>
  </sheetData>
  <mergeCells count="14">
    <mergeCell ref="A31:A33"/>
    <mergeCell ref="G6:G18"/>
    <mergeCell ref="G19:G33"/>
    <mergeCell ref="F34:F40"/>
    <mergeCell ref="C1:F2"/>
    <mergeCell ref="A2:B2"/>
    <mergeCell ref="A1:B1"/>
    <mergeCell ref="G34:G40"/>
    <mergeCell ref="A4:A5"/>
    <mergeCell ref="A38:A40"/>
    <mergeCell ref="F6:F18"/>
    <mergeCell ref="F19:F33"/>
    <mergeCell ref="C5:D5"/>
    <mergeCell ref="A16:A18"/>
  </mergeCells>
  <phoneticPr fontId="47" type="noConversion"/>
  <conditionalFormatting sqref="C6:D6">
    <cfRule type="cellIs" dxfId="23" priority="173" operator="equal">
      <formula>"Not applicable"</formula>
    </cfRule>
  </conditionalFormatting>
  <conditionalFormatting sqref="C19:D19">
    <cfRule type="cellIs" dxfId="17" priority="171" operator="equal">
      <formula>"Not applicable"</formula>
    </cfRule>
  </conditionalFormatting>
  <conditionalFormatting sqref="C34:D34">
    <cfRule type="cellIs" dxfId="11" priority="163" operator="equal">
      <formula>"Not applicable"</formula>
    </cfRule>
  </conditionalFormatting>
  <dataValidations count="1">
    <dataValidation type="list" allowBlank="1" showInputMessage="1" showErrorMessage="1" sqref="C6:D6 C19:D19 C34:D34" xr:uid="{00000000-0002-0000-0A00-000000000000}">
      <formula1>"Applicable, Not applicable"</formula1>
    </dataValidation>
  </dataValidations>
  <hyperlinks>
    <hyperlink ref="A2:B2" location="Instructions!A1" display="◄◄ Back to instructions" xr:uid="{00000000-0004-0000-0A00-000000000000}"/>
  </hyperlinks>
  <pageMargins left="0.23622047244094491" right="0.23622047244094491" top="0.74803149606299213" bottom="0.74803149606299213" header="0.31496062992125984" footer="0.31496062992125984"/>
  <pageSetup paperSize="8" scale="70" fitToHeight="0" orientation="landscape" r:id="rId1"/>
  <rowBreaks count="1" manualBreakCount="1">
    <brk id="18" max="16383" man="1"/>
  </rowBreaks>
  <extLst>
    <ext xmlns:x14="http://schemas.microsoft.com/office/spreadsheetml/2009/9/main" uri="{78C0D931-6437-407d-A8EE-F0AAD7539E65}">
      <x14:conditionalFormattings>
        <x14:conditionalFormatting xmlns:xm="http://schemas.microsoft.com/office/excel/2006/main">
          <x14:cfRule type="cellIs" priority="13" operator="equal" id="{740A73DF-5A87-418E-BC4B-76399FC9A2D9}">
            <xm:f>Ratings!$B$7</xm:f>
            <x14:dxf>
              <fill>
                <patternFill>
                  <bgColor theme="3" tint="0.39994506668294322"/>
                </patternFill>
              </fill>
            </x14:dxf>
          </x14:cfRule>
          <x14:cfRule type="cellIs" priority="14" operator="equal" id="{B60DA5F9-CEAE-4943-AB80-B3A1228244EA}">
            <xm:f>Ratings!$B$8</xm:f>
            <x14:dxf>
              <fill>
                <patternFill>
                  <bgColor rgb="FF00B050"/>
                </patternFill>
              </fill>
            </x14:dxf>
          </x14:cfRule>
          <x14:cfRule type="cellIs" priority="15" operator="equal" id="{533CB3F7-7319-4849-A0BB-FE90B8527FE1}">
            <xm:f>Ratings!$B$9</xm:f>
            <x14:dxf>
              <font>
                <color auto="1"/>
              </font>
              <fill>
                <patternFill>
                  <bgColor rgb="FFFFFF00"/>
                </patternFill>
              </fill>
            </x14:dxf>
          </x14:cfRule>
          <x14:cfRule type="cellIs" priority="16" operator="equal" id="{D1022197-8F9F-42E0-9D8B-E67255409525}">
            <xm:f>Ratings!$B$10</xm:f>
            <x14:dxf>
              <fill>
                <patternFill>
                  <bgColor rgb="FFFFC000"/>
                </patternFill>
              </fill>
            </x14:dxf>
          </x14:cfRule>
          <x14:cfRule type="cellIs" priority="17" operator="equal" id="{79263451-6F17-43C7-BF37-75BD4038C50D}">
            <xm:f>Ratings!$B$11</xm:f>
            <x14:dxf>
              <fill>
                <patternFill>
                  <bgColor rgb="FFFF0000"/>
                </patternFill>
              </fill>
            </x14:dxf>
          </x14:cfRule>
          <xm:sqref>C7:D18</xm:sqref>
        </x14:conditionalFormatting>
        <x14:conditionalFormatting xmlns:xm="http://schemas.microsoft.com/office/excel/2006/main">
          <x14:cfRule type="cellIs" priority="38" operator="equal" id="{D7C3E6B9-4722-4B9C-92A9-BD10A60382DA}">
            <xm:f>Ratings!$B$7</xm:f>
            <x14:dxf>
              <fill>
                <patternFill>
                  <bgColor theme="3" tint="0.39994506668294322"/>
                </patternFill>
              </fill>
            </x14:dxf>
          </x14:cfRule>
          <x14:cfRule type="cellIs" priority="39" operator="equal" id="{066B28B7-491B-4AC7-8B3C-1A75DD6E272B}">
            <xm:f>Ratings!$B$8</xm:f>
            <x14:dxf>
              <fill>
                <patternFill>
                  <bgColor rgb="FF00B050"/>
                </patternFill>
              </fill>
            </x14:dxf>
          </x14:cfRule>
          <x14:cfRule type="cellIs" priority="40" operator="equal" id="{1C3A950A-7A65-4151-BF38-E33299218C4A}">
            <xm:f>Ratings!$B$9</xm:f>
            <x14:dxf>
              <font>
                <color auto="1"/>
              </font>
              <fill>
                <patternFill>
                  <bgColor rgb="FFFFFF00"/>
                </patternFill>
              </fill>
            </x14:dxf>
          </x14:cfRule>
          <x14:cfRule type="cellIs" priority="41" operator="equal" id="{85CDCF4C-6CBF-450B-9B41-E25525920FAE}">
            <xm:f>Ratings!$B$10</xm:f>
            <x14:dxf>
              <fill>
                <patternFill>
                  <bgColor rgb="FFFFC000"/>
                </patternFill>
              </fill>
            </x14:dxf>
          </x14:cfRule>
          <x14:cfRule type="cellIs" priority="42" operator="equal" id="{BC874CDE-9030-42C2-ABA4-4BE99FDC54AA}">
            <xm:f>Ratings!$B$11</xm:f>
            <x14:dxf>
              <fill>
                <patternFill>
                  <bgColor rgb="FFFF0000"/>
                </patternFill>
              </fill>
            </x14:dxf>
          </x14:cfRule>
          <xm:sqref>C20:D33</xm:sqref>
        </x14:conditionalFormatting>
        <x14:conditionalFormatting xmlns:xm="http://schemas.microsoft.com/office/excel/2006/main">
          <x14:cfRule type="cellIs" priority="18" operator="equal" id="{C95C757C-229D-4763-AC9A-1E88166725F8}">
            <xm:f>Ratings!$B$7</xm:f>
            <x14:dxf>
              <fill>
                <patternFill>
                  <bgColor theme="3" tint="0.39994506668294322"/>
                </patternFill>
              </fill>
            </x14:dxf>
          </x14:cfRule>
          <x14:cfRule type="cellIs" priority="19" operator="equal" id="{C047AD56-B66C-4925-9330-2E6CB21A7A63}">
            <xm:f>Ratings!$B$8</xm:f>
            <x14:dxf>
              <fill>
                <patternFill>
                  <bgColor rgb="FF00B050"/>
                </patternFill>
              </fill>
            </x14:dxf>
          </x14:cfRule>
          <x14:cfRule type="cellIs" priority="20" operator="equal" id="{16BE045A-7899-4604-B418-B0A204B38462}">
            <xm:f>Ratings!$B$9</xm:f>
            <x14:dxf>
              <font>
                <color auto="1"/>
              </font>
              <fill>
                <patternFill>
                  <bgColor rgb="FFFFFF00"/>
                </patternFill>
              </fill>
            </x14:dxf>
          </x14:cfRule>
          <x14:cfRule type="cellIs" priority="21" operator="equal" id="{DF3CB175-CFED-4B30-989D-F8E193D0F0C2}">
            <xm:f>Ratings!$B$10</xm:f>
            <x14:dxf>
              <fill>
                <patternFill>
                  <bgColor rgb="FFFFC000"/>
                </patternFill>
              </fill>
            </x14:dxf>
          </x14:cfRule>
          <x14:cfRule type="cellIs" priority="22" operator="equal" id="{FD76239B-BAE1-431D-9EAD-75D0A347717C}">
            <xm:f>Ratings!$B$11</xm:f>
            <x14:dxf>
              <fill>
                <patternFill>
                  <bgColor rgb="FFFF0000"/>
                </patternFill>
              </fill>
            </x14:dxf>
          </x14:cfRule>
          <xm:sqref>C35:D40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1000000}">
          <x14:formula1>
            <xm:f>Ratings!$B$6:$B$11</xm:f>
          </x14:formula1>
          <xm:sqref>C35:D38 C7:D16 C20:D31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B74ECE-0589-4A2A-B21D-F188B942EEB2}">
  <sheetPr>
    <tabColor rgb="FFFFFF00"/>
    <pageSetUpPr fitToPage="1"/>
  </sheetPr>
  <dimension ref="A1:H64"/>
  <sheetViews>
    <sheetView zoomScale="84" zoomScaleNormal="84" workbookViewId="0">
      <selection activeCell="A4" sqref="A4:F21"/>
    </sheetView>
  </sheetViews>
  <sheetFormatPr defaultRowHeight="15" x14ac:dyDescent="0.25"/>
  <cols>
    <col min="1" max="1" width="4.85546875" style="186" customWidth="1"/>
    <col min="2" max="2" width="51.42578125" style="186" customWidth="1"/>
    <col min="3" max="3" width="13" style="186" bestFit="1" customWidth="1"/>
    <col min="4" max="4" width="13.5703125" style="186" bestFit="1" customWidth="1"/>
    <col min="5" max="5" width="125.5703125" style="186" customWidth="1"/>
    <col min="6" max="6" width="37.7109375" style="186" customWidth="1"/>
    <col min="7" max="7" width="9.140625" style="186"/>
    <col min="8" max="8" width="70.85546875" style="186" customWidth="1"/>
    <col min="9" max="16384" width="9.140625" style="186"/>
  </cols>
  <sheetData>
    <row r="1" spans="1:6" ht="27.75" customHeight="1" x14ac:dyDescent="0.25">
      <c r="A1" s="475"/>
      <c r="B1" s="476"/>
      <c r="C1" s="477" t="s">
        <v>544</v>
      </c>
      <c r="D1" s="478"/>
      <c r="E1" s="478"/>
      <c r="F1" s="478"/>
    </row>
    <row r="2" spans="1:6" ht="15" customHeight="1" x14ac:dyDescent="0.25">
      <c r="A2" s="481" t="s">
        <v>244</v>
      </c>
      <c r="B2" s="482"/>
      <c r="C2" s="479"/>
      <c r="D2" s="480"/>
      <c r="E2" s="480"/>
      <c r="F2" s="480"/>
    </row>
    <row r="3" spans="1:6" ht="15.75" thickBot="1" x14ac:dyDescent="0.3">
      <c r="A3" s="13"/>
      <c r="B3" s="48"/>
      <c r="C3" s="50"/>
      <c r="D3" s="50"/>
      <c r="E3" s="50"/>
      <c r="F3" s="50"/>
    </row>
    <row r="4" spans="1:6" ht="15.75" thickBot="1" x14ac:dyDescent="0.3">
      <c r="A4" s="483" t="s">
        <v>245</v>
      </c>
      <c r="B4" s="277" t="s">
        <v>246</v>
      </c>
      <c r="C4" s="75" t="s">
        <v>1252</v>
      </c>
      <c r="D4" s="75" t="s">
        <v>1367</v>
      </c>
      <c r="E4" s="264" t="s">
        <v>247</v>
      </c>
      <c r="F4" s="278" t="s">
        <v>248</v>
      </c>
    </row>
    <row r="5" spans="1:6" ht="38.25" customHeight="1" x14ac:dyDescent="0.25">
      <c r="A5" s="484"/>
      <c r="B5" s="279" t="s">
        <v>471</v>
      </c>
      <c r="C5" s="485" t="s">
        <v>251</v>
      </c>
      <c r="D5" s="486"/>
      <c r="E5" s="22" t="s">
        <v>252</v>
      </c>
      <c r="F5" s="279" t="s">
        <v>253</v>
      </c>
    </row>
    <row r="6" spans="1:6" ht="171" customHeight="1" x14ac:dyDescent="0.25">
      <c r="A6" s="329" t="s">
        <v>869</v>
      </c>
      <c r="B6" s="330" t="s">
        <v>1538</v>
      </c>
      <c r="C6" s="331"/>
      <c r="D6" s="332" t="s">
        <v>1446</v>
      </c>
      <c r="E6" s="333"/>
      <c r="F6" s="334" t="s">
        <v>1368</v>
      </c>
    </row>
    <row r="7" spans="1:6" ht="51" x14ac:dyDescent="0.25">
      <c r="A7" s="329" t="s">
        <v>869</v>
      </c>
      <c r="B7" s="335" t="s">
        <v>1539</v>
      </c>
      <c r="C7" s="331"/>
      <c r="D7" s="332" t="s">
        <v>1447</v>
      </c>
      <c r="E7" s="250"/>
      <c r="F7" s="334"/>
    </row>
    <row r="8" spans="1:6" ht="56.25" customHeight="1" x14ac:dyDescent="0.25">
      <c r="A8" s="329" t="s">
        <v>869</v>
      </c>
      <c r="B8" s="335" t="s">
        <v>1540</v>
      </c>
      <c r="C8" s="331"/>
      <c r="D8" s="331" t="s">
        <v>1448</v>
      </c>
      <c r="E8" s="250"/>
      <c r="F8" s="334"/>
    </row>
    <row r="9" spans="1:6" ht="25.5" x14ac:dyDescent="0.25">
      <c r="A9" s="329" t="s">
        <v>869</v>
      </c>
      <c r="B9" s="335" t="s">
        <v>1541</v>
      </c>
      <c r="C9" s="331"/>
      <c r="D9" s="331" t="s">
        <v>1448</v>
      </c>
      <c r="E9" s="250" t="s">
        <v>1369</v>
      </c>
      <c r="F9" s="334"/>
    </row>
    <row r="10" spans="1:6" x14ac:dyDescent="0.25">
      <c r="A10" s="329" t="s">
        <v>869</v>
      </c>
      <c r="B10" s="335" t="s">
        <v>1370</v>
      </c>
      <c r="C10" s="331"/>
      <c r="D10" s="331" t="s">
        <v>1448</v>
      </c>
      <c r="E10" s="250"/>
      <c r="F10" s="334"/>
    </row>
    <row r="11" spans="1:6" x14ac:dyDescent="0.25">
      <c r="A11" s="329" t="s">
        <v>869</v>
      </c>
      <c r="B11" s="335" t="s">
        <v>1371</v>
      </c>
      <c r="C11" s="331"/>
      <c r="D11" s="331" t="s">
        <v>1448</v>
      </c>
      <c r="E11" s="250"/>
      <c r="F11" s="334"/>
    </row>
    <row r="12" spans="1:6" x14ac:dyDescent="0.25">
      <c r="A12" s="329" t="s">
        <v>869</v>
      </c>
      <c r="B12" s="335" t="s">
        <v>1372</v>
      </c>
      <c r="C12" s="331"/>
      <c r="D12" s="331" t="s">
        <v>1448</v>
      </c>
      <c r="E12" s="250"/>
      <c r="F12" s="334"/>
    </row>
    <row r="13" spans="1:6" ht="91.5" customHeight="1" x14ac:dyDescent="0.25">
      <c r="A13" s="329" t="s">
        <v>869</v>
      </c>
      <c r="B13" s="292" t="s">
        <v>1542</v>
      </c>
      <c r="C13" s="336"/>
      <c r="D13" s="332" t="s">
        <v>1446</v>
      </c>
      <c r="E13" s="292"/>
      <c r="F13" s="292" t="s">
        <v>1440</v>
      </c>
    </row>
    <row r="14" spans="1:6" ht="89.25" customHeight="1" x14ac:dyDescent="0.25">
      <c r="A14" s="329" t="s">
        <v>869</v>
      </c>
      <c r="B14" s="337" t="s">
        <v>1543</v>
      </c>
      <c r="C14" s="332"/>
      <c r="D14" s="332" t="s">
        <v>1447</v>
      </c>
      <c r="E14" s="292" t="s">
        <v>1373</v>
      </c>
      <c r="F14" s="338" t="s">
        <v>1374</v>
      </c>
    </row>
    <row r="15" spans="1:6" ht="63.75" x14ac:dyDescent="0.25">
      <c r="A15" s="329" t="s">
        <v>869</v>
      </c>
      <c r="B15" s="339" t="s">
        <v>1544</v>
      </c>
      <c r="C15" s="340"/>
      <c r="D15" s="332" t="s">
        <v>1447</v>
      </c>
      <c r="E15" s="338"/>
      <c r="F15" s="338" t="s">
        <v>1375</v>
      </c>
    </row>
    <row r="16" spans="1:6" ht="63.75" x14ac:dyDescent="0.25">
      <c r="A16" s="329" t="s">
        <v>869</v>
      </c>
      <c r="B16" s="341" t="s">
        <v>1545</v>
      </c>
      <c r="C16" s="340"/>
      <c r="D16" s="332" t="s">
        <v>1447</v>
      </c>
      <c r="E16" s="293"/>
      <c r="F16" s="291"/>
    </row>
    <row r="17" spans="1:6" ht="51" x14ac:dyDescent="0.25">
      <c r="A17" s="329" t="s">
        <v>869</v>
      </c>
      <c r="B17" s="341" t="s">
        <v>1546</v>
      </c>
      <c r="C17" s="340"/>
      <c r="D17" s="332" t="s">
        <v>1447</v>
      </c>
      <c r="E17" s="293"/>
      <c r="F17" s="291"/>
    </row>
    <row r="18" spans="1:6" ht="89.25" x14ac:dyDescent="0.25">
      <c r="A18" s="329" t="s">
        <v>869</v>
      </c>
      <c r="B18" s="342" t="s">
        <v>1547</v>
      </c>
      <c r="C18" s="340"/>
      <c r="D18" s="332" t="s">
        <v>1447</v>
      </c>
      <c r="E18" s="328"/>
      <c r="F18" s="291"/>
    </row>
    <row r="19" spans="1:6" ht="191.25" x14ac:dyDescent="0.25">
      <c r="A19" s="329" t="s">
        <v>869</v>
      </c>
      <c r="B19" s="343" t="s">
        <v>1548</v>
      </c>
      <c r="C19" s="336"/>
      <c r="D19" s="332" t="s">
        <v>1447</v>
      </c>
      <c r="E19" s="250" t="s">
        <v>1441</v>
      </c>
      <c r="F19" s="292"/>
    </row>
    <row r="20" spans="1:6" ht="191.25" x14ac:dyDescent="0.25">
      <c r="A20" s="329" t="s">
        <v>869</v>
      </c>
      <c r="B20" s="344" t="s">
        <v>1024</v>
      </c>
      <c r="C20" s="340"/>
      <c r="D20" s="332" t="s">
        <v>1447</v>
      </c>
      <c r="E20" s="293" t="s">
        <v>1442</v>
      </c>
      <c r="F20" s="338"/>
    </row>
    <row r="21" spans="1:6" ht="25.5" x14ac:dyDescent="0.25">
      <c r="A21" s="329" t="s">
        <v>869</v>
      </c>
      <c r="B21" s="345" t="s">
        <v>1025</v>
      </c>
      <c r="C21" s="331"/>
      <c r="D21" s="336" t="s">
        <v>1447</v>
      </c>
      <c r="E21" s="250"/>
      <c r="F21" s="292"/>
    </row>
    <row r="23" spans="1:6" ht="31.5" x14ac:dyDescent="0.5">
      <c r="B23" s="280" t="s">
        <v>1376</v>
      </c>
    </row>
    <row r="30" spans="1:6" ht="15" customHeight="1" x14ac:dyDescent="0.25">
      <c r="A30" s="487"/>
      <c r="B30" s="488"/>
      <c r="C30" s="471" t="s">
        <v>544</v>
      </c>
      <c r="D30" s="489"/>
      <c r="E30" s="489"/>
      <c r="F30" s="490"/>
    </row>
    <row r="31" spans="1:6" ht="42" customHeight="1" x14ac:dyDescent="0.25">
      <c r="A31" s="494" t="s">
        <v>244</v>
      </c>
      <c r="B31" s="495"/>
      <c r="C31" s="491"/>
      <c r="D31" s="492"/>
      <c r="E31" s="492"/>
      <c r="F31" s="493"/>
    </row>
    <row r="32" spans="1:6" x14ac:dyDescent="0.25">
      <c r="A32" s="13"/>
      <c r="B32" s="48"/>
      <c r="C32" s="49"/>
      <c r="D32" s="50"/>
      <c r="E32" s="50"/>
      <c r="F32" s="50"/>
    </row>
    <row r="33" spans="1:6" x14ac:dyDescent="0.25">
      <c r="A33" s="501" t="s">
        <v>245</v>
      </c>
      <c r="B33" s="262" t="s">
        <v>246</v>
      </c>
      <c r="C33" s="263" t="s">
        <v>76</v>
      </c>
      <c r="D33" s="263" t="s">
        <v>1252</v>
      </c>
      <c r="E33" s="264" t="s">
        <v>247</v>
      </c>
      <c r="F33" s="265" t="s">
        <v>248</v>
      </c>
    </row>
    <row r="34" spans="1:6" ht="70.5" customHeight="1" x14ac:dyDescent="0.25">
      <c r="A34" s="502"/>
      <c r="B34" s="260" t="s">
        <v>471</v>
      </c>
      <c r="C34" s="503" t="s">
        <v>251</v>
      </c>
      <c r="D34" s="504"/>
      <c r="E34" s="261" t="s">
        <v>252</v>
      </c>
      <c r="F34" s="260" t="s">
        <v>253</v>
      </c>
    </row>
    <row r="35" spans="1:6" ht="330" customHeight="1" x14ac:dyDescent="0.25">
      <c r="A35" s="271" t="s">
        <v>869</v>
      </c>
      <c r="B35" s="273" t="s">
        <v>1350</v>
      </c>
      <c r="C35" s="217" t="s">
        <v>62</v>
      </c>
      <c r="D35" s="217" t="s">
        <v>62</v>
      </c>
      <c r="E35" s="253" t="s">
        <v>1333</v>
      </c>
      <c r="F35" s="498" t="s">
        <v>1270</v>
      </c>
    </row>
    <row r="36" spans="1:6" ht="255" x14ac:dyDescent="0.25">
      <c r="A36" s="271" t="s">
        <v>869</v>
      </c>
      <c r="B36" s="233" t="s">
        <v>1335</v>
      </c>
      <c r="C36" s="78" t="s">
        <v>62</v>
      </c>
      <c r="D36" s="78" t="s">
        <v>64</v>
      </c>
      <c r="E36" s="254" t="s">
        <v>1284</v>
      </c>
      <c r="F36" s="499"/>
    </row>
    <row r="37" spans="1:6" ht="357" x14ac:dyDescent="0.25">
      <c r="A37" s="82" t="s">
        <v>869</v>
      </c>
      <c r="B37" s="234" t="s">
        <v>1352</v>
      </c>
      <c r="C37" s="78" t="s">
        <v>62</v>
      </c>
      <c r="D37" s="78" t="s">
        <v>64</v>
      </c>
      <c r="E37" s="254" t="s">
        <v>1285</v>
      </c>
      <c r="F37" s="499"/>
    </row>
    <row r="38" spans="1:6" ht="409.5" x14ac:dyDescent="0.25">
      <c r="A38" s="82" t="s">
        <v>869</v>
      </c>
      <c r="B38" s="234" t="s">
        <v>1353</v>
      </c>
      <c r="C38" s="78" t="s">
        <v>62</v>
      </c>
      <c r="D38" s="78" t="s">
        <v>62</v>
      </c>
      <c r="E38" s="254" t="s">
        <v>1312</v>
      </c>
      <c r="F38" s="499"/>
    </row>
    <row r="39" spans="1:6" ht="382.5" x14ac:dyDescent="0.25">
      <c r="A39" s="82"/>
      <c r="B39" s="256" t="s">
        <v>1336</v>
      </c>
      <c r="C39" s="78"/>
      <c r="D39" s="78" t="s">
        <v>72</v>
      </c>
      <c r="E39" s="254" t="s">
        <v>1313</v>
      </c>
      <c r="F39" s="499"/>
    </row>
    <row r="40" spans="1:6" ht="408" x14ac:dyDescent="0.25">
      <c r="A40" s="82" t="s">
        <v>869</v>
      </c>
      <c r="B40" s="234" t="s">
        <v>1354</v>
      </c>
      <c r="C40" s="78" t="s">
        <v>62</v>
      </c>
      <c r="D40" s="78" t="s">
        <v>62</v>
      </c>
      <c r="E40" s="255" t="s">
        <v>1311</v>
      </c>
      <c r="F40" s="499"/>
    </row>
    <row r="41" spans="1:6" ht="280.5" x14ac:dyDescent="0.25">
      <c r="A41" s="82" t="s">
        <v>869</v>
      </c>
      <c r="B41" s="234" t="s">
        <v>1337</v>
      </c>
      <c r="C41" s="78" t="s">
        <v>62</v>
      </c>
      <c r="D41" s="78" t="s">
        <v>66</v>
      </c>
      <c r="E41" s="254" t="s">
        <v>1332</v>
      </c>
      <c r="F41" s="499"/>
    </row>
    <row r="42" spans="1:6" ht="153" x14ac:dyDescent="0.25">
      <c r="A42" s="82" t="s">
        <v>869</v>
      </c>
      <c r="B42" s="234" t="s">
        <v>1338</v>
      </c>
      <c r="C42" s="78" t="s">
        <v>62</v>
      </c>
      <c r="D42" s="78" t="s">
        <v>64</v>
      </c>
      <c r="E42" s="250" t="s">
        <v>1282</v>
      </c>
      <c r="F42" s="499"/>
    </row>
    <row r="43" spans="1:6" ht="121.5" customHeight="1" x14ac:dyDescent="0.25">
      <c r="A43" s="82" t="s">
        <v>869</v>
      </c>
      <c r="B43" s="234" t="s">
        <v>1355</v>
      </c>
      <c r="C43" s="78" t="s">
        <v>62</v>
      </c>
      <c r="D43" s="78" t="s">
        <v>68</v>
      </c>
      <c r="E43" s="232" t="s">
        <v>1330</v>
      </c>
      <c r="F43" s="499"/>
    </row>
    <row r="44" spans="1:6" ht="165.75" x14ac:dyDescent="0.25">
      <c r="A44" s="82" t="s">
        <v>869</v>
      </c>
      <c r="B44" s="234" t="s">
        <v>1339</v>
      </c>
      <c r="C44" s="78" t="s">
        <v>62</v>
      </c>
      <c r="D44" s="78" t="s">
        <v>64</v>
      </c>
      <c r="E44" s="257" t="s">
        <v>1286</v>
      </c>
      <c r="F44" s="500"/>
    </row>
    <row r="45" spans="1:6" ht="102" customHeight="1" x14ac:dyDescent="0.25">
      <c r="A45" s="82" t="s">
        <v>869</v>
      </c>
      <c r="B45" s="258" t="s">
        <v>1024</v>
      </c>
      <c r="C45" s="83">
        <v>0</v>
      </c>
      <c r="D45" s="83">
        <v>0</v>
      </c>
      <c r="E45" s="496" t="s">
        <v>1331</v>
      </c>
      <c r="F45" s="436"/>
    </row>
    <row r="46" spans="1:6" ht="102" customHeight="1" x14ac:dyDescent="0.25">
      <c r="A46" s="252" t="s">
        <v>245</v>
      </c>
      <c r="B46" s="14" t="s">
        <v>1025</v>
      </c>
      <c r="C46" s="83">
        <v>0</v>
      </c>
      <c r="D46" s="83">
        <v>0</v>
      </c>
      <c r="E46" s="497"/>
      <c r="F46" s="438"/>
    </row>
    <row r="53" spans="8:8" x14ac:dyDescent="0.25">
      <c r="H53" s="186" t="s">
        <v>1283</v>
      </c>
    </row>
    <row r="57" spans="8:8" ht="371.25" customHeight="1" x14ac:dyDescent="0.25"/>
    <row r="59" spans="8:8" ht="279" customHeight="1" x14ac:dyDescent="0.25"/>
    <row r="61" spans="8:8" ht="128.25" customHeight="1" x14ac:dyDescent="0.25"/>
    <row r="62" spans="8:8" ht="164.25" customHeight="1" x14ac:dyDescent="0.25"/>
    <row r="63" spans="8:8" ht="101.25" customHeight="1" x14ac:dyDescent="0.25"/>
    <row r="64" spans="8:8" ht="102" customHeight="1" x14ac:dyDescent="0.25"/>
  </sheetData>
  <mergeCells count="13">
    <mergeCell ref="A30:B30"/>
    <mergeCell ref="C30:F31"/>
    <mergeCell ref="A31:B31"/>
    <mergeCell ref="E45:E46"/>
    <mergeCell ref="F45:F46"/>
    <mergeCell ref="F35:F44"/>
    <mergeCell ref="A33:A34"/>
    <mergeCell ref="C34:D34"/>
    <mergeCell ref="A1:B1"/>
    <mergeCell ref="C1:F2"/>
    <mergeCell ref="A2:B2"/>
    <mergeCell ref="A4:A5"/>
    <mergeCell ref="C5:D5"/>
  </mergeCells>
  <phoneticPr fontId="47" type="noConversion"/>
  <conditionalFormatting sqref="B35:D35">
    <cfRule type="cellIs" dxfId="5" priority="36" operator="equal">
      <formula>"Not applicable"</formula>
    </cfRule>
  </conditionalFormatting>
  <dataValidations count="2">
    <dataValidation type="list" allowBlank="1" showInputMessage="1" showErrorMessage="1" sqref="C35:D35" xr:uid="{1CC1E60D-1D66-46B1-80CA-395DD4AF1C72}">
      <formula1>"Applicable, Not applicable"</formula1>
    </dataValidation>
    <dataValidation type="list" allowBlank="1" showInputMessage="1" showErrorMessage="1" sqref="D6:D7 D13:D21" xr:uid="{EF8470D8-A91F-4FF3-B1C4-B95DD1861322}">
      <formula1>"Yes,no"</formula1>
    </dataValidation>
  </dataValidations>
  <hyperlinks>
    <hyperlink ref="A31:B31" location="Instructions!A1" display="◄◄ Back to instructions" xr:uid="{0034C0AD-1840-4B38-9E32-509185560554}"/>
    <hyperlink ref="A2" location="Instructions!A1" display="Instructions!A1" xr:uid="{C0A4ABBA-0845-4C3F-9DC5-75438B301FE6}"/>
    <hyperlink ref="F6" r:id="rId1" xr:uid="{9AE6CE48-BE25-41ED-805F-9A771D110DAB}"/>
  </hyperlinks>
  <pageMargins left="0.70866141732283472" right="0.70866141732283472" top="0.74803149606299213" bottom="0.74803149606299213" header="0.31496062992125984" footer="0.31496062992125984"/>
  <pageSetup paperSize="9" scale="42" fitToHeight="8" orientation="landscape" r:id="rId2"/>
  <extLst>
    <ext xmlns:x14="http://schemas.microsoft.com/office/spreadsheetml/2009/9/main" uri="{78C0D931-6437-407d-A8EE-F0AAD7539E65}">
      <x14:conditionalFormattings>
        <x14:conditionalFormatting xmlns:xm="http://schemas.microsoft.com/office/excel/2006/main">
          <x14:cfRule type="cellIs" priority="49" operator="equal" id="{9FD7F535-9815-42CC-A14C-118F97BE30AA}">
            <xm:f>Ratings!$B$7</xm:f>
            <x14:dxf>
              <fill>
                <patternFill>
                  <bgColor theme="3" tint="0.39994506668294322"/>
                </patternFill>
              </fill>
            </x14:dxf>
          </x14:cfRule>
          <x14:cfRule type="cellIs" priority="50" operator="equal" id="{4337DC7F-12B3-47AB-84EC-B393E5AC9240}">
            <xm:f>Ratings!$B$8</xm:f>
            <x14:dxf>
              <fill>
                <patternFill>
                  <bgColor rgb="FF00B050"/>
                </patternFill>
              </fill>
            </x14:dxf>
          </x14:cfRule>
          <x14:cfRule type="cellIs" priority="51" operator="equal" id="{99A70B7F-47EE-4A5D-9883-2BEA3D36FC05}">
            <xm:f>Ratings!$B$9</xm:f>
            <x14:dxf>
              <font>
                <color auto="1"/>
              </font>
              <fill>
                <patternFill>
                  <bgColor rgb="FFFFFF00"/>
                </patternFill>
              </fill>
            </x14:dxf>
          </x14:cfRule>
          <x14:cfRule type="cellIs" priority="52" operator="equal" id="{21615EF8-47D6-41C8-BC4E-6D26D32C9F24}">
            <xm:f>Ratings!$B$10</xm:f>
            <x14:dxf>
              <fill>
                <patternFill>
                  <bgColor rgb="FFFFC000"/>
                </patternFill>
              </fill>
            </x14:dxf>
          </x14:cfRule>
          <x14:cfRule type="cellIs" priority="53" operator="equal" id="{08896F1E-C3D8-4052-B5A7-FB2BB21DA186}">
            <xm:f>Ratings!$B$11</xm:f>
            <x14:dxf>
              <fill>
                <patternFill>
                  <bgColor rgb="FFFF0000"/>
                </patternFill>
              </fill>
            </x14:dxf>
          </x14:cfRule>
          <xm:sqref>C36:D44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916D6B6C-9B7B-46DC-8A59-ECA980C15837}">
          <x14:formula1>
            <xm:f>Ratings!$B$6:$B$11</xm:f>
          </x14:formula1>
          <xm:sqref>C36:D44</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CD58E-5483-46AF-B209-BCB191BECA08}">
  <sheetPr>
    <tabColor rgb="FFFF0000"/>
  </sheetPr>
  <dimension ref="A1:B5"/>
  <sheetViews>
    <sheetView workbookViewId="0">
      <selection activeCell="D5" sqref="D5"/>
    </sheetView>
  </sheetViews>
  <sheetFormatPr defaultRowHeight="15" x14ac:dyDescent="0.25"/>
  <sheetData>
    <row r="1" spans="1:2" x14ac:dyDescent="0.25">
      <c r="A1" s="150">
        <v>1</v>
      </c>
      <c r="B1" s="150">
        <v>1</v>
      </c>
    </row>
    <row r="2" spans="1:2" x14ac:dyDescent="0.25">
      <c r="A2" s="150">
        <v>2</v>
      </c>
      <c r="B2" s="150">
        <v>2</v>
      </c>
    </row>
    <row r="3" spans="1:2" x14ac:dyDescent="0.25">
      <c r="A3" s="150" t="s">
        <v>893</v>
      </c>
      <c r="B3" s="150">
        <v>3</v>
      </c>
    </row>
    <row r="4" spans="1:2" x14ac:dyDescent="0.25">
      <c r="A4" s="150"/>
      <c r="B4" s="150">
        <v>4</v>
      </c>
    </row>
    <row r="5" spans="1:2" x14ac:dyDescent="0.25">
      <c r="A5" s="150"/>
      <c r="B5" s="150">
        <v>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0624B-C18D-49F9-A453-934B3A545DE5}">
  <sheetPr>
    <tabColor rgb="FFFFFF00"/>
    <pageSetUpPr fitToPage="1"/>
  </sheetPr>
  <dimension ref="A1:I64"/>
  <sheetViews>
    <sheetView zoomScale="69" zoomScaleNormal="69" workbookViewId="0">
      <selection activeCell="I13" sqref="I13"/>
    </sheetView>
  </sheetViews>
  <sheetFormatPr defaultColWidth="8.7109375" defaultRowHeight="15" x14ac:dyDescent="0.2"/>
  <cols>
    <col min="1" max="1" width="28.85546875" style="159" customWidth="1"/>
    <col min="2" max="2" width="28" style="159" bestFit="1" customWidth="1"/>
    <col min="3" max="3" width="31.28515625" style="151" customWidth="1"/>
    <col min="4" max="4" width="29" style="159" customWidth="1"/>
    <col min="5" max="9" width="24.28515625" style="28" customWidth="1"/>
    <col min="10" max="10" width="19.5703125" style="151" customWidth="1"/>
    <col min="11" max="13" width="8.7109375" style="151"/>
    <col min="14" max="14" width="13.42578125" style="151" customWidth="1"/>
    <col min="15" max="16384" width="8.7109375" style="151"/>
  </cols>
  <sheetData>
    <row r="1" spans="1:9" x14ac:dyDescent="0.2">
      <c r="C1" s="505" t="s">
        <v>1280</v>
      </c>
      <c r="D1" s="505"/>
      <c r="E1" s="505"/>
      <c r="F1" s="505"/>
      <c r="G1" s="505"/>
      <c r="H1" s="505"/>
      <c r="I1" s="505"/>
    </row>
    <row r="2" spans="1:9" x14ac:dyDescent="0.2">
      <c r="A2" s="160" t="s">
        <v>1038</v>
      </c>
      <c r="C2" s="505"/>
      <c r="D2" s="505"/>
      <c r="E2" s="505"/>
      <c r="F2" s="505"/>
      <c r="G2" s="505"/>
      <c r="H2" s="505"/>
      <c r="I2" s="505"/>
    </row>
    <row r="3" spans="1:9" ht="15.75" thickBot="1" x14ac:dyDescent="0.25">
      <c r="C3" s="28"/>
    </row>
    <row r="4" spans="1:9" x14ac:dyDescent="0.2">
      <c r="A4" s="506" t="s">
        <v>1199</v>
      </c>
      <c r="B4" s="513" t="s">
        <v>1198</v>
      </c>
      <c r="C4" s="178"/>
      <c r="D4" s="178" t="s">
        <v>1070</v>
      </c>
      <c r="E4" s="178">
        <v>1</v>
      </c>
      <c r="F4" s="178">
        <v>2</v>
      </c>
      <c r="G4" s="178" t="s">
        <v>893</v>
      </c>
      <c r="H4" s="179"/>
      <c r="I4" s="180"/>
    </row>
    <row r="5" spans="1:9" ht="75" x14ac:dyDescent="0.2">
      <c r="A5" s="507"/>
      <c r="B5" s="512"/>
      <c r="C5" s="237" t="s">
        <v>1116</v>
      </c>
      <c r="D5" s="238" t="s">
        <v>893</v>
      </c>
      <c r="E5" s="239" t="s">
        <v>1113</v>
      </c>
      <c r="F5" s="239" t="s">
        <v>1114</v>
      </c>
      <c r="G5" s="239" t="s">
        <v>1115</v>
      </c>
      <c r="H5" s="154"/>
      <c r="I5" s="181"/>
    </row>
    <row r="6" spans="1:9" x14ac:dyDescent="0.2">
      <c r="A6" s="507"/>
      <c r="B6" s="512"/>
      <c r="C6" s="152"/>
      <c r="D6" s="152" t="s">
        <v>1070</v>
      </c>
      <c r="E6" s="153">
        <v>1</v>
      </c>
      <c r="F6" s="153">
        <v>2</v>
      </c>
      <c r="G6" s="153" t="s">
        <v>893</v>
      </c>
      <c r="H6" s="154"/>
      <c r="I6" s="181"/>
    </row>
    <row r="7" spans="1:9" ht="75" x14ac:dyDescent="0.2">
      <c r="A7" s="507"/>
      <c r="B7" s="512"/>
      <c r="C7" s="237" t="s">
        <v>1117</v>
      </c>
      <c r="D7" s="238" t="s">
        <v>893</v>
      </c>
      <c r="E7" s="239" t="s">
        <v>1118</v>
      </c>
      <c r="F7" s="239" t="s">
        <v>1114</v>
      </c>
      <c r="G7" s="239" t="s">
        <v>1119</v>
      </c>
      <c r="H7" s="154"/>
      <c r="I7" s="181"/>
    </row>
    <row r="8" spans="1:9" x14ac:dyDescent="0.2">
      <c r="A8" s="507"/>
      <c r="B8" s="512"/>
      <c r="C8" s="152"/>
      <c r="D8" s="152" t="s">
        <v>1070</v>
      </c>
      <c r="E8" s="153">
        <v>1</v>
      </c>
      <c r="F8" s="153">
        <v>2</v>
      </c>
      <c r="G8" s="153" t="s">
        <v>893</v>
      </c>
      <c r="H8" s="156"/>
      <c r="I8" s="182"/>
    </row>
    <row r="9" spans="1:9" ht="135" x14ac:dyDescent="0.2">
      <c r="A9" s="507"/>
      <c r="B9" s="514"/>
      <c r="C9" s="237" t="s">
        <v>1120</v>
      </c>
      <c r="D9" s="238" t="s">
        <v>893</v>
      </c>
      <c r="E9" s="239" t="s">
        <v>1121</v>
      </c>
      <c r="F9" s="239" t="s">
        <v>1122</v>
      </c>
      <c r="G9" s="239" t="s">
        <v>1123</v>
      </c>
      <c r="H9" s="154"/>
      <c r="I9" s="181"/>
    </row>
    <row r="10" spans="1:9" x14ac:dyDescent="0.2">
      <c r="A10" s="508"/>
      <c r="B10" s="509" t="s">
        <v>1200</v>
      </c>
      <c r="C10" s="152"/>
      <c r="D10" s="152" t="s">
        <v>1070</v>
      </c>
      <c r="E10" s="153">
        <v>1</v>
      </c>
      <c r="F10" s="153">
        <v>2</v>
      </c>
      <c r="G10" s="153">
        <v>3</v>
      </c>
      <c r="H10" s="153">
        <v>4</v>
      </c>
      <c r="I10" s="183">
        <v>5</v>
      </c>
    </row>
    <row r="11" spans="1:9" ht="120.75" thickBot="1" x14ac:dyDescent="0.25">
      <c r="A11" s="508"/>
      <c r="B11" s="510"/>
      <c r="C11" s="237" t="s">
        <v>1124</v>
      </c>
      <c r="D11" s="238">
        <v>3</v>
      </c>
      <c r="E11" s="239" t="s">
        <v>1125</v>
      </c>
      <c r="F11" s="239" t="s">
        <v>1126</v>
      </c>
      <c r="G11" s="239" t="s">
        <v>1127</v>
      </c>
      <c r="H11" s="239" t="s">
        <v>1128</v>
      </c>
      <c r="I11" s="240" t="s">
        <v>1129</v>
      </c>
    </row>
    <row r="12" spans="1:9" x14ac:dyDescent="0.2">
      <c r="A12" s="508"/>
      <c r="B12" s="511"/>
      <c r="C12" s="152"/>
      <c r="D12" s="152" t="s">
        <v>1070</v>
      </c>
      <c r="E12" s="153">
        <v>1</v>
      </c>
      <c r="F12" s="153">
        <v>2</v>
      </c>
      <c r="G12" s="153">
        <v>3</v>
      </c>
      <c r="H12" s="153">
        <v>4</v>
      </c>
      <c r="I12" s="183">
        <v>5</v>
      </c>
    </row>
    <row r="13" spans="1:9" ht="120" x14ac:dyDescent="0.2">
      <c r="A13" s="507" t="s">
        <v>1202</v>
      </c>
      <c r="B13" s="512" t="s">
        <v>1201</v>
      </c>
      <c r="C13" s="237" t="s">
        <v>1130</v>
      </c>
      <c r="D13" s="238">
        <v>3</v>
      </c>
      <c r="E13" s="241" t="s">
        <v>1131</v>
      </c>
      <c r="F13" s="242" t="s">
        <v>1132</v>
      </c>
      <c r="G13" s="241" t="s">
        <v>1133</v>
      </c>
      <c r="H13" s="241" t="s">
        <v>1134</v>
      </c>
      <c r="I13" s="241" t="s">
        <v>1135</v>
      </c>
    </row>
    <row r="14" spans="1:9" x14ac:dyDescent="0.2">
      <c r="A14" s="507"/>
      <c r="B14" s="512"/>
      <c r="C14" s="152"/>
      <c r="D14" s="152" t="s">
        <v>1070</v>
      </c>
      <c r="E14" s="153">
        <v>1</v>
      </c>
      <c r="F14" s="155">
        <v>2</v>
      </c>
      <c r="G14" s="153" t="s">
        <v>893</v>
      </c>
      <c r="H14" s="156"/>
      <c r="I14" s="182"/>
    </row>
    <row r="15" spans="1:9" ht="225" x14ac:dyDescent="0.2">
      <c r="A15" s="507"/>
      <c r="B15" s="512"/>
      <c r="C15" s="237" t="s">
        <v>1136</v>
      </c>
      <c r="D15" s="238" t="s">
        <v>893</v>
      </c>
      <c r="E15" s="243" t="s">
        <v>1137</v>
      </c>
      <c r="F15" s="243" t="s">
        <v>1138</v>
      </c>
      <c r="G15" s="243" t="s">
        <v>1139</v>
      </c>
      <c r="H15" s="154"/>
      <c r="I15" s="181"/>
    </row>
    <row r="16" spans="1:9" x14ac:dyDescent="0.2">
      <c r="A16" s="507"/>
      <c r="B16" s="512"/>
      <c r="C16" s="152"/>
      <c r="D16" s="152" t="s">
        <v>1070</v>
      </c>
      <c r="E16" s="153">
        <v>1</v>
      </c>
      <c r="F16" s="153">
        <v>2</v>
      </c>
      <c r="G16" s="153" t="s">
        <v>893</v>
      </c>
      <c r="H16" s="154"/>
      <c r="I16" s="181"/>
    </row>
    <row r="17" spans="1:9" ht="75" x14ac:dyDescent="0.2">
      <c r="A17" s="507"/>
      <c r="B17" s="512"/>
      <c r="C17" s="237" t="s">
        <v>1140</v>
      </c>
      <c r="D17" s="238" t="s">
        <v>893</v>
      </c>
      <c r="E17" s="241" t="s">
        <v>1141</v>
      </c>
      <c r="F17" s="242" t="s">
        <v>1142</v>
      </c>
      <c r="G17" s="241" t="s">
        <v>1143</v>
      </c>
      <c r="H17" s="154"/>
      <c r="I17" s="181"/>
    </row>
    <row r="18" spans="1:9" x14ac:dyDescent="0.2">
      <c r="A18" s="507"/>
      <c r="B18" s="512"/>
      <c r="C18" s="152"/>
      <c r="D18" s="152" t="s">
        <v>1070</v>
      </c>
      <c r="E18" s="153">
        <v>1</v>
      </c>
      <c r="F18" s="153">
        <v>2</v>
      </c>
      <c r="G18" s="153" t="s">
        <v>893</v>
      </c>
      <c r="H18" s="154"/>
      <c r="I18" s="181"/>
    </row>
    <row r="19" spans="1:9" ht="165.75" thickBot="1" x14ac:dyDescent="0.25">
      <c r="A19" s="507"/>
      <c r="B19" s="512"/>
      <c r="C19" s="237" t="s">
        <v>1144</v>
      </c>
      <c r="D19" s="238" t="s">
        <v>893</v>
      </c>
      <c r="E19" s="241" t="s">
        <v>1145</v>
      </c>
      <c r="F19" s="242" t="s">
        <v>1146</v>
      </c>
      <c r="G19" s="241" t="s">
        <v>1147</v>
      </c>
      <c r="H19" s="154"/>
      <c r="I19" s="181"/>
    </row>
    <row r="20" spans="1:9" x14ac:dyDescent="0.2">
      <c r="A20" s="519" t="s">
        <v>1206</v>
      </c>
      <c r="B20" s="524" t="s">
        <v>1203</v>
      </c>
      <c r="C20" s="175"/>
      <c r="D20" s="152" t="s">
        <v>1070</v>
      </c>
      <c r="E20" s="153">
        <v>1</v>
      </c>
      <c r="F20" s="153">
        <v>2</v>
      </c>
      <c r="G20" s="153">
        <v>3</v>
      </c>
      <c r="H20" s="153" t="s">
        <v>1255</v>
      </c>
      <c r="I20" s="181"/>
    </row>
    <row r="21" spans="1:9" ht="195" x14ac:dyDescent="0.2">
      <c r="A21" s="508"/>
      <c r="B21" s="525"/>
      <c r="C21" s="244" t="s">
        <v>1148</v>
      </c>
      <c r="D21" s="238">
        <v>3</v>
      </c>
      <c r="E21" s="239" t="s">
        <v>1149</v>
      </c>
      <c r="F21" s="239" t="s">
        <v>1150</v>
      </c>
      <c r="G21" s="239" t="s">
        <v>1151</v>
      </c>
      <c r="H21" s="239" t="s">
        <v>1152</v>
      </c>
      <c r="I21" s="181"/>
    </row>
    <row r="22" spans="1:9" x14ac:dyDescent="0.2">
      <c r="A22" s="508"/>
      <c r="B22" s="525"/>
      <c r="C22" s="175"/>
      <c r="D22" s="152" t="s">
        <v>1070</v>
      </c>
      <c r="E22" s="153">
        <v>1</v>
      </c>
      <c r="F22" s="153">
        <v>2</v>
      </c>
      <c r="G22" s="153">
        <v>3</v>
      </c>
      <c r="H22" s="153" t="s">
        <v>1255</v>
      </c>
      <c r="I22" s="183">
        <v>5</v>
      </c>
    </row>
    <row r="23" spans="1:9" ht="195.75" thickBot="1" x14ac:dyDescent="0.25">
      <c r="A23" s="508"/>
      <c r="B23" s="526"/>
      <c r="C23" s="244" t="s">
        <v>1153</v>
      </c>
      <c r="D23" s="238">
        <v>3</v>
      </c>
      <c r="E23" s="239" t="s">
        <v>1149</v>
      </c>
      <c r="F23" s="239" t="s">
        <v>1150</v>
      </c>
      <c r="G23" s="239" t="s">
        <v>1253</v>
      </c>
      <c r="H23" s="239" t="s">
        <v>1152</v>
      </c>
      <c r="I23" s="184"/>
    </row>
    <row r="24" spans="1:9" x14ac:dyDescent="0.2">
      <c r="A24" s="508"/>
      <c r="B24" s="517" t="s">
        <v>1204</v>
      </c>
      <c r="C24" s="175"/>
      <c r="D24" s="152" t="s">
        <v>1070</v>
      </c>
      <c r="E24" s="153">
        <v>1</v>
      </c>
      <c r="F24" s="153">
        <v>2</v>
      </c>
      <c r="G24" s="153" t="s">
        <v>893</v>
      </c>
      <c r="H24" s="153"/>
      <c r="I24" s="183"/>
    </row>
    <row r="25" spans="1:9" ht="195" x14ac:dyDescent="0.2">
      <c r="A25" s="508"/>
      <c r="B25" s="522"/>
      <c r="C25" s="244" t="s">
        <v>1154</v>
      </c>
      <c r="D25" s="238" t="s">
        <v>893</v>
      </c>
      <c r="E25" s="241" t="s">
        <v>1155</v>
      </c>
      <c r="F25" s="239" t="s">
        <v>1254</v>
      </c>
      <c r="G25" s="241" t="s">
        <v>1156</v>
      </c>
      <c r="H25" s="157"/>
      <c r="I25" s="184"/>
    </row>
    <row r="26" spans="1:9" x14ac:dyDescent="0.2">
      <c r="A26" s="508"/>
      <c r="B26" s="522"/>
      <c r="C26" s="175"/>
      <c r="D26" s="152" t="s">
        <v>1070</v>
      </c>
      <c r="E26" s="153">
        <v>1</v>
      </c>
      <c r="F26" s="153">
        <v>2</v>
      </c>
      <c r="G26" s="153" t="s">
        <v>893</v>
      </c>
      <c r="H26" s="156"/>
      <c r="I26" s="182"/>
    </row>
    <row r="27" spans="1:9" ht="195" x14ac:dyDescent="0.2">
      <c r="A27" s="508"/>
      <c r="B27" s="523"/>
      <c r="C27" s="244" t="s">
        <v>1158</v>
      </c>
      <c r="D27" s="238" t="s">
        <v>893</v>
      </c>
      <c r="E27" s="241" t="s">
        <v>1155</v>
      </c>
      <c r="F27" s="241" t="s">
        <v>1157</v>
      </c>
      <c r="G27" s="241" t="s">
        <v>1156</v>
      </c>
      <c r="H27" s="154"/>
      <c r="I27" s="181"/>
    </row>
    <row r="28" spans="1:9" x14ac:dyDescent="0.2">
      <c r="A28" s="508"/>
      <c r="B28" s="516" t="s">
        <v>1205</v>
      </c>
      <c r="C28" s="175"/>
      <c r="D28" s="152" t="s">
        <v>1070</v>
      </c>
      <c r="E28" s="153">
        <v>1</v>
      </c>
      <c r="F28" s="153">
        <v>2</v>
      </c>
      <c r="G28" s="153" t="s">
        <v>893</v>
      </c>
      <c r="H28" s="154"/>
      <c r="I28" s="181"/>
    </row>
    <row r="29" spans="1:9" ht="165" customHeight="1" x14ac:dyDescent="0.2">
      <c r="A29" s="508"/>
      <c r="B29" s="517"/>
      <c r="C29" s="244" t="s">
        <v>1159</v>
      </c>
      <c r="D29" s="238" t="s">
        <v>893</v>
      </c>
      <c r="E29" s="241" t="s">
        <v>1160</v>
      </c>
      <c r="F29" s="241" t="s">
        <v>1161</v>
      </c>
      <c r="G29" s="241" t="s">
        <v>1162</v>
      </c>
      <c r="H29" s="154"/>
      <c r="I29" s="181"/>
    </row>
    <row r="30" spans="1:9" x14ac:dyDescent="0.2">
      <c r="A30" s="508"/>
      <c r="B30" s="517"/>
      <c r="C30" s="175"/>
      <c r="D30" s="152" t="s">
        <v>1070</v>
      </c>
      <c r="E30" s="153">
        <v>1</v>
      </c>
      <c r="F30" s="153">
        <v>2</v>
      </c>
      <c r="G30" s="153" t="s">
        <v>893</v>
      </c>
      <c r="H30" s="154"/>
      <c r="I30" s="154"/>
    </row>
    <row r="31" spans="1:9" ht="165" customHeight="1" x14ac:dyDescent="0.2">
      <c r="A31" s="508"/>
      <c r="B31" s="517"/>
      <c r="C31" s="244" t="s">
        <v>1163</v>
      </c>
      <c r="D31" s="238" t="s">
        <v>893</v>
      </c>
      <c r="E31" s="241" t="s">
        <v>1160</v>
      </c>
      <c r="F31" s="241" t="s">
        <v>1161</v>
      </c>
      <c r="G31" s="241" t="s">
        <v>1162</v>
      </c>
      <c r="H31" s="154"/>
      <c r="I31" s="154"/>
    </row>
    <row r="32" spans="1:9" ht="15.75" thickBot="1" x14ac:dyDescent="0.25">
      <c r="A32" s="520"/>
      <c r="B32" s="518"/>
      <c r="C32" s="175"/>
      <c r="D32" s="152" t="s">
        <v>1070</v>
      </c>
      <c r="E32" s="153">
        <v>1</v>
      </c>
      <c r="F32" s="153">
        <v>2</v>
      </c>
      <c r="G32" s="153">
        <v>3</v>
      </c>
      <c r="H32" s="153" t="s">
        <v>1255</v>
      </c>
      <c r="I32" s="182"/>
    </row>
    <row r="33" spans="1:9" ht="135" x14ac:dyDescent="0.2">
      <c r="A33" s="519" t="s">
        <v>1209</v>
      </c>
      <c r="B33" s="174" t="s">
        <v>1207</v>
      </c>
      <c r="C33" s="237" t="s">
        <v>1164</v>
      </c>
      <c r="D33" s="238">
        <v>3</v>
      </c>
      <c r="E33" s="242" t="s">
        <v>1165</v>
      </c>
      <c r="F33" s="242" t="s">
        <v>1166</v>
      </c>
      <c r="G33" s="239" t="s">
        <v>1167</v>
      </c>
      <c r="H33" s="239" t="s">
        <v>1168</v>
      </c>
      <c r="I33" s="181"/>
    </row>
    <row r="34" spans="1:9" x14ac:dyDescent="0.2">
      <c r="A34" s="508"/>
      <c r="B34" s="515" t="s">
        <v>1208</v>
      </c>
      <c r="C34" s="152"/>
      <c r="D34" s="152" t="s">
        <v>1070</v>
      </c>
      <c r="E34" s="153">
        <v>1</v>
      </c>
      <c r="F34" s="153">
        <v>2</v>
      </c>
      <c r="G34" s="153">
        <v>3</v>
      </c>
      <c r="H34" s="153" t="s">
        <v>1255</v>
      </c>
      <c r="I34" s="181"/>
    </row>
    <row r="35" spans="1:9" ht="255" customHeight="1" x14ac:dyDescent="0.2">
      <c r="A35" s="508"/>
      <c r="B35" s="511"/>
      <c r="C35" s="237" t="s">
        <v>1169</v>
      </c>
      <c r="D35" s="238">
        <v>3</v>
      </c>
      <c r="E35" s="241" t="s">
        <v>1170</v>
      </c>
      <c r="F35" s="242" t="s">
        <v>1171</v>
      </c>
      <c r="G35" s="242" t="s">
        <v>1172</v>
      </c>
      <c r="H35" s="241" t="s">
        <v>1173</v>
      </c>
      <c r="I35" s="181"/>
    </row>
    <row r="36" spans="1:9" x14ac:dyDescent="0.2">
      <c r="A36" s="508"/>
      <c r="B36" s="515" t="s">
        <v>231</v>
      </c>
      <c r="C36" s="152"/>
      <c r="D36" s="152" t="s">
        <v>1070</v>
      </c>
      <c r="E36" s="153">
        <v>1</v>
      </c>
      <c r="F36" s="153">
        <v>2</v>
      </c>
      <c r="G36" s="153">
        <v>3</v>
      </c>
      <c r="H36" s="154"/>
      <c r="I36" s="181"/>
    </row>
    <row r="37" spans="1:9" ht="105.75" thickBot="1" x14ac:dyDescent="0.25">
      <c r="A37" s="508"/>
      <c r="B37" s="521"/>
      <c r="C37" s="237" t="s">
        <v>1177</v>
      </c>
      <c r="D37" s="238">
        <v>3</v>
      </c>
      <c r="E37" s="241" t="s">
        <v>1174</v>
      </c>
      <c r="F37" s="241" t="s">
        <v>1175</v>
      </c>
      <c r="G37" s="240" t="s">
        <v>1176</v>
      </c>
      <c r="H37" s="154"/>
      <c r="I37" s="181"/>
    </row>
    <row r="38" spans="1:9" x14ac:dyDescent="0.2">
      <c r="A38" s="529" t="s">
        <v>1214</v>
      </c>
      <c r="B38" s="531" t="s">
        <v>1210</v>
      </c>
      <c r="C38" s="175"/>
      <c r="D38" s="152" t="s">
        <v>1070</v>
      </c>
      <c r="E38" s="153">
        <v>1</v>
      </c>
      <c r="F38" s="153"/>
      <c r="G38" s="153">
        <v>3</v>
      </c>
      <c r="H38" s="153" t="s">
        <v>1255</v>
      </c>
      <c r="I38" s="154"/>
    </row>
    <row r="39" spans="1:9" ht="150" x14ac:dyDescent="0.2">
      <c r="A39" s="530"/>
      <c r="B39" s="522"/>
      <c r="C39" s="244" t="s">
        <v>1178</v>
      </c>
      <c r="D39" s="238">
        <v>3</v>
      </c>
      <c r="E39" s="239" t="s">
        <v>1179</v>
      </c>
      <c r="F39" s="154"/>
      <c r="G39" s="239" t="s">
        <v>1180</v>
      </c>
      <c r="H39" s="239" t="s">
        <v>1181</v>
      </c>
      <c r="I39" s="154"/>
    </row>
    <row r="40" spans="1:9" x14ac:dyDescent="0.2">
      <c r="A40" s="530"/>
      <c r="B40" s="522"/>
      <c r="C40" s="175"/>
      <c r="D40" s="152" t="s">
        <v>1070</v>
      </c>
      <c r="E40" s="153">
        <v>1</v>
      </c>
      <c r="F40" s="153">
        <v>2</v>
      </c>
      <c r="G40" s="153" t="s">
        <v>893</v>
      </c>
      <c r="H40" s="156"/>
      <c r="I40" s="182"/>
    </row>
    <row r="41" spans="1:9" ht="105" x14ac:dyDescent="0.2">
      <c r="A41" s="530"/>
      <c r="B41" s="522"/>
      <c r="C41" s="244" t="s">
        <v>1182</v>
      </c>
      <c r="D41" s="238" t="s">
        <v>893</v>
      </c>
      <c r="E41" s="239" t="s">
        <v>1183</v>
      </c>
      <c r="F41" s="239" t="s">
        <v>1184</v>
      </c>
      <c r="G41" s="239" t="s">
        <v>1185</v>
      </c>
      <c r="H41" s="154"/>
      <c r="I41" s="181"/>
    </row>
    <row r="42" spans="1:9" x14ac:dyDescent="0.2">
      <c r="A42" s="530"/>
      <c r="B42" s="176"/>
      <c r="C42" s="175"/>
      <c r="D42" s="175"/>
      <c r="E42" s="153">
        <v>1</v>
      </c>
      <c r="F42" s="153">
        <v>2</v>
      </c>
      <c r="G42" s="153" t="s">
        <v>893</v>
      </c>
      <c r="H42" s="154"/>
      <c r="I42" s="181"/>
    </row>
    <row r="43" spans="1:9" ht="75" x14ac:dyDescent="0.2">
      <c r="A43" s="530"/>
      <c r="B43" s="177" t="s">
        <v>1211</v>
      </c>
      <c r="C43" s="244" t="s">
        <v>1186</v>
      </c>
      <c r="D43" s="238" t="s">
        <v>893</v>
      </c>
      <c r="E43" s="239" t="s">
        <v>1187</v>
      </c>
      <c r="F43" s="239" t="s">
        <v>1188</v>
      </c>
      <c r="G43" s="239" t="s">
        <v>1189</v>
      </c>
      <c r="H43" s="154"/>
      <c r="I43" s="181"/>
    </row>
    <row r="44" spans="1:9" x14ac:dyDescent="0.2">
      <c r="A44" s="530"/>
      <c r="B44" s="516" t="s">
        <v>1212</v>
      </c>
      <c r="C44" s="175"/>
      <c r="D44" s="152" t="s">
        <v>1070</v>
      </c>
      <c r="E44" s="153">
        <v>1</v>
      </c>
      <c r="F44" s="153">
        <v>2</v>
      </c>
      <c r="G44" s="153" t="s">
        <v>893</v>
      </c>
      <c r="H44" s="154"/>
      <c r="I44" s="181"/>
    </row>
    <row r="45" spans="1:9" ht="165" x14ac:dyDescent="0.2">
      <c r="A45" s="530"/>
      <c r="B45" s="523"/>
      <c r="C45" s="244" t="s">
        <v>1190</v>
      </c>
      <c r="D45" s="238" t="s">
        <v>893</v>
      </c>
      <c r="E45" s="239" t="s">
        <v>1191</v>
      </c>
      <c r="F45" s="239" t="s">
        <v>1192</v>
      </c>
      <c r="G45" s="239" t="s">
        <v>1193</v>
      </c>
      <c r="H45" s="154"/>
      <c r="I45" s="181"/>
    </row>
    <row r="46" spans="1:9" x14ac:dyDescent="0.2">
      <c r="A46" s="530"/>
      <c r="B46" s="516" t="s">
        <v>1213</v>
      </c>
      <c r="C46" s="175"/>
      <c r="D46" s="152" t="s">
        <v>1070</v>
      </c>
      <c r="E46" s="153">
        <v>1</v>
      </c>
      <c r="F46" s="153">
        <v>2</v>
      </c>
      <c r="G46" s="153" t="s">
        <v>893</v>
      </c>
      <c r="H46" s="154"/>
      <c r="I46" s="181"/>
    </row>
    <row r="47" spans="1:9" ht="75" customHeight="1" thickBot="1" x14ac:dyDescent="0.25">
      <c r="A47" s="530"/>
      <c r="B47" s="518"/>
      <c r="C47" s="245" t="s">
        <v>1194</v>
      </c>
      <c r="D47" s="238" t="s">
        <v>893</v>
      </c>
      <c r="E47" s="240" t="s">
        <v>1195</v>
      </c>
      <c r="F47" s="240" t="s">
        <v>1196</v>
      </c>
      <c r="G47" s="239" t="s">
        <v>1197</v>
      </c>
      <c r="H47" s="154"/>
      <c r="I47" s="181"/>
    </row>
    <row r="48" spans="1:9" x14ac:dyDescent="0.2">
      <c r="A48" s="169"/>
      <c r="B48" s="169"/>
      <c r="C48" s="159"/>
      <c r="E48" s="172"/>
      <c r="F48" s="172"/>
      <c r="G48" s="172"/>
      <c r="H48" s="172"/>
      <c r="I48" s="172"/>
    </row>
    <row r="49" spans="1:9" x14ac:dyDescent="0.2">
      <c r="A49" s="169"/>
      <c r="B49" s="169"/>
      <c r="C49" s="167"/>
      <c r="E49" s="173"/>
      <c r="F49" s="173"/>
      <c r="G49" s="173"/>
      <c r="H49" s="173"/>
      <c r="I49" s="173"/>
    </row>
    <row r="50" spans="1:9" x14ac:dyDescent="0.2">
      <c r="A50" s="169"/>
      <c r="B50" s="169"/>
      <c r="C50" s="159"/>
      <c r="E50" s="172"/>
      <c r="F50" s="172"/>
      <c r="G50" s="172"/>
      <c r="H50" s="172"/>
      <c r="I50" s="172"/>
    </row>
    <row r="51" spans="1:9" x14ac:dyDescent="0.2">
      <c r="A51" s="169"/>
      <c r="B51" s="169"/>
      <c r="C51" s="167"/>
      <c r="E51" s="173"/>
      <c r="F51" s="173"/>
      <c r="G51" s="173"/>
      <c r="H51" s="173"/>
      <c r="I51" s="173"/>
    </row>
    <row r="52" spans="1:9" x14ac:dyDescent="0.2">
      <c r="A52" s="169"/>
      <c r="B52" s="169"/>
      <c r="C52" s="159"/>
      <c r="E52" s="172"/>
      <c r="F52" s="172"/>
      <c r="G52" s="172"/>
      <c r="H52" s="172"/>
      <c r="I52" s="172"/>
    </row>
    <row r="53" spans="1:9" x14ac:dyDescent="0.2">
      <c r="A53" s="169"/>
      <c r="B53" s="169"/>
      <c r="C53" s="167"/>
      <c r="E53" s="173"/>
      <c r="F53" s="173"/>
      <c r="G53" s="173"/>
      <c r="H53" s="173"/>
      <c r="I53" s="173"/>
    </row>
    <row r="54" spans="1:9" x14ac:dyDescent="0.2">
      <c r="A54" s="29"/>
      <c r="B54" s="527"/>
      <c r="C54" s="159"/>
      <c r="E54" s="172"/>
      <c r="F54" s="172"/>
      <c r="G54" s="172"/>
      <c r="H54" s="172"/>
      <c r="I54" s="172"/>
    </row>
    <row r="55" spans="1:9" x14ac:dyDescent="0.2">
      <c r="A55" s="169"/>
      <c r="B55" s="528"/>
      <c r="C55" s="167"/>
      <c r="E55" s="173"/>
      <c r="F55" s="173"/>
      <c r="G55" s="173"/>
      <c r="H55" s="173"/>
      <c r="I55" s="173"/>
    </row>
    <row r="56" spans="1:9" x14ac:dyDescent="0.2">
      <c r="A56" s="169"/>
      <c r="B56" s="527"/>
      <c r="C56" s="159"/>
      <c r="E56" s="172"/>
      <c r="F56" s="172"/>
      <c r="G56" s="172"/>
      <c r="H56" s="172"/>
      <c r="I56" s="172"/>
    </row>
    <row r="57" spans="1:9" x14ac:dyDescent="0.2">
      <c r="A57" s="169"/>
      <c r="B57" s="528"/>
      <c r="C57" s="167"/>
      <c r="E57" s="173"/>
      <c r="F57" s="173"/>
      <c r="G57" s="173"/>
      <c r="H57" s="173"/>
      <c r="I57" s="173"/>
    </row>
    <row r="58" spans="1:9" x14ac:dyDescent="0.2">
      <c r="A58" s="169"/>
      <c r="B58" s="527"/>
      <c r="C58" s="159"/>
      <c r="E58" s="172"/>
      <c r="F58" s="172"/>
      <c r="G58" s="172"/>
      <c r="H58" s="172"/>
      <c r="I58" s="172"/>
    </row>
    <row r="59" spans="1:9" x14ac:dyDescent="0.2">
      <c r="A59" s="169"/>
      <c r="B59" s="528"/>
      <c r="C59" s="167"/>
      <c r="E59" s="173"/>
      <c r="F59" s="173"/>
      <c r="G59" s="173"/>
      <c r="H59" s="173"/>
      <c r="I59" s="173"/>
    </row>
    <row r="60" spans="1:9" x14ac:dyDescent="0.2">
      <c r="A60" s="169"/>
      <c r="B60" s="528"/>
      <c r="C60" s="159"/>
      <c r="E60" s="172"/>
      <c r="F60" s="172"/>
      <c r="G60" s="172"/>
      <c r="H60" s="173"/>
      <c r="I60" s="173"/>
    </row>
    <row r="61" spans="1:9" x14ac:dyDescent="0.2">
      <c r="A61" s="169"/>
      <c r="B61" s="528"/>
      <c r="C61" s="167"/>
      <c r="E61" s="173"/>
      <c r="F61" s="173"/>
      <c r="G61" s="173"/>
    </row>
    <row r="62" spans="1:9" x14ac:dyDescent="0.2">
      <c r="A62" s="169"/>
      <c r="B62" s="528"/>
      <c r="C62" s="159"/>
      <c r="E62" s="172"/>
      <c r="F62" s="172"/>
      <c r="G62" s="172"/>
      <c r="H62" s="172"/>
      <c r="I62" s="172"/>
    </row>
    <row r="63" spans="1:9" x14ac:dyDescent="0.2">
      <c r="A63" s="169"/>
      <c r="B63" s="528"/>
      <c r="C63" s="167"/>
      <c r="E63" s="173"/>
      <c r="F63" s="173"/>
      <c r="G63" s="173"/>
      <c r="H63" s="173"/>
      <c r="I63" s="173"/>
    </row>
    <row r="64" spans="1:9" x14ac:dyDescent="0.2">
      <c r="C64" s="158"/>
    </row>
  </sheetData>
  <mergeCells count="21">
    <mergeCell ref="B54:B55"/>
    <mergeCell ref="B56:B57"/>
    <mergeCell ref="B58:B63"/>
    <mergeCell ref="B46:B47"/>
    <mergeCell ref="A38:A47"/>
    <mergeCell ref="B38:B41"/>
    <mergeCell ref="B44:B45"/>
    <mergeCell ref="B34:B35"/>
    <mergeCell ref="B28:B32"/>
    <mergeCell ref="A20:A32"/>
    <mergeCell ref="B36:B37"/>
    <mergeCell ref="A33:A37"/>
    <mergeCell ref="B24:B27"/>
    <mergeCell ref="B20:B23"/>
    <mergeCell ref="C1:I2"/>
    <mergeCell ref="A4:A9"/>
    <mergeCell ref="A10:A12"/>
    <mergeCell ref="B10:B12"/>
    <mergeCell ref="B13:B19"/>
    <mergeCell ref="A13:A19"/>
    <mergeCell ref="B4:B9"/>
  </mergeCells>
  <dataValidations count="5">
    <dataValidation type="list" allowBlank="1" showInputMessage="1" showErrorMessage="1" sqref="D21" xr:uid="{6DC17F77-331C-42E3-8045-8DEAB7B76B04}">
      <formula1>$E$20:$H$20</formula1>
    </dataValidation>
    <dataValidation type="list" allowBlank="1" showInputMessage="1" showErrorMessage="1" sqref="D35" xr:uid="{8C014FCE-E471-48E7-8DE7-2CE184936059}">
      <formula1>$E$34:$H$34</formula1>
    </dataValidation>
    <dataValidation type="list" allowBlank="1" showInputMessage="1" showErrorMessage="1" sqref="D39" xr:uid="{91D71633-9F99-450C-BB3F-152B03366F8F}">
      <formula1>$E$38:$H$38</formula1>
    </dataValidation>
    <dataValidation type="list" allowBlank="1" showInputMessage="1" showErrorMessage="1" sqref="D33" xr:uid="{EBEB0CC3-72F2-4E5C-91D9-1259E7BE7C5A}">
      <formula1>$E$32:$H$32</formula1>
    </dataValidation>
    <dataValidation type="list" allowBlank="1" showInputMessage="1" showErrorMessage="1" sqref="D23" xr:uid="{9F7C5FD4-8969-43E9-BC63-46C5DA1D391E}">
      <formula1>$E$22:$H$22</formula1>
    </dataValidation>
  </dataValidations>
  <pageMargins left="0.70866141732283472" right="0.70866141732283472" top="0.74803149606299213" bottom="0.74803149606299213" header="0.31496062992125984" footer="0.31496062992125984"/>
  <pageSetup paperSize="9" scale="37" fitToHeight="3"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D0D4E265-BB41-4AA2-9755-402D08098699}">
          <x14:formula1>
            <xm:f>'FM Maturity  Scores'!$A$1:$A$3</xm:f>
          </x14:formula1>
          <xm:sqref>D5 D15 D27 D43 D9 D41 D61 D31 D7 D17 D19 D25 D29 D45 D47</xm:sqref>
        </x14:dataValidation>
        <x14:dataValidation type="list" allowBlank="1" showInputMessage="1" showErrorMessage="1" xr:uid="{57910251-16EE-4897-A6A0-BAC6A1901E28}">
          <x14:formula1>
            <xm:f>'FM Maturity  Scores'!$B$1:$B$5</xm:f>
          </x14:formula1>
          <xm:sqref>D63 D59 D57 D55 D53 D51 D49 D11 D13</xm:sqref>
        </x14:dataValidation>
        <x14:dataValidation type="list" allowBlank="1" showInputMessage="1" showErrorMessage="1" xr:uid="{437C7BBD-A347-4ED5-BC8A-9CF46448C8B4}">
          <x14:formula1>
            <xm:f>'FM Maturity  Scores'!$B$1:$B$3</xm:f>
          </x14:formula1>
          <xm:sqref>D37</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4DF142-C2C3-42EC-B847-62DA7B1D5F38}">
  <sheetPr>
    <tabColor rgb="FFFFFF00"/>
    <pageSetUpPr fitToPage="1"/>
  </sheetPr>
  <dimension ref="A1:BU64"/>
  <sheetViews>
    <sheetView topLeftCell="A55" zoomScale="73" zoomScaleNormal="73" workbookViewId="0">
      <selection activeCell="M55" sqref="M55"/>
    </sheetView>
  </sheetViews>
  <sheetFormatPr defaultColWidth="8.7109375" defaultRowHeight="15" x14ac:dyDescent="0.2"/>
  <cols>
    <col min="1" max="1" width="28.85546875" style="159" customWidth="1"/>
    <col min="2" max="2" width="28" style="159" bestFit="1" customWidth="1"/>
    <col min="3" max="3" width="31.28515625" style="151" customWidth="1"/>
    <col min="4" max="4" width="29" style="159" customWidth="1"/>
    <col min="5" max="9" width="24.28515625" style="28" customWidth="1"/>
    <col min="10" max="10" width="19.5703125" style="151" customWidth="1"/>
    <col min="11" max="16384" width="8.7109375" style="151"/>
  </cols>
  <sheetData>
    <row r="1" spans="1:73" x14ac:dyDescent="0.2">
      <c r="C1" s="505" t="s">
        <v>1280</v>
      </c>
      <c r="D1" s="505"/>
      <c r="E1" s="505"/>
      <c r="F1" s="505"/>
      <c r="G1" s="505"/>
      <c r="H1" s="505"/>
      <c r="I1" s="505"/>
    </row>
    <row r="2" spans="1:73" x14ac:dyDescent="0.2">
      <c r="A2" s="160" t="s">
        <v>1038</v>
      </c>
      <c r="C2" s="505"/>
      <c r="D2" s="505"/>
      <c r="E2" s="505"/>
      <c r="F2" s="505"/>
      <c r="G2" s="505"/>
      <c r="H2" s="505"/>
      <c r="I2" s="505"/>
      <c r="AS2" s="528"/>
      <c r="AT2" s="528"/>
      <c r="AU2" s="528"/>
      <c r="AV2" s="528"/>
      <c r="AW2" s="20"/>
      <c r="AX2" s="20"/>
      <c r="AY2" s="528"/>
      <c r="AZ2" s="528"/>
      <c r="BA2" s="528"/>
    </row>
    <row r="3" spans="1:73" x14ac:dyDescent="0.2">
      <c r="C3" s="28"/>
    </row>
    <row r="4" spans="1:73" x14ac:dyDescent="0.2">
      <c r="A4" s="515" t="s">
        <v>891</v>
      </c>
      <c r="B4" s="515" t="s">
        <v>892</v>
      </c>
      <c r="C4" s="152"/>
      <c r="D4" s="152" t="s">
        <v>1070</v>
      </c>
      <c r="E4" s="153">
        <v>1</v>
      </c>
      <c r="F4" s="153">
        <v>2</v>
      </c>
      <c r="G4" s="153" t="s">
        <v>893</v>
      </c>
      <c r="H4" s="154"/>
      <c r="I4" s="154"/>
    </row>
    <row r="5" spans="1:73" ht="71.25" x14ac:dyDescent="0.2">
      <c r="A5" s="510"/>
      <c r="B5" s="511"/>
      <c r="C5" s="237" t="s">
        <v>1039</v>
      </c>
      <c r="D5" s="238" t="s">
        <v>893</v>
      </c>
      <c r="E5" s="246" t="s">
        <v>894</v>
      </c>
      <c r="F5" s="246" t="s">
        <v>895</v>
      </c>
      <c r="G5" s="246" t="s">
        <v>896</v>
      </c>
      <c r="H5" s="154"/>
      <c r="I5" s="154"/>
      <c r="N5" s="29"/>
      <c r="O5" s="169"/>
      <c r="P5" s="29"/>
      <c r="Q5" s="169"/>
      <c r="R5" s="169"/>
      <c r="S5" s="169"/>
      <c r="T5" s="29"/>
      <c r="U5" s="169"/>
      <c r="V5" s="169"/>
      <c r="W5" s="169"/>
      <c r="X5" s="29"/>
      <c r="Y5" s="169"/>
      <c r="Z5" s="169"/>
      <c r="AA5" s="169"/>
      <c r="AB5" s="29"/>
      <c r="AC5" s="169"/>
      <c r="AD5" s="169"/>
      <c r="AE5" s="169"/>
      <c r="AF5" s="169"/>
      <c r="AG5" s="169"/>
      <c r="AH5" s="29"/>
      <c r="AI5" s="169"/>
      <c r="AJ5" s="169"/>
      <c r="AK5" s="169"/>
      <c r="AL5" s="29"/>
      <c r="AM5" s="169"/>
      <c r="AN5" s="29"/>
      <c r="AO5" s="169"/>
      <c r="AP5" s="169"/>
      <c r="AQ5" s="169"/>
      <c r="AR5" s="29"/>
      <c r="AS5" s="29"/>
      <c r="AT5" s="169"/>
      <c r="AU5" s="527"/>
      <c r="AV5" s="528"/>
      <c r="AW5" s="159"/>
    </row>
    <row r="6" spans="1:73" x14ac:dyDescent="0.2">
      <c r="A6" s="510"/>
      <c r="B6" s="515" t="s">
        <v>897</v>
      </c>
      <c r="C6" s="152"/>
      <c r="D6" s="152" t="s">
        <v>1070</v>
      </c>
      <c r="E6" s="153">
        <v>1</v>
      </c>
      <c r="F6" s="153">
        <v>2</v>
      </c>
      <c r="G6" s="153">
        <v>3</v>
      </c>
      <c r="H6" s="153">
        <v>4</v>
      </c>
      <c r="I6" s="153">
        <v>5</v>
      </c>
    </row>
    <row r="7" spans="1:73" ht="114" x14ac:dyDescent="0.2">
      <c r="A7" s="510"/>
      <c r="B7" s="510"/>
      <c r="C7" s="237" t="s">
        <v>1040</v>
      </c>
      <c r="D7" s="238">
        <v>3</v>
      </c>
      <c r="E7" s="246" t="s">
        <v>898</v>
      </c>
      <c r="F7" s="246" t="s">
        <v>899</v>
      </c>
      <c r="G7" s="246" t="s">
        <v>900</v>
      </c>
      <c r="H7" s="246" t="s">
        <v>901</v>
      </c>
      <c r="I7" s="246" t="s">
        <v>902</v>
      </c>
      <c r="AR7" s="167"/>
      <c r="AS7" s="167"/>
      <c r="AT7" s="167"/>
      <c r="AU7" s="167"/>
      <c r="AV7" s="167"/>
      <c r="AW7" s="167"/>
      <c r="AX7" s="167"/>
      <c r="AY7" s="167"/>
      <c r="AZ7" s="167"/>
      <c r="BA7" s="167"/>
      <c r="BB7" s="167"/>
      <c r="BC7" s="167"/>
      <c r="BD7" s="167"/>
      <c r="BE7" s="167"/>
      <c r="BF7" s="167"/>
      <c r="BG7" s="167"/>
      <c r="BH7" s="167"/>
      <c r="BI7" s="167"/>
      <c r="BJ7" s="167"/>
      <c r="BK7" s="167"/>
      <c r="BL7" s="167"/>
      <c r="BM7" s="167"/>
      <c r="BN7" s="167"/>
      <c r="BO7" s="167"/>
      <c r="BP7" s="167"/>
      <c r="BQ7" s="167"/>
      <c r="BR7" s="167"/>
      <c r="BS7" s="167"/>
      <c r="BT7" s="167"/>
      <c r="BU7" s="167"/>
    </row>
    <row r="8" spans="1:73" x14ac:dyDescent="0.2">
      <c r="A8" s="510"/>
      <c r="B8" s="510"/>
      <c r="C8" s="152"/>
      <c r="D8" s="152" t="s">
        <v>1070</v>
      </c>
      <c r="E8" s="153">
        <v>1</v>
      </c>
      <c r="F8" s="153">
        <v>2</v>
      </c>
      <c r="G8" s="153" t="s">
        <v>893</v>
      </c>
      <c r="H8" s="156"/>
      <c r="I8" s="156"/>
    </row>
    <row r="9" spans="1:73" ht="42.75" x14ac:dyDescent="0.2">
      <c r="A9" s="511"/>
      <c r="B9" s="511"/>
      <c r="C9" s="237" t="s">
        <v>1041</v>
      </c>
      <c r="D9" s="238" t="s">
        <v>893</v>
      </c>
      <c r="E9" s="246" t="s">
        <v>898</v>
      </c>
      <c r="F9" s="246" t="s">
        <v>903</v>
      </c>
      <c r="G9" s="246" t="s">
        <v>904</v>
      </c>
      <c r="H9" s="154"/>
      <c r="I9" s="154"/>
    </row>
    <row r="10" spans="1:73" x14ac:dyDescent="0.2">
      <c r="A10" s="515" t="s">
        <v>1042</v>
      </c>
      <c r="B10" s="515" t="s">
        <v>905</v>
      </c>
      <c r="C10" s="152"/>
      <c r="D10" s="152" t="s">
        <v>1070</v>
      </c>
      <c r="E10" s="153">
        <v>1</v>
      </c>
      <c r="F10" s="153">
        <v>2</v>
      </c>
      <c r="G10" s="153" t="s">
        <v>893</v>
      </c>
      <c r="H10" s="154"/>
      <c r="I10" s="154"/>
    </row>
    <row r="11" spans="1:73" ht="57" x14ac:dyDescent="0.2">
      <c r="A11" s="510"/>
      <c r="B11" s="510"/>
      <c r="C11" s="237" t="s">
        <v>1043</v>
      </c>
      <c r="D11" s="238" t="s">
        <v>893</v>
      </c>
      <c r="E11" s="246" t="s">
        <v>906</v>
      </c>
      <c r="F11" s="246" t="s">
        <v>907</v>
      </c>
      <c r="G11" s="246" t="s">
        <v>908</v>
      </c>
      <c r="H11" s="154"/>
      <c r="I11" s="154"/>
    </row>
    <row r="12" spans="1:73" x14ac:dyDescent="0.2">
      <c r="A12" s="510"/>
      <c r="B12" s="510"/>
      <c r="C12" s="152"/>
      <c r="D12" s="152" t="s">
        <v>1070</v>
      </c>
      <c r="E12" s="153">
        <v>1</v>
      </c>
      <c r="F12" s="153">
        <v>2</v>
      </c>
      <c r="G12" s="153">
        <v>3</v>
      </c>
      <c r="H12" s="153">
        <v>4</v>
      </c>
      <c r="I12" s="153">
        <v>5</v>
      </c>
    </row>
    <row r="13" spans="1:73" ht="99.75" x14ac:dyDescent="0.2">
      <c r="A13" s="510"/>
      <c r="B13" s="511"/>
      <c r="C13" s="237" t="s">
        <v>1044</v>
      </c>
      <c r="D13" s="238">
        <v>3</v>
      </c>
      <c r="E13" s="246" t="s">
        <v>909</v>
      </c>
      <c r="F13" s="246" t="s">
        <v>910</v>
      </c>
      <c r="G13" s="246" t="s">
        <v>911</v>
      </c>
      <c r="H13" s="246" t="s">
        <v>912</v>
      </c>
      <c r="I13" s="246" t="s">
        <v>913</v>
      </c>
    </row>
    <row r="14" spans="1:73" x14ac:dyDescent="0.2">
      <c r="A14" s="510"/>
      <c r="B14" s="515" t="s">
        <v>914</v>
      </c>
      <c r="C14" s="152"/>
      <c r="D14" s="152" t="s">
        <v>1070</v>
      </c>
      <c r="E14" s="153">
        <v>1</v>
      </c>
      <c r="F14" s="155">
        <v>2</v>
      </c>
      <c r="G14" s="153" t="s">
        <v>893</v>
      </c>
      <c r="H14" s="156"/>
      <c r="I14" s="156"/>
    </row>
    <row r="15" spans="1:73" ht="71.25" x14ac:dyDescent="0.2">
      <c r="A15" s="510"/>
      <c r="B15" s="510"/>
      <c r="C15" s="237" t="s">
        <v>1045</v>
      </c>
      <c r="D15" s="238" t="s">
        <v>893</v>
      </c>
      <c r="E15" s="246" t="s">
        <v>915</v>
      </c>
      <c r="F15" s="246" t="s">
        <v>916</v>
      </c>
      <c r="G15" s="246" t="s">
        <v>917</v>
      </c>
      <c r="H15" s="154"/>
      <c r="I15" s="154"/>
    </row>
    <row r="16" spans="1:73" x14ac:dyDescent="0.2">
      <c r="A16" s="510"/>
      <c r="B16" s="510"/>
      <c r="C16" s="152"/>
      <c r="D16" s="152" t="s">
        <v>1070</v>
      </c>
      <c r="E16" s="153">
        <v>1</v>
      </c>
      <c r="F16" s="153">
        <v>2</v>
      </c>
      <c r="G16" s="153">
        <v>3</v>
      </c>
      <c r="H16" s="153">
        <v>4</v>
      </c>
      <c r="I16" s="153">
        <v>5</v>
      </c>
    </row>
    <row r="17" spans="1:9" ht="99.75" x14ac:dyDescent="0.2">
      <c r="A17" s="510"/>
      <c r="B17" s="511"/>
      <c r="C17" s="237" t="s">
        <v>1046</v>
      </c>
      <c r="D17" s="238">
        <v>3</v>
      </c>
      <c r="E17" s="246" t="s">
        <v>918</v>
      </c>
      <c r="F17" s="246" t="s">
        <v>919</v>
      </c>
      <c r="G17" s="246" t="s">
        <v>920</v>
      </c>
      <c r="H17" s="246" t="s">
        <v>921</v>
      </c>
      <c r="I17" s="246" t="s">
        <v>922</v>
      </c>
    </row>
    <row r="18" spans="1:9" x14ac:dyDescent="0.2">
      <c r="A18" s="510"/>
      <c r="B18" s="515" t="s">
        <v>923</v>
      </c>
      <c r="C18" s="152"/>
      <c r="D18" s="152" t="s">
        <v>1070</v>
      </c>
      <c r="E18" s="153">
        <v>1</v>
      </c>
      <c r="F18" s="153">
        <v>2</v>
      </c>
      <c r="G18" s="153">
        <v>3</v>
      </c>
      <c r="H18" s="153">
        <v>4</v>
      </c>
      <c r="I18" s="153">
        <v>5</v>
      </c>
    </row>
    <row r="19" spans="1:9" ht="85.5" x14ac:dyDescent="0.2">
      <c r="A19" s="510"/>
      <c r="B19" s="510"/>
      <c r="C19" s="237" t="s">
        <v>1047</v>
      </c>
      <c r="D19" s="238">
        <v>3</v>
      </c>
      <c r="E19" s="246" t="s">
        <v>924</v>
      </c>
      <c r="F19" s="246" t="s">
        <v>925</v>
      </c>
      <c r="G19" s="246" t="s">
        <v>926</v>
      </c>
      <c r="H19" s="246" t="s">
        <v>927</v>
      </c>
      <c r="I19" s="246" t="s">
        <v>928</v>
      </c>
    </row>
    <row r="20" spans="1:9" x14ac:dyDescent="0.2">
      <c r="A20" s="510"/>
      <c r="B20" s="510"/>
      <c r="C20" s="152"/>
      <c r="D20" s="152" t="s">
        <v>1070</v>
      </c>
      <c r="E20" s="153">
        <v>1</v>
      </c>
      <c r="F20" s="153">
        <v>2</v>
      </c>
      <c r="G20" s="153">
        <v>3</v>
      </c>
      <c r="H20" s="153">
        <v>4</v>
      </c>
      <c r="I20" s="153">
        <v>5</v>
      </c>
    </row>
    <row r="21" spans="1:9" ht="99.75" x14ac:dyDescent="0.2">
      <c r="A21" s="510"/>
      <c r="B21" s="510"/>
      <c r="C21" s="237" t="s">
        <v>1048</v>
      </c>
      <c r="D21" s="238">
        <v>3</v>
      </c>
      <c r="E21" s="246" t="s">
        <v>924</v>
      </c>
      <c r="F21" s="246" t="s">
        <v>929</v>
      </c>
      <c r="G21" s="246" t="s">
        <v>930</v>
      </c>
      <c r="H21" s="246" t="s">
        <v>931</v>
      </c>
      <c r="I21" s="246" t="s">
        <v>932</v>
      </c>
    </row>
    <row r="22" spans="1:9" x14ac:dyDescent="0.2">
      <c r="A22" s="510"/>
      <c r="B22" s="510"/>
      <c r="C22" s="152"/>
      <c r="D22" s="152" t="s">
        <v>1070</v>
      </c>
      <c r="E22" s="153">
        <v>1</v>
      </c>
      <c r="F22" s="153">
        <v>2</v>
      </c>
      <c r="G22" s="153">
        <v>3</v>
      </c>
      <c r="H22" s="153">
        <v>4</v>
      </c>
      <c r="I22" s="153">
        <v>5</v>
      </c>
    </row>
    <row r="23" spans="1:9" ht="114" x14ac:dyDescent="0.2">
      <c r="A23" s="510"/>
      <c r="B23" s="511"/>
      <c r="C23" s="237" t="s">
        <v>1049</v>
      </c>
      <c r="D23" s="238">
        <v>3</v>
      </c>
      <c r="E23" s="246" t="s">
        <v>924</v>
      </c>
      <c r="F23" s="246" t="s">
        <v>933</v>
      </c>
      <c r="G23" s="246" t="s">
        <v>934</v>
      </c>
      <c r="H23" s="246" t="s">
        <v>935</v>
      </c>
      <c r="I23" s="246" t="s">
        <v>936</v>
      </c>
    </row>
    <row r="24" spans="1:9" x14ac:dyDescent="0.2">
      <c r="A24" s="510"/>
      <c r="B24" s="515" t="s">
        <v>231</v>
      </c>
      <c r="C24" s="152"/>
      <c r="D24" s="152" t="s">
        <v>1070</v>
      </c>
      <c r="E24" s="153">
        <v>1</v>
      </c>
      <c r="F24" s="153">
        <v>2</v>
      </c>
      <c r="G24" s="153">
        <v>3</v>
      </c>
      <c r="H24" s="153">
        <v>4</v>
      </c>
      <c r="I24" s="153">
        <v>5</v>
      </c>
    </row>
    <row r="25" spans="1:9" ht="142.5" x14ac:dyDescent="0.2">
      <c r="A25" s="510"/>
      <c r="B25" s="510"/>
      <c r="C25" s="246" t="s">
        <v>1256</v>
      </c>
      <c r="D25" s="246">
        <v>3</v>
      </c>
      <c r="E25" s="246" t="s">
        <v>937</v>
      </c>
      <c r="F25" s="246" t="s">
        <v>1258</v>
      </c>
      <c r="G25" s="246" t="s">
        <v>1259</v>
      </c>
      <c r="H25" s="246" t="s">
        <v>1260</v>
      </c>
      <c r="I25" s="246" t="s">
        <v>1261</v>
      </c>
    </row>
    <row r="26" spans="1:9" x14ac:dyDescent="0.2">
      <c r="A26" s="510"/>
      <c r="B26" s="510"/>
      <c r="C26" s="152"/>
      <c r="D26" s="152" t="s">
        <v>1070</v>
      </c>
      <c r="E26" s="153">
        <v>1</v>
      </c>
      <c r="F26" s="153">
        <v>2</v>
      </c>
      <c r="G26" s="153" t="s">
        <v>893</v>
      </c>
      <c r="H26" s="156"/>
      <c r="I26" s="156"/>
    </row>
    <row r="27" spans="1:9" ht="142.5" x14ac:dyDescent="0.2">
      <c r="A27" s="511"/>
      <c r="B27" s="511"/>
      <c r="C27" s="246" t="s">
        <v>1257</v>
      </c>
      <c r="D27" s="238" t="s">
        <v>893</v>
      </c>
      <c r="E27" s="246" t="s">
        <v>938</v>
      </c>
      <c r="F27" s="246" t="s">
        <v>939</v>
      </c>
      <c r="G27" s="246" t="s">
        <v>940</v>
      </c>
      <c r="H27" s="154"/>
      <c r="I27" s="154"/>
    </row>
    <row r="28" spans="1:9" x14ac:dyDescent="0.2">
      <c r="A28" s="515" t="s">
        <v>941</v>
      </c>
      <c r="B28" s="515" t="s">
        <v>942</v>
      </c>
      <c r="C28" s="152"/>
      <c r="D28" s="152" t="s">
        <v>1070</v>
      </c>
      <c r="E28" s="153">
        <v>1</v>
      </c>
      <c r="F28" s="153">
        <v>2</v>
      </c>
      <c r="G28" s="153" t="s">
        <v>893</v>
      </c>
      <c r="H28" s="154"/>
      <c r="I28" s="154"/>
    </row>
    <row r="29" spans="1:9" ht="57" x14ac:dyDescent="0.2">
      <c r="A29" s="510"/>
      <c r="B29" s="511"/>
      <c r="C29" s="237" t="s">
        <v>1052</v>
      </c>
      <c r="D29" s="238" t="s">
        <v>893</v>
      </c>
      <c r="E29" s="246" t="s">
        <v>943</v>
      </c>
      <c r="F29" s="246" t="s">
        <v>944</v>
      </c>
      <c r="G29" s="246" t="s">
        <v>945</v>
      </c>
      <c r="H29" s="154"/>
      <c r="I29" s="154"/>
    </row>
    <row r="30" spans="1:9" x14ac:dyDescent="0.2">
      <c r="A30" s="510"/>
      <c r="B30" s="515" t="s">
        <v>946</v>
      </c>
      <c r="C30" s="152"/>
      <c r="D30" s="152" t="s">
        <v>1070</v>
      </c>
      <c r="E30" s="153">
        <v>1</v>
      </c>
      <c r="F30" s="153">
        <v>2</v>
      </c>
      <c r="G30" s="153">
        <v>3</v>
      </c>
      <c r="H30" s="153">
        <v>4</v>
      </c>
      <c r="I30" s="155">
        <v>5</v>
      </c>
    </row>
    <row r="31" spans="1:9" ht="85.5" x14ac:dyDescent="0.2">
      <c r="A31" s="510"/>
      <c r="B31" s="510"/>
      <c r="C31" s="237" t="s">
        <v>1053</v>
      </c>
      <c r="D31" s="238">
        <v>3</v>
      </c>
      <c r="E31" s="246" t="s">
        <v>947</v>
      </c>
      <c r="F31" s="246" t="s">
        <v>948</v>
      </c>
      <c r="G31" s="246" t="s">
        <v>949</v>
      </c>
      <c r="H31" s="246" t="s">
        <v>950</v>
      </c>
      <c r="I31" s="246" t="s">
        <v>951</v>
      </c>
    </row>
    <row r="32" spans="1:9" x14ac:dyDescent="0.2">
      <c r="A32" s="510"/>
      <c r="B32" s="510"/>
      <c r="C32" s="152"/>
      <c r="D32" s="152" t="s">
        <v>1070</v>
      </c>
      <c r="E32" s="153">
        <v>1</v>
      </c>
      <c r="F32" s="153">
        <v>2</v>
      </c>
      <c r="G32" s="153" t="s">
        <v>893</v>
      </c>
      <c r="H32" s="156"/>
      <c r="I32" s="156"/>
    </row>
    <row r="33" spans="1:9" ht="85.5" x14ac:dyDescent="0.2">
      <c r="A33" s="511"/>
      <c r="B33" s="511"/>
      <c r="C33" s="237" t="s">
        <v>1054</v>
      </c>
      <c r="D33" s="238" t="s">
        <v>893</v>
      </c>
      <c r="E33" s="246" t="s">
        <v>952</v>
      </c>
      <c r="F33" s="246" t="s">
        <v>953</v>
      </c>
      <c r="G33" s="246" t="s">
        <v>954</v>
      </c>
      <c r="H33" s="154"/>
      <c r="I33" s="154"/>
    </row>
    <row r="34" spans="1:9" x14ac:dyDescent="0.2">
      <c r="A34" s="515" t="s">
        <v>955</v>
      </c>
      <c r="B34" s="515" t="s">
        <v>956</v>
      </c>
      <c r="C34" s="152"/>
      <c r="D34" s="152" t="s">
        <v>1070</v>
      </c>
      <c r="E34" s="153">
        <v>1</v>
      </c>
      <c r="F34" s="153">
        <v>2</v>
      </c>
      <c r="G34" s="153" t="s">
        <v>893</v>
      </c>
      <c r="H34" s="154"/>
      <c r="I34" s="154"/>
    </row>
    <row r="35" spans="1:9" ht="85.5" x14ac:dyDescent="0.2">
      <c r="A35" s="510"/>
      <c r="B35" s="511"/>
      <c r="C35" s="237" t="s">
        <v>1055</v>
      </c>
      <c r="D35" s="238" t="s">
        <v>893</v>
      </c>
      <c r="E35" s="246" t="s">
        <v>957</v>
      </c>
      <c r="F35" s="246" t="s">
        <v>958</v>
      </c>
      <c r="G35" s="246" t="s">
        <v>959</v>
      </c>
      <c r="H35" s="154"/>
      <c r="I35" s="154"/>
    </row>
    <row r="36" spans="1:9" x14ac:dyDescent="0.2">
      <c r="A36" s="510"/>
      <c r="B36" s="515" t="s">
        <v>960</v>
      </c>
      <c r="C36" s="152"/>
      <c r="D36" s="152" t="s">
        <v>1070</v>
      </c>
      <c r="E36" s="153">
        <v>1</v>
      </c>
      <c r="F36" s="153">
        <v>2</v>
      </c>
      <c r="G36" s="153" t="s">
        <v>893</v>
      </c>
      <c r="H36" s="154"/>
      <c r="I36" s="154"/>
    </row>
    <row r="37" spans="1:9" ht="71.25" x14ac:dyDescent="0.2">
      <c r="A37" s="510"/>
      <c r="B37" s="510"/>
      <c r="C37" s="237" t="s">
        <v>1056</v>
      </c>
      <c r="D37" s="238" t="s">
        <v>893</v>
      </c>
      <c r="E37" s="246" t="s">
        <v>961</v>
      </c>
      <c r="F37" s="246" t="s">
        <v>962</v>
      </c>
      <c r="G37" s="246" t="s">
        <v>963</v>
      </c>
      <c r="H37" s="154"/>
      <c r="I37" s="154"/>
    </row>
    <row r="38" spans="1:9" x14ac:dyDescent="0.2">
      <c r="A38" s="510"/>
      <c r="B38" s="510"/>
      <c r="C38" s="152"/>
      <c r="D38" s="152" t="s">
        <v>1070</v>
      </c>
      <c r="E38" s="153">
        <v>1</v>
      </c>
      <c r="F38" s="153">
        <v>2</v>
      </c>
      <c r="G38" s="153">
        <v>3</v>
      </c>
      <c r="H38" s="153">
        <v>4</v>
      </c>
      <c r="I38" s="153">
        <v>5</v>
      </c>
    </row>
    <row r="39" spans="1:9" ht="114" x14ac:dyDescent="0.2">
      <c r="A39" s="510"/>
      <c r="B39" s="511"/>
      <c r="C39" s="237" t="s">
        <v>1057</v>
      </c>
      <c r="D39" s="238">
        <v>3</v>
      </c>
      <c r="E39" s="246" t="s">
        <v>964</v>
      </c>
      <c r="F39" s="246" t="s">
        <v>965</v>
      </c>
      <c r="G39" s="246" t="s">
        <v>966</v>
      </c>
      <c r="H39" s="246" t="s">
        <v>967</v>
      </c>
      <c r="I39" s="246" t="s">
        <v>968</v>
      </c>
    </row>
    <row r="40" spans="1:9" x14ac:dyDescent="0.2">
      <c r="A40" s="510"/>
      <c r="B40" s="515" t="s">
        <v>969</v>
      </c>
      <c r="C40" s="152"/>
      <c r="D40" s="152" t="s">
        <v>1070</v>
      </c>
      <c r="E40" s="153">
        <v>1</v>
      </c>
      <c r="F40" s="153">
        <v>2</v>
      </c>
      <c r="G40" s="153" t="s">
        <v>893</v>
      </c>
      <c r="H40" s="156"/>
      <c r="I40" s="156"/>
    </row>
    <row r="41" spans="1:9" ht="71.25" x14ac:dyDescent="0.2">
      <c r="A41" s="510"/>
      <c r="B41" s="510"/>
      <c r="C41" s="237" t="s">
        <v>1058</v>
      </c>
      <c r="D41" s="238" t="s">
        <v>893</v>
      </c>
      <c r="E41" s="246" t="s">
        <v>970</v>
      </c>
      <c r="F41" s="246" t="s">
        <v>971</v>
      </c>
      <c r="G41" s="246" t="s">
        <v>972</v>
      </c>
      <c r="H41" s="154"/>
      <c r="I41" s="154"/>
    </row>
    <row r="42" spans="1:9" x14ac:dyDescent="0.2">
      <c r="A42" s="510"/>
      <c r="B42" s="510"/>
      <c r="C42" s="152"/>
      <c r="D42" s="152" t="s">
        <v>1070</v>
      </c>
      <c r="E42" s="153">
        <v>1</v>
      </c>
      <c r="F42" s="153">
        <v>2</v>
      </c>
      <c r="G42" s="153" t="s">
        <v>893</v>
      </c>
      <c r="H42" s="154"/>
      <c r="I42" s="154"/>
    </row>
    <row r="43" spans="1:9" ht="99.75" x14ac:dyDescent="0.2">
      <c r="A43" s="511"/>
      <c r="B43" s="511"/>
      <c r="C43" s="237" t="s">
        <v>1059</v>
      </c>
      <c r="D43" s="238" t="s">
        <v>893</v>
      </c>
      <c r="E43" s="246" t="s">
        <v>970</v>
      </c>
      <c r="F43" s="246" t="s">
        <v>973</v>
      </c>
      <c r="G43" s="246" t="s">
        <v>974</v>
      </c>
      <c r="H43" s="154"/>
      <c r="I43" s="154"/>
    </row>
    <row r="44" spans="1:9" x14ac:dyDescent="0.2">
      <c r="A44" s="515" t="s">
        <v>975</v>
      </c>
      <c r="B44" s="515" t="s">
        <v>976</v>
      </c>
      <c r="C44" s="152"/>
      <c r="D44" s="152" t="s">
        <v>1070</v>
      </c>
      <c r="E44" s="153">
        <v>1</v>
      </c>
      <c r="F44" s="153">
        <v>2</v>
      </c>
      <c r="G44" s="153">
        <v>3</v>
      </c>
      <c r="H44" s="153">
        <v>4</v>
      </c>
      <c r="I44" s="153">
        <v>5</v>
      </c>
    </row>
    <row r="45" spans="1:9" ht="85.5" x14ac:dyDescent="0.2">
      <c r="A45" s="510"/>
      <c r="B45" s="511"/>
      <c r="C45" s="237" t="s">
        <v>1060</v>
      </c>
      <c r="D45" s="238">
        <v>3</v>
      </c>
      <c r="E45" s="246" t="s">
        <v>977</v>
      </c>
      <c r="F45" s="246" t="s">
        <v>978</v>
      </c>
      <c r="G45" s="246" t="s">
        <v>979</v>
      </c>
      <c r="H45" s="246" t="s">
        <v>980</v>
      </c>
      <c r="I45" s="246" t="s">
        <v>981</v>
      </c>
    </row>
    <row r="46" spans="1:9" x14ac:dyDescent="0.2">
      <c r="A46" s="510"/>
      <c r="B46" s="515" t="s">
        <v>982</v>
      </c>
      <c r="C46" s="152"/>
      <c r="D46" s="152" t="s">
        <v>1070</v>
      </c>
      <c r="E46" s="153">
        <v>1</v>
      </c>
      <c r="F46" s="153">
        <v>2</v>
      </c>
      <c r="G46" s="153">
        <v>3</v>
      </c>
      <c r="H46" s="153">
        <v>4</v>
      </c>
      <c r="I46" s="153">
        <v>5</v>
      </c>
    </row>
    <row r="47" spans="1:9" ht="85.5" x14ac:dyDescent="0.2">
      <c r="A47" s="510"/>
      <c r="B47" s="510"/>
      <c r="C47" s="237" t="s">
        <v>1061</v>
      </c>
      <c r="D47" s="238">
        <v>3</v>
      </c>
      <c r="E47" s="246" t="s">
        <v>983</v>
      </c>
      <c r="F47" s="246" t="s">
        <v>984</v>
      </c>
      <c r="G47" s="246" t="s">
        <v>985</v>
      </c>
      <c r="H47" s="246" t="s">
        <v>986</v>
      </c>
      <c r="I47" s="246" t="s">
        <v>987</v>
      </c>
    </row>
    <row r="48" spans="1:9" x14ac:dyDescent="0.2">
      <c r="A48" s="510"/>
      <c r="B48" s="510"/>
      <c r="C48" s="152"/>
      <c r="D48" s="152" t="s">
        <v>1070</v>
      </c>
      <c r="E48" s="153">
        <v>1</v>
      </c>
      <c r="F48" s="153">
        <v>2</v>
      </c>
      <c r="G48" s="153">
        <v>3</v>
      </c>
      <c r="H48" s="153">
        <v>4</v>
      </c>
      <c r="I48" s="153">
        <v>5</v>
      </c>
    </row>
    <row r="49" spans="1:9" ht="85.5" x14ac:dyDescent="0.2">
      <c r="A49" s="510"/>
      <c r="B49" s="510"/>
      <c r="C49" s="237" t="s">
        <v>1062</v>
      </c>
      <c r="D49" s="238">
        <v>3</v>
      </c>
      <c r="E49" s="246" t="s">
        <v>983</v>
      </c>
      <c r="F49" s="246" t="s">
        <v>984</v>
      </c>
      <c r="G49" s="246" t="s">
        <v>985</v>
      </c>
      <c r="H49" s="246" t="s">
        <v>986</v>
      </c>
      <c r="I49" s="246" t="s">
        <v>987</v>
      </c>
    </row>
    <row r="50" spans="1:9" x14ac:dyDescent="0.2">
      <c r="A50" s="510"/>
      <c r="B50" s="510"/>
      <c r="C50" s="152"/>
      <c r="D50" s="152" t="s">
        <v>1070</v>
      </c>
      <c r="E50" s="153">
        <v>1</v>
      </c>
      <c r="F50" s="153">
        <v>2</v>
      </c>
      <c r="G50" s="153">
        <v>3</v>
      </c>
      <c r="H50" s="153">
        <v>4</v>
      </c>
      <c r="I50" s="153">
        <v>5</v>
      </c>
    </row>
    <row r="51" spans="1:9" ht="85.5" x14ac:dyDescent="0.2">
      <c r="A51" s="510"/>
      <c r="B51" s="510"/>
      <c r="C51" s="237" t="s">
        <v>1063</v>
      </c>
      <c r="D51" s="238">
        <v>3</v>
      </c>
      <c r="E51" s="246" t="s">
        <v>983</v>
      </c>
      <c r="F51" s="246" t="s">
        <v>984</v>
      </c>
      <c r="G51" s="246" t="s">
        <v>985</v>
      </c>
      <c r="H51" s="246" t="s">
        <v>986</v>
      </c>
      <c r="I51" s="246" t="s">
        <v>987</v>
      </c>
    </row>
    <row r="52" spans="1:9" x14ac:dyDescent="0.2">
      <c r="A52" s="510"/>
      <c r="B52" s="510"/>
      <c r="C52" s="152"/>
      <c r="D52" s="152" t="s">
        <v>1070</v>
      </c>
      <c r="E52" s="153">
        <v>1</v>
      </c>
      <c r="F52" s="153">
        <v>2</v>
      </c>
      <c r="G52" s="153">
        <v>3</v>
      </c>
      <c r="H52" s="153">
        <v>4</v>
      </c>
      <c r="I52" s="153">
        <v>5</v>
      </c>
    </row>
    <row r="53" spans="1:9" ht="85.5" x14ac:dyDescent="0.2">
      <c r="A53" s="511"/>
      <c r="B53" s="511"/>
      <c r="C53" s="237" t="s">
        <v>1064</v>
      </c>
      <c r="D53" s="238">
        <v>3</v>
      </c>
      <c r="E53" s="246" t="s">
        <v>983</v>
      </c>
      <c r="F53" s="246" t="s">
        <v>984</v>
      </c>
      <c r="G53" s="246" t="s">
        <v>985</v>
      </c>
      <c r="H53" s="246" t="s">
        <v>986</v>
      </c>
      <c r="I53" s="246" t="s">
        <v>987</v>
      </c>
    </row>
    <row r="54" spans="1:9" x14ac:dyDescent="0.2">
      <c r="A54" s="515" t="s">
        <v>988</v>
      </c>
      <c r="B54" s="515" t="s">
        <v>989</v>
      </c>
      <c r="C54" s="152"/>
      <c r="D54" s="152" t="s">
        <v>1070</v>
      </c>
      <c r="E54" s="153">
        <v>1</v>
      </c>
      <c r="F54" s="153">
        <v>2</v>
      </c>
      <c r="G54" s="153">
        <v>3</v>
      </c>
      <c r="H54" s="153">
        <v>4</v>
      </c>
      <c r="I54" s="153">
        <v>5</v>
      </c>
    </row>
    <row r="55" spans="1:9" ht="199.5" x14ac:dyDescent="0.2">
      <c r="A55" s="510"/>
      <c r="B55" s="511"/>
      <c r="C55" s="246" t="s">
        <v>1262</v>
      </c>
      <c r="D55" s="238">
        <v>3</v>
      </c>
      <c r="E55" s="246" t="s">
        <v>990</v>
      </c>
      <c r="F55" s="246" t="s">
        <v>991</v>
      </c>
      <c r="G55" s="246" t="s">
        <v>992</v>
      </c>
      <c r="H55" s="246" t="s">
        <v>993</v>
      </c>
      <c r="I55" s="246" t="s">
        <v>994</v>
      </c>
    </row>
    <row r="56" spans="1:9" x14ac:dyDescent="0.2">
      <c r="A56" s="510"/>
      <c r="B56" s="515" t="s">
        <v>995</v>
      </c>
      <c r="C56" s="152"/>
      <c r="D56" s="152" t="s">
        <v>1070</v>
      </c>
      <c r="E56" s="153">
        <v>1</v>
      </c>
      <c r="F56" s="153">
        <v>2</v>
      </c>
      <c r="G56" s="153">
        <v>3</v>
      </c>
      <c r="H56" s="153">
        <v>4</v>
      </c>
      <c r="I56" s="153">
        <v>5</v>
      </c>
    </row>
    <row r="57" spans="1:9" ht="99.75" x14ac:dyDescent="0.2">
      <c r="A57" s="510"/>
      <c r="B57" s="511"/>
      <c r="C57" s="246" t="s">
        <v>1263</v>
      </c>
      <c r="D57" s="238">
        <v>3</v>
      </c>
      <c r="E57" s="246" t="s">
        <v>996</v>
      </c>
      <c r="F57" s="246" t="s">
        <v>997</v>
      </c>
      <c r="G57" s="246" t="s">
        <v>998</v>
      </c>
      <c r="H57" s="246" t="s">
        <v>999</v>
      </c>
      <c r="I57" s="246" t="s">
        <v>1000</v>
      </c>
    </row>
    <row r="58" spans="1:9" x14ac:dyDescent="0.2">
      <c r="A58" s="510"/>
      <c r="B58" s="515" t="s">
        <v>1001</v>
      </c>
      <c r="C58" s="152"/>
      <c r="D58" s="152" t="s">
        <v>1070</v>
      </c>
      <c r="E58" s="153">
        <v>1</v>
      </c>
      <c r="F58" s="153">
        <v>2</v>
      </c>
      <c r="G58" s="153">
        <v>3</v>
      </c>
      <c r="H58" s="153">
        <v>4</v>
      </c>
      <c r="I58" s="153">
        <v>5</v>
      </c>
    </row>
    <row r="59" spans="1:9" ht="142.5" x14ac:dyDescent="0.2">
      <c r="A59" s="510"/>
      <c r="B59" s="510"/>
      <c r="C59" s="246" t="s">
        <v>1264</v>
      </c>
      <c r="D59" s="238">
        <v>3</v>
      </c>
      <c r="E59" s="246" t="s">
        <v>1002</v>
      </c>
      <c r="F59" s="246" t="s">
        <v>1003</v>
      </c>
      <c r="G59" s="246" t="s">
        <v>1004</v>
      </c>
      <c r="H59" s="246" t="s">
        <v>1005</v>
      </c>
      <c r="I59" s="246" t="s">
        <v>1006</v>
      </c>
    </row>
    <row r="60" spans="1:9" x14ac:dyDescent="0.2">
      <c r="A60" s="510"/>
      <c r="B60" s="510"/>
      <c r="C60" s="152"/>
      <c r="D60" s="152" t="s">
        <v>1070</v>
      </c>
      <c r="E60" s="153">
        <v>1</v>
      </c>
      <c r="F60" s="153">
        <v>2</v>
      </c>
      <c r="G60" s="153" t="s">
        <v>893</v>
      </c>
      <c r="H60" s="156"/>
      <c r="I60" s="156"/>
    </row>
    <row r="61" spans="1:9" ht="114" x14ac:dyDescent="0.2">
      <c r="A61" s="510"/>
      <c r="B61" s="510"/>
      <c r="C61" s="246" t="s">
        <v>1265</v>
      </c>
      <c r="D61" s="238" t="s">
        <v>893</v>
      </c>
      <c r="E61" s="246" t="s">
        <v>1007</v>
      </c>
      <c r="F61" s="246" t="s">
        <v>1008</v>
      </c>
      <c r="G61" s="246" t="s">
        <v>1009</v>
      </c>
      <c r="H61" s="154"/>
      <c r="I61" s="154"/>
    </row>
    <row r="62" spans="1:9" x14ac:dyDescent="0.2">
      <c r="A62" s="510"/>
      <c r="B62" s="510"/>
      <c r="C62" s="152"/>
      <c r="D62" s="152" t="s">
        <v>1070</v>
      </c>
      <c r="E62" s="153">
        <v>1</v>
      </c>
      <c r="F62" s="153">
        <v>2</v>
      </c>
      <c r="G62" s="153">
        <v>3</v>
      </c>
      <c r="H62" s="153">
        <v>4</v>
      </c>
      <c r="I62" s="153">
        <v>5</v>
      </c>
    </row>
    <row r="63" spans="1:9" ht="99.75" x14ac:dyDescent="0.2">
      <c r="A63" s="511"/>
      <c r="B63" s="511"/>
      <c r="C63" s="246" t="s">
        <v>1266</v>
      </c>
      <c r="D63" s="238">
        <v>3</v>
      </c>
      <c r="E63" s="246" t="s">
        <v>1010</v>
      </c>
      <c r="F63" s="246" t="s">
        <v>1011</v>
      </c>
      <c r="G63" s="246" t="s">
        <v>1012</v>
      </c>
      <c r="H63" s="246" t="s">
        <v>1013</v>
      </c>
      <c r="I63" s="246" t="s">
        <v>1014</v>
      </c>
    </row>
    <row r="64" spans="1:9" x14ac:dyDescent="0.2">
      <c r="C64" s="158"/>
    </row>
  </sheetData>
  <mergeCells count="26">
    <mergeCell ref="A54:A63"/>
    <mergeCell ref="B10:B13"/>
    <mergeCell ref="B6:B9"/>
    <mergeCell ref="B58:B63"/>
    <mergeCell ref="B56:B57"/>
    <mergeCell ref="B54:B55"/>
    <mergeCell ref="B46:B53"/>
    <mergeCell ref="B44:B45"/>
    <mergeCell ref="A4:A9"/>
    <mergeCell ref="A10:A27"/>
    <mergeCell ref="A28:A33"/>
    <mergeCell ref="B24:B27"/>
    <mergeCell ref="B18:B23"/>
    <mergeCell ref="B14:B17"/>
    <mergeCell ref="A34:A43"/>
    <mergeCell ref="B40:B43"/>
    <mergeCell ref="C1:I2"/>
    <mergeCell ref="AY2:BA2"/>
    <mergeCell ref="AU5:AV5"/>
    <mergeCell ref="AS2:AV2"/>
    <mergeCell ref="A44:A53"/>
    <mergeCell ref="B4:B5"/>
    <mergeCell ref="B36:B39"/>
    <mergeCell ref="B34:B35"/>
    <mergeCell ref="B30:B33"/>
    <mergeCell ref="B28:B29"/>
  </mergeCells>
  <pageMargins left="0.70866141732283472" right="0.70866141732283472" top="0.74803149606299213" bottom="0.74803149606299213" header="0.31496062992125984" footer="0.31496062992125984"/>
  <pageSetup paperSize="9" scale="54" fitToHeight="4"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9BB7162A-4610-4DC9-8750-ADD411DE43E3}">
          <x14:formula1>
            <xm:f>'FM Maturity  Scores'!$B$1:$B$5</xm:f>
          </x14:formula1>
          <xm:sqref>D7 D59 D57 D55 D53 D51 D49 D47 D45 D39 D31 D13 D25 D23 D21 D17 D19 D63</xm:sqref>
        </x14:dataValidation>
        <x14:dataValidation type="list" allowBlank="1" showInputMessage="1" showErrorMessage="1" xr:uid="{8FD0C0CE-9FA2-408A-8C5D-351E22F576A4}">
          <x14:formula1>
            <xm:f>'FM Maturity  Scores'!$A$1:$A$3</xm:f>
          </x14:formula1>
          <xm:sqref>D5 D11 D15 D27 D33 D35 D37 D43 D61 D9 D29 D41</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110B9C-DD20-4D11-ACD7-7CE212D58D7D}">
  <sheetPr>
    <tabColor rgb="FFFFFF00"/>
  </sheetPr>
  <dimension ref="A1:D18"/>
  <sheetViews>
    <sheetView workbookViewId="0">
      <selection activeCell="D8" sqref="D8"/>
    </sheetView>
  </sheetViews>
  <sheetFormatPr defaultRowHeight="15" x14ac:dyDescent="0.25"/>
  <cols>
    <col min="1" max="1" width="16" customWidth="1"/>
    <col min="2" max="2" width="18" customWidth="1"/>
    <col min="3" max="3" width="54" customWidth="1"/>
    <col min="4" max="4" width="49.7109375" customWidth="1"/>
  </cols>
  <sheetData>
    <row r="1" spans="1:4" x14ac:dyDescent="0.25">
      <c r="A1" s="235" t="s">
        <v>884</v>
      </c>
      <c r="B1" s="235" t="s">
        <v>887</v>
      </c>
      <c r="C1" s="235" t="s">
        <v>889</v>
      </c>
      <c r="D1" s="235" t="s">
        <v>890</v>
      </c>
    </row>
    <row r="2" spans="1:4" ht="25.5" x14ac:dyDescent="0.25">
      <c r="A2" s="234" t="s">
        <v>886</v>
      </c>
      <c r="B2" s="234" t="s">
        <v>888</v>
      </c>
      <c r="C2" s="234" t="s">
        <v>1250</v>
      </c>
      <c r="D2" s="190"/>
    </row>
    <row r="3" spans="1:4" x14ac:dyDescent="0.25">
      <c r="A3" s="234" t="s">
        <v>886</v>
      </c>
      <c r="B3" s="234"/>
      <c r="C3" s="234" t="s">
        <v>1026</v>
      </c>
      <c r="D3" s="190"/>
    </row>
    <row r="4" spans="1:4" ht="25.5" x14ac:dyDescent="0.25">
      <c r="A4" s="350" t="s">
        <v>1499</v>
      </c>
      <c r="B4" s="353" t="s">
        <v>888</v>
      </c>
      <c r="C4" s="353" t="s">
        <v>1566</v>
      </c>
      <c r="D4" s="190"/>
    </row>
    <row r="5" spans="1:4" ht="25.5" x14ac:dyDescent="0.25">
      <c r="A5" s="350" t="s">
        <v>1499</v>
      </c>
      <c r="B5" s="353" t="s">
        <v>888</v>
      </c>
      <c r="C5" s="353" t="s">
        <v>1567</v>
      </c>
      <c r="D5" s="190"/>
    </row>
    <row r="6" spans="1:4" ht="25.5" x14ac:dyDescent="0.25">
      <c r="A6" s="350" t="s">
        <v>1499</v>
      </c>
      <c r="B6" s="353" t="s">
        <v>888</v>
      </c>
      <c r="C6" s="353" t="s">
        <v>1568</v>
      </c>
      <c r="D6" s="190"/>
    </row>
    <row r="7" spans="1:4" ht="30" customHeight="1" x14ac:dyDescent="0.25">
      <c r="A7" s="350" t="s">
        <v>885</v>
      </c>
      <c r="B7" s="353" t="s">
        <v>888</v>
      </c>
      <c r="C7" s="353" t="s">
        <v>1502</v>
      </c>
      <c r="D7" s="190" t="s">
        <v>1500</v>
      </c>
    </row>
    <row r="8" spans="1:4" ht="31.5" customHeight="1" x14ac:dyDescent="0.25">
      <c r="A8" s="350" t="s">
        <v>885</v>
      </c>
      <c r="B8" s="353" t="s">
        <v>888</v>
      </c>
      <c r="C8" s="353" t="s">
        <v>1501</v>
      </c>
      <c r="D8" s="190"/>
    </row>
    <row r="9" spans="1:4" ht="25.5" x14ac:dyDescent="0.25">
      <c r="A9" s="234" t="s">
        <v>885</v>
      </c>
      <c r="B9" s="234" t="s">
        <v>888</v>
      </c>
      <c r="C9" s="234" t="s">
        <v>1431</v>
      </c>
      <c r="D9" s="190"/>
    </row>
    <row r="10" spans="1:4" x14ac:dyDescent="0.25">
      <c r="A10" s="234" t="s">
        <v>885</v>
      </c>
      <c r="B10" s="234" t="s">
        <v>888</v>
      </c>
      <c r="C10" s="234" t="s">
        <v>1432</v>
      </c>
      <c r="D10" s="190"/>
    </row>
    <row r="11" spans="1:4" ht="25.5" x14ac:dyDescent="0.25">
      <c r="A11" s="234" t="s">
        <v>885</v>
      </c>
      <c r="B11" s="234" t="s">
        <v>888</v>
      </c>
      <c r="C11" s="234" t="s">
        <v>1433</v>
      </c>
      <c r="D11" s="190"/>
    </row>
    <row r="12" spans="1:4" ht="38.25" x14ac:dyDescent="0.25">
      <c r="A12" s="234" t="s">
        <v>885</v>
      </c>
      <c r="B12" s="234" t="s">
        <v>888</v>
      </c>
      <c r="C12" s="234" t="s">
        <v>1251</v>
      </c>
      <c r="D12" s="190"/>
    </row>
    <row r="13" spans="1:4" ht="25.5" x14ac:dyDescent="0.25">
      <c r="A13" s="234" t="s">
        <v>1033</v>
      </c>
      <c r="B13" s="234" t="s">
        <v>888</v>
      </c>
      <c r="C13" s="234" t="s">
        <v>1034</v>
      </c>
      <c r="D13" s="190"/>
    </row>
    <row r="14" spans="1:4" x14ac:dyDescent="0.25">
      <c r="A14" s="234" t="s">
        <v>1033</v>
      </c>
      <c r="B14" s="234" t="s">
        <v>888</v>
      </c>
      <c r="C14" s="234" t="s">
        <v>1037</v>
      </c>
      <c r="D14" s="190"/>
    </row>
    <row r="15" spans="1:4" x14ac:dyDescent="0.25">
      <c r="A15" s="234" t="s">
        <v>1033</v>
      </c>
      <c r="B15" s="234" t="s">
        <v>888</v>
      </c>
      <c r="C15" s="234" t="s">
        <v>1035</v>
      </c>
      <c r="D15" s="190"/>
    </row>
    <row r="16" spans="1:4" ht="51" x14ac:dyDescent="0.25">
      <c r="A16" s="350" t="s">
        <v>1453</v>
      </c>
      <c r="B16" s="353" t="s">
        <v>888</v>
      </c>
      <c r="C16" s="353" t="s">
        <v>1558</v>
      </c>
      <c r="D16" s="190"/>
    </row>
    <row r="17" spans="1:4" ht="51" x14ac:dyDescent="0.25">
      <c r="A17" s="350" t="s">
        <v>1560</v>
      </c>
      <c r="B17" s="353" t="s">
        <v>888</v>
      </c>
      <c r="C17" s="353" t="s">
        <v>1559</v>
      </c>
      <c r="D17" s="56"/>
    </row>
    <row r="18" spans="1:4" x14ac:dyDescent="0.25">
      <c r="C18" s="149"/>
    </row>
  </sheetData>
  <phoneticPr fontId="47" type="noConversion"/>
  <pageMargins left="0.7" right="0.7" top="0.75" bottom="0.75"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F0"/>
    <pageSetUpPr fitToPage="1"/>
  </sheetPr>
  <dimension ref="A1:C88"/>
  <sheetViews>
    <sheetView zoomScale="81" zoomScaleNormal="81" workbookViewId="0">
      <selection activeCell="D4" sqref="D4"/>
    </sheetView>
  </sheetViews>
  <sheetFormatPr defaultColWidth="8.85546875" defaultRowHeight="14.25" x14ac:dyDescent="0.25"/>
  <cols>
    <col min="1" max="1" width="61" style="27" customWidth="1"/>
    <col min="2" max="2" width="117.85546875" style="27" customWidth="1"/>
    <col min="3" max="3" width="35" style="27" customWidth="1"/>
    <col min="4" max="4" width="121" style="27" customWidth="1"/>
    <col min="5" max="5" width="32.140625" style="27" customWidth="1"/>
    <col min="6" max="16384" width="8.85546875" style="27"/>
  </cols>
  <sheetData>
    <row r="1" spans="1:2" ht="14.65" customHeight="1" x14ac:dyDescent="0.25">
      <c r="A1" s="96" t="s">
        <v>588</v>
      </c>
      <c r="B1" s="23" t="s">
        <v>244</v>
      </c>
    </row>
    <row r="2" spans="1:2" ht="15" x14ac:dyDescent="0.25">
      <c r="A2" s="534" t="s">
        <v>589</v>
      </c>
      <c r="B2" s="535"/>
    </row>
    <row r="3" spans="1:2" ht="81" customHeight="1" x14ac:dyDescent="0.25">
      <c r="A3" s="532" t="s">
        <v>590</v>
      </c>
      <c r="B3" s="533"/>
    </row>
    <row r="4" spans="1:2" ht="68.650000000000006" customHeight="1" x14ac:dyDescent="0.25">
      <c r="A4" s="532" t="s">
        <v>591</v>
      </c>
      <c r="B4" s="533"/>
    </row>
    <row r="5" spans="1:2" ht="51" customHeight="1" x14ac:dyDescent="0.25">
      <c r="A5" s="536" t="s">
        <v>592</v>
      </c>
      <c r="B5" s="537"/>
    </row>
    <row r="6" spans="1:2" ht="15" x14ac:dyDescent="0.25">
      <c r="A6" s="538" t="s">
        <v>593</v>
      </c>
      <c r="B6" s="539"/>
    </row>
    <row r="7" spans="1:2" ht="35.65" customHeight="1" x14ac:dyDescent="0.25">
      <c r="A7" s="532" t="s">
        <v>594</v>
      </c>
      <c r="B7" s="533"/>
    </row>
    <row r="8" spans="1:2" ht="15" x14ac:dyDescent="0.25">
      <c r="A8" s="538" t="s">
        <v>595</v>
      </c>
      <c r="B8" s="540"/>
    </row>
    <row r="9" spans="1:2" ht="42.75" customHeight="1" x14ac:dyDescent="0.25">
      <c r="A9" s="541" t="s">
        <v>596</v>
      </c>
      <c r="B9" s="542"/>
    </row>
    <row r="10" spans="1:2" ht="52.15" customHeight="1" x14ac:dyDescent="0.25">
      <c r="A10" s="541" t="s">
        <v>597</v>
      </c>
      <c r="B10" s="542"/>
    </row>
    <row r="11" spans="1:2" ht="15" x14ac:dyDescent="0.25">
      <c r="A11" s="98" t="s">
        <v>598</v>
      </c>
      <c r="B11" s="99" t="s">
        <v>599</v>
      </c>
    </row>
    <row r="12" spans="1:2" ht="71.25" x14ac:dyDescent="0.25">
      <c r="A12" s="100" t="s">
        <v>600</v>
      </c>
      <c r="B12" s="100" t="s">
        <v>601</v>
      </c>
    </row>
    <row r="13" spans="1:2" ht="71.25" x14ac:dyDescent="0.25">
      <c r="A13" s="100" t="s">
        <v>602</v>
      </c>
      <c r="B13" s="100" t="s">
        <v>603</v>
      </c>
    </row>
    <row r="14" spans="1:2" ht="85.5" x14ac:dyDescent="0.25">
      <c r="A14" s="100" t="s">
        <v>604</v>
      </c>
      <c r="B14" s="100" t="s">
        <v>603</v>
      </c>
    </row>
    <row r="15" spans="1:2" ht="61.9" customHeight="1" x14ac:dyDescent="0.25">
      <c r="A15" s="536" t="s">
        <v>605</v>
      </c>
      <c r="B15" s="537"/>
    </row>
    <row r="16" spans="1:2" ht="15" x14ac:dyDescent="0.25">
      <c r="A16" s="538" t="s">
        <v>606</v>
      </c>
      <c r="B16" s="540"/>
    </row>
    <row r="17" spans="1:2" ht="105.75" customHeight="1" x14ac:dyDescent="0.25">
      <c r="A17" s="543" t="s">
        <v>607</v>
      </c>
      <c r="B17" s="537"/>
    </row>
    <row r="18" spans="1:2" ht="80.650000000000006" customHeight="1" x14ac:dyDescent="0.25">
      <c r="A18" s="543" t="s">
        <v>608</v>
      </c>
      <c r="B18" s="537"/>
    </row>
    <row r="19" spans="1:2" ht="15" x14ac:dyDescent="0.25">
      <c r="A19" s="538" t="s">
        <v>609</v>
      </c>
      <c r="B19" s="540"/>
    </row>
    <row r="20" spans="1:2" ht="46.15" customHeight="1" x14ac:dyDescent="0.25">
      <c r="A20" s="541" t="s">
        <v>610</v>
      </c>
      <c r="B20" s="542"/>
    </row>
    <row r="21" spans="1:2" ht="47.65" customHeight="1" x14ac:dyDescent="0.25">
      <c r="A21" s="541" t="s">
        <v>611</v>
      </c>
      <c r="B21" s="542"/>
    </row>
    <row r="22" spans="1:2" ht="15" x14ac:dyDescent="0.25">
      <c r="A22" s="98" t="s">
        <v>612</v>
      </c>
      <c r="B22" s="99" t="s">
        <v>599</v>
      </c>
    </row>
    <row r="23" spans="1:2" ht="109.15" customHeight="1" x14ac:dyDescent="0.25">
      <c r="A23" s="100" t="s">
        <v>613</v>
      </c>
      <c r="B23" s="100" t="s">
        <v>614</v>
      </c>
    </row>
    <row r="24" spans="1:2" ht="45.75" customHeight="1" x14ac:dyDescent="0.25">
      <c r="A24" s="536" t="s">
        <v>615</v>
      </c>
      <c r="B24" s="537"/>
    </row>
    <row r="25" spans="1:2" ht="13.9" customHeight="1" x14ac:dyDescent="0.25">
      <c r="A25" s="538" t="s">
        <v>616</v>
      </c>
      <c r="B25" s="539"/>
    </row>
    <row r="26" spans="1:2" ht="213.75" customHeight="1" x14ac:dyDescent="0.25">
      <c r="A26" s="544" t="s">
        <v>617</v>
      </c>
      <c r="B26" s="537"/>
    </row>
    <row r="27" spans="1:2" ht="61.15" customHeight="1" x14ac:dyDescent="0.25">
      <c r="A27" s="544" t="s">
        <v>618</v>
      </c>
      <c r="B27" s="537"/>
    </row>
    <row r="28" spans="1:2" ht="41.65" customHeight="1" x14ac:dyDescent="0.25">
      <c r="A28" s="543" t="s">
        <v>619</v>
      </c>
      <c r="B28" s="537"/>
    </row>
    <row r="29" spans="1:2" ht="75.75" customHeight="1" x14ac:dyDescent="0.25">
      <c r="A29" s="543" t="s">
        <v>620</v>
      </c>
      <c r="B29" s="537"/>
    </row>
    <row r="30" spans="1:2" ht="15" x14ac:dyDescent="0.25">
      <c r="A30" s="538" t="s">
        <v>621</v>
      </c>
      <c r="B30" s="540"/>
    </row>
    <row r="31" spans="1:2" ht="47.65" customHeight="1" x14ac:dyDescent="0.25">
      <c r="A31" s="541" t="s">
        <v>622</v>
      </c>
      <c r="B31" s="537"/>
    </row>
    <row r="32" spans="1:2" ht="48.75" customHeight="1" x14ac:dyDescent="0.25">
      <c r="A32" s="541" t="s">
        <v>623</v>
      </c>
      <c r="B32" s="537"/>
    </row>
    <row r="33" spans="1:2" ht="47.65" customHeight="1" x14ac:dyDescent="0.25">
      <c r="A33" s="541" t="s">
        <v>624</v>
      </c>
      <c r="B33" s="537"/>
    </row>
    <row r="34" spans="1:2" ht="33.75" customHeight="1" x14ac:dyDescent="0.25">
      <c r="A34" s="541" t="s">
        <v>625</v>
      </c>
      <c r="B34" s="537"/>
    </row>
    <row r="35" spans="1:2" ht="75.75" customHeight="1" x14ac:dyDescent="0.25">
      <c r="A35" s="541" t="s">
        <v>626</v>
      </c>
      <c r="B35" s="537"/>
    </row>
    <row r="36" spans="1:2" ht="52.15" customHeight="1" x14ac:dyDescent="0.25">
      <c r="A36" s="541" t="s">
        <v>627</v>
      </c>
      <c r="B36" s="537"/>
    </row>
    <row r="37" spans="1:2" ht="15" x14ac:dyDescent="0.25">
      <c r="A37" s="98" t="s">
        <v>628</v>
      </c>
      <c r="B37" s="99" t="s">
        <v>599</v>
      </c>
    </row>
    <row r="38" spans="1:2" ht="142.5" x14ac:dyDescent="0.25">
      <c r="A38" s="100" t="s">
        <v>629</v>
      </c>
      <c r="B38" s="100" t="s">
        <v>630</v>
      </c>
    </row>
    <row r="39" spans="1:2" ht="36.75" customHeight="1" x14ac:dyDescent="0.25">
      <c r="A39" s="536" t="s">
        <v>631</v>
      </c>
      <c r="B39" s="537"/>
    </row>
    <row r="40" spans="1:2" ht="15" x14ac:dyDescent="0.25">
      <c r="A40" s="545" t="s">
        <v>632</v>
      </c>
      <c r="B40" s="542"/>
    </row>
    <row r="41" spans="1:2" ht="55.15" customHeight="1" x14ac:dyDescent="0.25">
      <c r="A41" s="541" t="s">
        <v>600</v>
      </c>
      <c r="B41" s="535"/>
    </row>
    <row r="42" spans="1:2" ht="49.15" customHeight="1" x14ac:dyDescent="0.25">
      <c r="A42" s="541" t="s">
        <v>597</v>
      </c>
      <c r="B42" s="535"/>
    </row>
    <row r="43" spans="1:2" ht="49.15" customHeight="1" x14ac:dyDescent="0.25">
      <c r="A43" s="536" t="s">
        <v>633</v>
      </c>
      <c r="B43" s="537"/>
    </row>
    <row r="44" spans="1:2" ht="20.65" customHeight="1" x14ac:dyDescent="0.25">
      <c r="A44" s="538" t="s">
        <v>634</v>
      </c>
      <c r="B44" s="540"/>
    </row>
    <row r="45" spans="1:2" ht="91.9" customHeight="1" x14ac:dyDescent="0.25">
      <c r="A45" s="543" t="s">
        <v>635</v>
      </c>
      <c r="B45" s="537"/>
    </row>
    <row r="46" spans="1:2" ht="25.9" customHeight="1" x14ac:dyDescent="0.25">
      <c r="A46" s="538" t="s">
        <v>621</v>
      </c>
      <c r="B46" s="540"/>
    </row>
    <row r="47" spans="1:2" ht="41.65" customHeight="1" x14ac:dyDescent="0.25">
      <c r="A47" s="541" t="s">
        <v>636</v>
      </c>
      <c r="B47" s="535"/>
    </row>
    <row r="48" spans="1:2" ht="47.65" customHeight="1" x14ac:dyDescent="0.25">
      <c r="A48" s="541" t="s">
        <v>637</v>
      </c>
      <c r="B48" s="535"/>
    </row>
    <row r="49" spans="1:2" ht="31.15" customHeight="1" x14ac:dyDescent="0.25">
      <c r="A49" s="541" t="s">
        <v>638</v>
      </c>
      <c r="B49" s="535"/>
    </row>
    <row r="50" spans="1:2" ht="15" x14ac:dyDescent="0.25">
      <c r="A50" s="541" t="s">
        <v>639</v>
      </c>
      <c r="B50" s="535"/>
    </row>
    <row r="51" spans="1:2" ht="15" x14ac:dyDescent="0.25">
      <c r="A51" s="541" t="s">
        <v>640</v>
      </c>
      <c r="B51" s="535"/>
    </row>
    <row r="52" spans="1:2" ht="31.15" customHeight="1" x14ac:dyDescent="0.25">
      <c r="A52" s="541" t="s">
        <v>641</v>
      </c>
      <c r="B52" s="535"/>
    </row>
    <row r="53" spans="1:2" ht="31.15" customHeight="1" x14ac:dyDescent="0.25">
      <c r="A53" s="541" t="s">
        <v>642</v>
      </c>
      <c r="B53" s="535"/>
    </row>
    <row r="54" spans="1:2" ht="32.65" customHeight="1" x14ac:dyDescent="0.25">
      <c r="A54" s="541" t="s">
        <v>643</v>
      </c>
      <c r="B54" s="535"/>
    </row>
    <row r="55" spans="1:2" ht="16.899999999999999" customHeight="1" x14ac:dyDescent="0.25">
      <c r="A55" s="541" t="s">
        <v>640</v>
      </c>
      <c r="B55" s="535"/>
    </row>
    <row r="56" spans="1:2" ht="31.9" customHeight="1" x14ac:dyDescent="0.25">
      <c r="A56" s="541" t="s">
        <v>641</v>
      </c>
      <c r="B56" s="535"/>
    </row>
    <row r="57" spans="1:2" ht="33" customHeight="1" x14ac:dyDescent="0.25">
      <c r="A57" s="541" t="s">
        <v>642</v>
      </c>
      <c r="B57" s="535"/>
    </row>
    <row r="58" spans="1:2" ht="26.65" customHeight="1" x14ac:dyDescent="0.25">
      <c r="A58" s="541" t="s">
        <v>643</v>
      </c>
      <c r="B58" s="535"/>
    </row>
    <row r="59" spans="1:2" ht="15" x14ac:dyDescent="0.25">
      <c r="A59" s="541" t="s">
        <v>644</v>
      </c>
      <c r="B59" s="535"/>
    </row>
    <row r="60" spans="1:2" ht="15" x14ac:dyDescent="0.25">
      <c r="A60" s="541" t="s">
        <v>645</v>
      </c>
      <c r="B60" s="535"/>
    </row>
    <row r="61" spans="1:2" ht="15" x14ac:dyDescent="0.25">
      <c r="A61" s="541" t="s">
        <v>646</v>
      </c>
      <c r="B61" s="535"/>
    </row>
    <row r="62" spans="1:2" ht="15" x14ac:dyDescent="0.25">
      <c r="A62" s="541" t="s">
        <v>644</v>
      </c>
      <c r="B62" s="535"/>
    </row>
    <row r="63" spans="1:2" ht="15" x14ac:dyDescent="0.25">
      <c r="A63" s="541" t="s">
        <v>645</v>
      </c>
      <c r="B63" s="535"/>
    </row>
    <row r="64" spans="1:2" ht="15" x14ac:dyDescent="0.25">
      <c r="A64" s="541" t="s">
        <v>646</v>
      </c>
      <c r="B64" s="535"/>
    </row>
    <row r="65" spans="1:2" ht="22.9" customHeight="1" x14ac:dyDescent="0.25">
      <c r="A65" s="98" t="s">
        <v>647</v>
      </c>
      <c r="B65" s="99" t="s">
        <v>599</v>
      </c>
    </row>
    <row r="66" spans="1:2" ht="85.5" x14ac:dyDescent="0.25">
      <c r="A66" s="100" t="s">
        <v>648</v>
      </c>
      <c r="B66" s="100" t="s">
        <v>649</v>
      </c>
    </row>
    <row r="67" spans="1:2" ht="28.5" x14ac:dyDescent="0.25">
      <c r="A67" s="100" t="s">
        <v>650</v>
      </c>
      <c r="B67" s="100" t="s">
        <v>651</v>
      </c>
    </row>
    <row r="68" spans="1:2" ht="57" x14ac:dyDescent="0.25">
      <c r="A68" s="100" t="s">
        <v>652</v>
      </c>
      <c r="B68" s="100" t="s">
        <v>653</v>
      </c>
    </row>
    <row r="69" spans="1:2" ht="41.65" customHeight="1" x14ac:dyDescent="0.25">
      <c r="A69" s="536" t="s">
        <v>654</v>
      </c>
      <c r="B69" s="537"/>
    </row>
    <row r="70" spans="1:2" ht="15" x14ac:dyDescent="0.25">
      <c r="A70" s="538" t="s">
        <v>655</v>
      </c>
      <c r="B70" s="540"/>
    </row>
    <row r="71" spans="1:2" ht="37.9" customHeight="1" x14ac:dyDescent="0.25">
      <c r="A71" s="541" t="s">
        <v>656</v>
      </c>
      <c r="B71" s="535"/>
    </row>
    <row r="72" spans="1:2" ht="37.9" customHeight="1" x14ac:dyDescent="0.25">
      <c r="A72" s="541" t="s">
        <v>657</v>
      </c>
      <c r="B72" s="535"/>
    </row>
    <row r="73" spans="1:2" ht="43.9" customHeight="1" x14ac:dyDescent="0.25">
      <c r="A73" s="536" t="s">
        <v>658</v>
      </c>
      <c r="B73" s="537"/>
    </row>
    <row r="74" spans="1:2" ht="15" x14ac:dyDescent="0.25">
      <c r="A74" s="538" t="s">
        <v>659</v>
      </c>
      <c r="B74" s="540"/>
    </row>
    <row r="75" spans="1:2" ht="43.9" customHeight="1" x14ac:dyDescent="0.25">
      <c r="A75" s="541" t="s">
        <v>660</v>
      </c>
      <c r="B75" s="537"/>
    </row>
    <row r="76" spans="1:2" ht="15" x14ac:dyDescent="0.25">
      <c r="A76" s="98" t="s">
        <v>661</v>
      </c>
      <c r="B76" s="99" t="s">
        <v>599</v>
      </c>
    </row>
    <row r="77" spans="1:2" ht="85.5" x14ac:dyDescent="0.25">
      <c r="A77" s="100" t="s">
        <v>604</v>
      </c>
      <c r="B77" s="100" t="s">
        <v>603</v>
      </c>
    </row>
    <row r="78" spans="1:2" ht="60.75" customHeight="1" x14ac:dyDescent="0.25">
      <c r="A78" s="536" t="s">
        <v>662</v>
      </c>
      <c r="B78" s="537"/>
    </row>
    <row r="79" spans="1:2" ht="15" x14ac:dyDescent="0.25">
      <c r="A79" s="541" t="s">
        <v>663</v>
      </c>
      <c r="B79" s="537"/>
    </row>
    <row r="80" spans="1:2" ht="15" x14ac:dyDescent="0.25">
      <c r="A80" s="536" t="s">
        <v>870</v>
      </c>
      <c r="B80" s="537"/>
    </row>
    <row r="81" spans="1:3" ht="39.75" customHeight="1" thickBot="1" x14ac:dyDescent="0.3">
      <c r="A81" s="541" t="s">
        <v>882</v>
      </c>
      <c r="B81" s="537"/>
    </row>
    <row r="82" spans="1:3" ht="15.75" thickBot="1" x14ac:dyDescent="0.3">
      <c r="A82" s="133"/>
      <c r="B82" s="134" t="s">
        <v>871</v>
      </c>
      <c r="C82" s="141" t="s">
        <v>881</v>
      </c>
    </row>
    <row r="83" spans="1:3" ht="15.75" thickBot="1" x14ac:dyDescent="0.3">
      <c r="A83" s="142"/>
      <c r="B83" s="135" t="s">
        <v>872</v>
      </c>
      <c r="C83" s="145"/>
    </row>
    <row r="84" spans="1:3" ht="15.75" thickBot="1" x14ac:dyDescent="0.3">
      <c r="A84" s="143"/>
      <c r="B84" s="137" t="s">
        <v>873</v>
      </c>
      <c r="C84" s="146">
        <v>1</v>
      </c>
    </row>
    <row r="85" spans="1:3" ht="15.75" thickBot="1" x14ac:dyDescent="0.3">
      <c r="A85" s="136"/>
      <c r="B85" s="137" t="s">
        <v>874</v>
      </c>
      <c r="C85" s="147" t="s">
        <v>878</v>
      </c>
    </row>
    <row r="86" spans="1:3" ht="15.75" thickBot="1" x14ac:dyDescent="0.3">
      <c r="A86" s="138"/>
      <c r="B86" s="137" t="s">
        <v>875</v>
      </c>
      <c r="C86" s="147" t="s">
        <v>1030</v>
      </c>
    </row>
    <row r="87" spans="1:3" ht="15.75" thickBot="1" x14ac:dyDescent="0.3">
      <c r="A87" s="139"/>
      <c r="B87" s="137" t="s">
        <v>876</v>
      </c>
      <c r="C87" s="147" t="s">
        <v>879</v>
      </c>
    </row>
    <row r="88" spans="1:3" ht="15.75" thickBot="1" x14ac:dyDescent="0.3">
      <c r="A88" s="140"/>
      <c r="B88" s="137" t="s">
        <v>877</v>
      </c>
      <c r="C88" s="148" t="s">
        <v>880</v>
      </c>
    </row>
  </sheetData>
  <mergeCells count="66">
    <mergeCell ref="A62:B62"/>
    <mergeCell ref="A71:B71"/>
    <mergeCell ref="A72:B72"/>
    <mergeCell ref="A80:B80"/>
    <mergeCell ref="A81:B81"/>
    <mergeCell ref="A74:B74"/>
    <mergeCell ref="A75:B75"/>
    <mergeCell ref="A78:B78"/>
    <mergeCell ref="A79:B79"/>
    <mergeCell ref="A73:B73"/>
    <mergeCell ref="A64:B64"/>
    <mergeCell ref="A69:B69"/>
    <mergeCell ref="A70:B70"/>
    <mergeCell ref="A63:B63"/>
    <mergeCell ref="A57:B57"/>
    <mergeCell ref="A58:B58"/>
    <mergeCell ref="A59:B59"/>
    <mergeCell ref="A60:B60"/>
    <mergeCell ref="A61:B61"/>
    <mergeCell ref="A52:B52"/>
    <mergeCell ref="A53:B53"/>
    <mergeCell ref="A54:B54"/>
    <mergeCell ref="A55:B55"/>
    <mergeCell ref="A56:B56"/>
    <mergeCell ref="A51:B51"/>
    <mergeCell ref="A40:B40"/>
    <mergeCell ref="A41:B41"/>
    <mergeCell ref="A42:B42"/>
    <mergeCell ref="A43:B43"/>
    <mergeCell ref="A44:B44"/>
    <mergeCell ref="A45:B45"/>
    <mergeCell ref="A46:B46"/>
    <mergeCell ref="A47:B47"/>
    <mergeCell ref="A48:B48"/>
    <mergeCell ref="A49:B49"/>
    <mergeCell ref="A50:B50"/>
    <mergeCell ref="A39:B39"/>
    <mergeCell ref="A26:B26"/>
    <mergeCell ref="A27:B27"/>
    <mergeCell ref="A28:B28"/>
    <mergeCell ref="A29:B29"/>
    <mergeCell ref="A30:B30"/>
    <mergeCell ref="A31:B31"/>
    <mergeCell ref="A32:B32"/>
    <mergeCell ref="A33:B33"/>
    <mergeCell ref="A34:B34"/>
    <mergeCell ref="A35:B35"/>
    <mergeCell ref="A36:B36"/>
    <mergeCell ref="A25:B25"/>
    <mergeCell ref="A8:B8"/>
    <mergeCell ref="A9:B9"/>
    <mergeCell ref="A10:B10"/>
    <mergeCell ref="A15:B15"/>
    <mergeCell ref="A16:B16"/>
    <mergeCell ref="A17:B17"/>
    <mergeCell ref="A18:B18"/>
    <mergeCell ref="A19:B19"/>
    <mergeCell ref="A20:B20"/>
    <mergeCell ref="A21:B21"/>
    <mergeCell ref="A24:B24"/>
    <mergeCell ref="A7:B7"/>
    <mergeCell ref="A2:B2"/>
    <mergeCell ref="A3:B3"/>
    <mergeCell ref="A4:B4"/>
    <mergeCell ref="A5:B5"/>
    <mergeCell ref="A6:B6"/>
  </mergeCells>
  <hyperlinks>
    <hyperlink ref="B1" location="Instructions!A1" display="◄◄ Back to instructions" xr:uid="{00000000-0004-0000-0B00-000000000000}"/>
  </hyperlinks>
  <pageMargins left="0.70866141732283472" right="0.70866141732283472" top="0.74803149606299213" bottom="0.74803149606299213" header="0.31496062992125984" footer="0.31496062992125984"/>
  <pageSetup paperSize="9" scale="40" fitToHeight="3"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F0"/>
    <pageSetUpPr fitToPage="1"/>
  </sheetPr>
  <dimension ref="A1:C138"/>
  <sheetViews>
    <sheetView zoomScale="71" zoomScaleNormal="71" workbookViewId="0">
      <selection activeCell="E9" sqref="E9"/>
    </sheetView>
  </sheetViews>
  <sheetFormatPr defaultColWidth="8.85546875" defaultRowHeight="14.25" x14ac:dyDescent="0.25"/>
  <cols>
    <col min="1" max="1" width="1" style="28" customWidth="1"/>
    <col min="2" max="2" width="80.28515625" style="1" customWidth="1"/>
    <col min="3" max="3" width="17.5703125" style="27" customWidth="1"/>
    <col min="4" max="16384" width="8.85546875" style="1"/>
  </cols>
  <sheetData>
    <row r="1" spans="1:3" ht="15" x14ac:dyDescent="0.25">
      <c r="B1" s="29" t="s">
        <v>664</v>
      </c>
    </row>
    <row r="2" spans="1:3" ht="15" x14ac:dyDescent="0.25">
      <c r="B2" s="546" t="s">
        <v>244</v>
      </c>
      <c r="C2" s="547"/>
    </row>
    <row r="3" spans="1:3" ht="58.9" customHeight="1" x14ac:dyDescent="0.25">
      <c r="B3" s="543" t="s">
        <v>665</v>
      </c>
      <c r="C3" s="548"/>
    </row>
    <row r="4" spans="1:3" ht="15" x14ac:dyDescent="0.25">
      <c r="A4" s="30"/>
      <c r="B4" s="102" t="s">
        <v>666</v>
      </c>
      <c r="C4" s="103" t="s">
        <v>667</v>
      </c>
    </row>
    <row r="5" spans="1:3" ht="22.9" customHeight="1" x14ac:dyDescent="0.25">
      <c r="B5" s="102" t="s">
        <v>668</v>
      </c>
      <c r="C5" s="102"/>
    </row>
    <row r="6" spans="1:3" ht="36" customHeight="1" x14ac:dyDescent="0.25">
      <c r="B6" s="104" t="s">
        <v>669</v>
      </c>
      <c r="C6" s="101"/>
    </row>
    <row r="7" spans="1:3" ht="15" x14ac:dyDescent="0.25">
      <c r="B7" s="101" t="s">
        <v>670</v>
      </c>
      <c r="C7" s="549" t="s">
        <v>39</v>
      </c>
    </row>
    <row r="8" spans="1:3" ht="85.5" x14ac:dyDescent="0.25">
      <c r="B8" s="66" t="s">
        <v>671</v>
      </c>
      <c r="C8" s="550"/>
    </row>
    <row r="9" spans="1:3" ht="120" x14ac:dyDescent="0.25">
      <c r="B9" s="101" t="s">
        <v>672</v>
      </c>
      <c r="C9" s="549" t="s">
        <v>39</v>
      </c>
    </row>
    <row r="10" spans="1:3" ht="42.75" x14ac:dyDescent="0.25">
      <c r="B10" s="66" t="s">
        <v>673</v>
      </c>
      <c r="C10" s="550"/>
    </row>
    <row r="11" spans="1:3" ht="60" x14ac:dyDescent="0.25">
      <c r="B11" s="101" t="s">
        <v>674</v>
      </c>
      <c r="C11" s="105" t="s">
        <v>675</v>
      </c>
    </row>
    <row r="12" spans="1:3" ht="30" x14ac:dyDescent="0.25">
      <c r="B12" s="101" t="s">
        <v>676</v>
      </c>
      <c r="C12" s="106"/>
    </row>
    <row r="13" spans="1:3" ht="114" x14ac:dyDescent="0.25">
      <c r="B13" s="66" t="s">
        <v>677</v>
      </c>
      <c r="C13" s="66" t="s">
        <v>678</v>
      </c>
    </row>
    <row r="14" spans="1:3" ht="85.5" x14ac:dyDescent="0.25">
      <c r="B14" s="66" t="s">
        <v>679</v>
      </c>
      <c r="C14" s="106" t="s">
        <v>39</v>
      </c>
    </row>
    <row r="15" spans="1:3" ht="128.25" x14ac:dyDescent="0.25">
      <c r="B15" s="66" t="s">
        <v>680</v>
      </c>
      <c r="C15" s="106" t="s">
        <v>675</v>
      </c>
    </row>
    <row r="16" spans="1:3" ht="99.75" x14ac:dyDescent="0.25">
      <c r="B16" s="66" t="s">
        <v>681</v>
      </c>
      <c r="C16" s="106" t="s">
        <v>39</v>
      </c>
    </row>
    <row r="17" spans="2:3" ht="30" x14ac:dyDescent="0.25">
      <c r="B17" s="101" t="s">
        <v>682</v>
      </c>
      <c r="C17" s="106" t="s">
        <v>675</v>
      </c>
    </row>
    <row r="18" spans="2:3" ht="45" x14ac:dyDescent="0.25">
      <c r="B18" s="101" t="s">
        <v>683</v>
      </c>
      <c r="C18" s="106"/>
    </row>
    <row r="19" spans="2:3" ht="156.75" x14ac:dyDescent="0.25">
      <c r="B19" s="66" t="s">
        <v>684</v>
      </c>
      <c r="C19" s="106" t="s">
        <v>39</v>
      </c>
    </row>
    <row r="20" spans="2:3" ht="15" x14ac:dyDescent="0.25">
      <c r="B20" s="101" t="s">
        <v>685</v>
      </c>
      <c r="C20" s="105" t="s">
        <v>675</v>
      </c>
    </row>
    <row r="21" spans="2:3" ht="27.75" customHeight="1" x14ac:dyDescent="0.25">
      <c r="B21" s="102" t="s">
        <v>686</v>
      </c>
      <c r="C21" s="107"/>
    </row>
    <row r="22" spans="2:3" ht="30" x14ac:dyDescent="0.25">
      <c r="B22" s="102" t="s">
        <v>687</v>
      </c>
      <c r="C22" s="541" t="s">
        <v>688</v>
      </c>
    </row>
    <row r="23" spans="2:3" ht="28.5" x14ac:dyDescent="0.25">
      <c r="B23" s="104" t="s">
        <v>689</v>
      </c>
      <c r="C23" s="541"/>
    </row>
    <row r="24" spans="2:3" ht="28.5" x14ac:dyDescent="0.25">
      <c r="B24" s="66" t="s">
        <v>690</v>
      </c>
      <c r="C24" s="541"/>
    </row>
    <row r="25" spans="2:3" ht="28.5" x14ac:dyDescent="0.25">
      <c r="B25" s="66" t="s">
        <v>691</v>
      </c>
      <c r="C25" s="541"/>
    </row>
    <row r="26" spans="2:3" ht="114" x14ac:dyDescent="0.25">
      <c r="B26" s="66" t="s">
        <v>692</v>
      </c>
      <c r="C26" s="541"/>
    </row>
    <row r="27" spans="2:3" ht="28.5" x14ac:dyDescent="0.25">
      <c r="B27" s="66" t="s">
        <v>693</v>
      </c>
      <c r="C27" s="541" t="s">
        <v>694</v>
      </c>
    </row>
    <row r="28" spans="2:3" ht="57" x14ac:dyDescent="0.25">
      <c r="B28" s="104" t="s">
        <v>695</v>
      </c>
      <c r="C28" s="535"/>
    </row>
    <row r="29" spans="2:3" ht="30" x14ac:dyDescent="0.25">
      <c r="B29" s="102" t="s">
        <v>696</v>
      </c>
      <c r="C29" s="97" t="s">
        <v>697</v>
      </c>
    </row>
    <row r="30" spans="2:3" ht="28.5" x14ac:dyDescent="0.25">
      <c r="B30" s="66" t="s">
        <v>698</v>
      </c>
      <c r="C30" s="541" t="s">
        <v>697</v>
      </c>
    </row>
    <row r="31" spans="2:3" ht="57" x14ac:dyDescent="0.25">
      <c r="B31" s="104" t="s">
        <v>699</v>
      </c>
      <c r="C31" s="535"/>
    </row>
    <row r="32" spans="2:3" ht="71.25" x14ac:dyDescent="0.25">
      <c r="B32" s="66" t="s">
        <v>700</v>
      </c>
      <c r="C32" s="541" t="s">
        <v>697</v>
      </c>
    </row>
    <row r="33" spans="1:3" ht="28.5" x14ac:dyDescent="0.25">
      <c r="B33" s="104" t="s">
        <v>701</v>
      </c>
      <c r="C33" s="535"/>
    </row>
    <row r="34" spans="1:3" x14ac:dyDescent="0.25">
      <c r="B34" s="66" t="s">
        <v>702</v>
      </c>
      <c r="C34" s="541" t="s">
        <v>697</v>
      </c>
    </row>
    <row r="35" spans="1:3" x14ac:dyDescent="0.25">
      <c r="B35" s="66" t="s">
        <v>703</v>
      </c>
      <c r="C35" s="535"/>
    </row>
    <row r="36" spans="1:3" x14ac:dyDescent="0.25">
      <c r="B36" s="66" t="s">
        <v>704</v>
      </c>
      <c r="C36" s="535"/>
    </row>
    <row r="37" spans="1:3" ht="42.75" x14ac:dyDescent="0.25">
      <c r="B37" s="66" t="s">
        <v>705</v>
      </c>
      <c r="C37" s="535"/>
    </row>
    <row r="38" spans="1:3" ht="57" x14ac:dyDescent="0.25">
      <c r="B38" s="66" t="s">
        <v>706</v>
      </c>
      <c r="C38" s="535"/>
    </row>
    <row r="39" spans="1:3" ht="71.25" x14ac:dyDescent="0.25">
      <c r="B39" s="66" t="s">
        <v>707</v>
      </c>
      <c r="C39" s="535"/>
    </row>
    <row r="40" spans="1:3" ht="30" x14ac:dyDescent="0.25">
      <c r="B40" s="102" t="s">
        <v>708</v>
      </c>
      <c r="C40" s="541" t="s">
        <v>709</v>
      </c>
    </row>
    <row r="41" spans="1:3" ht="28.5" x14ac:dyDescent="0.25">
      <c r="B41" s="66" t="s">
        <v>710</v>
      </c>
      <c r="C41" s="541"/>
    </row>
    <row r="42" spans="1:3" ht="28.5" x14ac:dyDescent="0.25">
      <c r="B42" s="104" t="s">
        <v>711</v>
      </c>
      <c r="C42" s="535"/>
    </row>
    <row r="43" spans="1:3" ht="42.75" x14ac:dyDescent="0.25">
      <c r="B43" s="66" t="s">
        <v>712</v>
      </c>
      <c r="C43" s="100" t="s">
        <v>713</v>
      </c>
    </row>
    <row r="44" spans="1:3" ht="57" x14ac:dyDescent="0.25">
      <c r="B44" s="66" t="s">
        <v>714</v>
      </c>
      <c r="C44" s="100" t="s">
        <v>709</v>
      </c>
    </row>
    <row r="45" spans="1:3" ht="42.75" x14ac:dyDescent="0.25">
      <c r="B45" s="66" t="s">
        <v>715</v>
      </c>
      <c r="C45" s="100" t="s">
        <v>716</v>
      </c>
    </row>
    <row r="46" spans="1:3" ht="57" x14ac:dyDescent="0.25">
      <c r="B46" s="66" t="s">
        <v>717</v>
      </c>
      <c r="C46" s="100" t="s">
        <v>718</v>
      </c>
    </row>
    <row r="47" spans="1:3" ht="57" x14ac:dyDescent="0.25">
      <c r="A47" s="31"/>
      <c r="B47" s="66" t="s">
        <v>719</v>
      </c>
      <c r="C47" s="541" t="s">
        <v>709</v>
      </c>
    </row>
    <row r="48" spans="1:3" ht="37.15" customHeight="1" x14ac:dyDescent="0.25">
      <c r="A48" s="31"/>
      <c r="B48" s="104" t="s">
        <v>720</v>
      </c>
      <c r="C48" s="535"/>
    </row>
    <row r="49" spans="1:3" ht="42.75" x14ac:dyDescent="0.25">
      <c r="A49" s="31"/>
      <c r="B49" s="66" t="s">
        <v>721</v>
      </c>
      <c r="C49" s="100" t="s">
        <v>709</v>
      </c>
    </row>
    <row r="50" spans="1:3" ht="28.5" x14ac:dyDescent="0.25">
      <c r="B50" s="66" t="s">
        <v>722</v>
      </c>
      <c r="C50" s="100" t="s">
        <v>723</v>
      </c>
    </row>
    <row r="51" spans="1:3" ht="45" x14ac:dyDescent="0.25">
      <c r="B51" s="102" t="s">
        <v>724</v>
      </c>
      <c r="C51" s="543" t="s">
        <v>725</v>
      </c>
    </row>
    <row r="52" spans="1:3" ht="42.75" x14ac:dyDescent="0.25">
      <c r="B52" s="66" t="s">
        <v>726</v>
      </c>
      <c r="C52" s="543"/>
    </row>
    <row r="53" spans="1:3" ht="42.75" x14ac:dyDescent="0.25">
      <c r="B53" s="104" t="s">
        <v>727</v>
      </c>
      <c r="C53" s="537"/>
    </row>
    <row r="54" spans="1:3" ht="42.75" x14ac:dyDescent="0.25">
      <c r="B54" s="66" t="s">
        <v>728</v>
      </c>
      <c r="C54" s="100" t="s">
        <v>713</v>
      </c>
    </row>
    <row r="55" spans="1:3" ht="85.5" x14ac:dyDescent="0.25">
      <c r="A55" s="31"/>
      <c r="B55" s="66" t="s">
        <v>729</v>
      </c>
      <c r="C55" s="541" t="s">
        <v>709</v>
      </c>
    </row>
    <row r="56" spans="1:3" ht="28.5" x14ac:dyDescent="0.25">
      <c r="A56" s="31"/>
      <c r="B56" s="104" t="s">
        <v>720</v>
      </c>
      <c r="C56" s="535"/>
    </row>
    <row r="57" spans="1:3" ht="42.75" x14ac:dyDescent="0.25">
      <c r="A57" s="31"/>
      <c r="B57" s="66" t="s">
        <v>730</v>
      </c>
      <c r="C57" s="541" t="s">
        <v>731</v>
      </c>
    </row>
    <row r="58" spans="1:3" ht="28.5" x14ac:dyDescent="0.25">
      <c r="A58" s="31"/>
      <c r="B58" s="104" t="s">
        <v>720</v>
      </c>
      <c r="C58" s="535"/>
    </row>
    <row r="59" spans="1:3" ht="71.25" x14ac:dyDescent="0.25">
      <c r="B59" s="66" t="s">
        <v>732</v>
      </c>
      <c r="C59" s="66" t="s">
        <v>733</v>
      </c>
    </row>
    <row r="60" spans="1:3" ht="57" x14ac:dyDescent="0.25">
      <c r="B60" s="66" t="s">
        <v>734</v>
      </c>
      <c r="C60" s="541" t="s">
        <v>733</v>
      </c>
    </row>
    <row r="61" spans="1:3" x14ac:dyDescent="0.25">
      <c r="B61" s="104" t="s">
        <v>735</v>
      </c>
      <c r="C61" s="535"/>
    </row>
    <row r="62" spans="1:3" ht="42.75" x14ac:dyDescent="0.25">
      <c r="B62" s="66" t="s">
        <v>736</v>
      </c>
      <c r="C62" s="541" t="s">
        <v>723</v>
      </c>
    </row>
    <row r="63" spans="1:3" x14ac:dyDescent="0.25">
      <c r="B63" s="104" t="s">
        <v>735</v>
      </c>
      <c r="C63" s="535"/>
    </row>
    <row r="64" spans="1:3" ht="42.75" x14ac:dyDescent="0.25">
      <c r="B64" s="66" t="s">
        <v>737</v>
      </c>
      <c r="C64" s="100" t="s">
        <v>738</v>
      </c>
    </row>
    <row r="65" spans="1:3" ht="61.9" customHeight="1" x14ac:dyDescent="0.25">
      <c r="B65" s="102" t="s">
        <v>739</v>
      </c>
      <c r="C65" s="100"/>
    </row>
    <row r="66" spans="1:3" ht="42.75" x14ac:dyDescent="0.25">
      <c r="B66" s="66" t="s">
        <v>740</v>
      </c>
      <c r="C66" s="100" t="s">
        <v>716</v>
      </c>
    </row>
    <row r="67" spans="1:3" ht="42.75" x14ac:dyDescent="0.25">
      <c r="B67" s="66" t="s">
        <v>741</v>
      </c>
      <c r="C67" s="100" t="s">
        <v>709</v>
      </c>
    </row>
    <row r="68" spans="1:3" ht="71.25" x14ac:dyDescent="0.25">
      <c r="B68" s="66" t="s">
        <v>742</v>
      </c>
      <c r="C68" s="541" t="s">
        <v>723</v>
      </c>
    </row>
    <row r="69" spans="1:3" x14ac:dyDescent="0.25">
      <c r="B69" s="104" t="s">
        <v>735</v>
      </c>
      <c r="C69" s="535"/>
    </row>
    <row r="70" spans="1:3" ht="45" x14ac:dyDescent="0.25">
      <c r="B70" s="102" t="s">
        <v>743</v>
      </c>
      <c r="C70" s="100"/>
    </row>
    <row r="71" spans="1:3" ht="57" x14ac:dyDescent="0.25">
      <c r="B71" s="66" t="s">
        <v>744</v>
      </c>
      <c r="C71" s="541" t="s">
        <v>688</v>
      </c>
    </row>
    <row r="72" spans="1:3" ht="28.5" x14ac:dyDescent="0.25">
      <c r="B72" s="104" t="s">
        <v>745</v>
      </c>
      <c r="C72" s="535"/>
    </row>
    <row r="73" spans="1:3" ht="71.25" x14ac:dyDescent="0.25">
      <c r="B73" s="66" t="s">
        <v>746</v>
      </c>
      <c r="C73" s="100" t="s">
        <v>688</v>
      </c>
    </row>
    <row r="74" spans="1:3" ht="71.25" x14ac:dyDescent="0.25">
      <c r="B74" s="66" t="s">
        <v>747</v>
      </c>
      <c r="C74" s="541" t="s">
        <v>748</v>
      </c>
    </row>
    <row r="75" spans="1:3" ht="28.5" x14ac:dyDescent="0.25">
      <c r="B75" s="104" t="s">
        <v>749</v>
      </c>
      <c r="C75" s="535"/>
    </row>
    <row r="76" spans="1:3" ht="42.75" x14ac:dyDescent="0.25">
      <c r="A76" s="31"/>
      <c r="B76" s="66" t="s">
        <v>750</v>
      </c>
      <c r="C76" s="541" t="s">
        <v>751</v>
      </c>
    </row>
    <row r="77" spans="1:3" ht="28.5" x14ac:dyDescent="0.25">
      <c r="A77" s="31"/>
      <c r="B77" s="104" t="s">
        <v>749</v>
      </c>
      <c r="C77" s="535"/>
    </row>
    <row r="78" spans="1:3" ht="28.5" x14ac:dyDescent="0.25">
      <c r="B78" s="102" t="s">
        <v>752</v>
      </c>
      <c r="C78" s="108" t="s">
        <v>753</v>
      </c>
    </row>
    <row r="79" spans="1:3" ht="28.5" x14ac:dyDescent="0.25">
      <c r="B79" s="109" t="s">
        <v>754</v>
      </c>
      <c r="C79" s="100"/>
    </row>
    <row r="80" spans="1:3" ht="45" x14ac:dyDescent="0.25">
      <c r="B80" s="101" t="s">
        <v>755</v>
      </c>
      <c r="C80" s="100" t="s">
        <v>14</v>
      </c>
    </row>
    <row r="81" spans="2:3" ht="256.5" x14ac:dyDescent="0.25">
      <c r="B81" s="66" t="s">
        <v>756</v>
      </c>
      <c r="C81" s="100" t="s">
        <v>14</v>
      </c>
    </row>
    <row r="82" spans="2:3" ht="60" x14ac:dyDescent="0.25">
      <c r="B82" s="101" t="s">
        <v>757</v>
      </c>
      <c r="C82" s="100" t="s">
        <v>14</v>
      </c>
    </row>
    <row r="83" spans="2:3" ht="242.25" x14ac:dyDescent="0.25">
      <c r="B83" s="66" t="s">
        <v>758</v>
      </c>
      <c r="C83" s="100" t="s">
        <v>14</v>
      </c>
    </row>
    <row r="84" spans="2:3" ht="256.5" x14ac:dyDescent="0.25">
      <c r="B84" s="66" t="s">
        <v>759</v>
      </c>
      <c r="C84" s="100" t="s">
        <v>14</v>
      </c>
    </row>
    <row r="85" spans="2:3" ht="111.75" customHeight="1" x14ac:dyDescent="0.25">
      <c r="B85" s="101" t="s">
        <v>760</v>
      </c>
      <c r="C85" s="100" t="s">
        <v>14</v>
      </c>
    </row>
    <row r="86" spans="2:3" ht="71.25" x14ac:dyDescent="0.25">
      <c r="B86" s="66" t="s">
        <v>761</v>
      </c>
      <c r="C86" s="100" t="s">
        <v>14</v>
      </c>
    </row>
    <row r="87" spans="2:3" ht="27.75" customHeight="1" x14ac:dyDescent="0.25">
      <c r="B87" s="110" t="s">
        <v>762</v>
      </c>
      <c r="C87" s="111"/>
    </row>
    <row r="88" spans="2:3" ht="99.75" x14ac:dyDescent="0.25">
      <c r="B88" s="104" t="s">
        <v>763</v>
      </c>
      <c r="C88" s="541" t="s">
        <v>764</v>
      </c>
    </row>
    <row r="89" spans="2:3" ht="27.75" customHeight="1" x14ac:dyDescent="0.25">
      <c r="B89" s="101" t="s">
        <v>765</v>
      </c>
      <c r="C89" s="535"/>
    </row>
    <row r="90" spans="2:3" ht="71.25" x14ac:dyDescent="0.25">
      <c r="B90" s="66" t="s">
        <v>766</v>
      </c>
      <c r="C90" s="535"/>
    </row>
    <row r="91" spans="2:3" ht="28.5" x14ac:dyDescent="0.25">
      <c r="B91" s="66" t="s">
        <v>767</v>
      </c>
      <c r="C91" s="100" t="s">
        <v>768</v>
      </c>
    </row>
    <row r="92" spans="2:3" ht="29.25" x14ac:dyDescent="0.25">
      <c r="B92" s="101" t="s">
        <v>769</v>
      </c>
      <c r="C92" s="97"/>
    </row>
    <row r="93" spans="2:3" ht="45" x14ac:dyDescent="0.25">
      <c r="B93" s="101" t="s">
        <v>770</v>
      </c>
      <c r="C93" s="541" t="s">
        <v>764</v>
      </c>
    </row>
    <row r="94" spans="2:3" ht="28.5" x14ac:dyDescent="0.25">
      <c r="B94" s="104" t="s">
        <v>771</v>
      </c>
      <c r="C94" s="541"/>
    </row>
    <row r="95" spans="2:3" ht="156.75" x14ac:dyDescent="0.25">
      <c r="B95" s="66" t="s">
        <v>772</v>
      </c>
      <c r="C95" s="541"/>
    </row>
    <row r="96" spans="2:3" ht="57" x14ac:dyDescent="0.25">
      <c r="B96" s="66" t="s">
        <v>773</v>
      </c>
      <c r="C96" s="541" t="s">
        <v>774</v>
      </c>
    </row>
    <row r="97" spans="1:3" ht="71.25" x14ac:dyDescent="0.25">
      <c r="B97" s="104" t="s">
        <v>775</v>
      </c>
      <c r="C97" s="535"/>
    </row>
    <row r="98" spans="1:3" ht="57" x14ac:dyDescent="0.25">
      <c r="B98" s="66" t="s">
        <v>776</v>
      </c>
      <c r="C98" s="97" t="s">
        <v>675</v>
      </c>
    </row>
    <row r="99" spans="1:3" ht="128.25" x14ac:dyDescent="0.25">
      <c r="A99" s="31"/>
      <c r="B99" s="66" t="s">
        <v>777</v>
      </c>
      <c r="C99" s="541" t="s">
        <v>716</v>
      </c>
    </row>
    <row r="100" spans="1:3" ht="28.5" x14ac:dyDescent="0.25">
      <c r="A100" s="31"/>
      <c r="B100" s="104" t="s">
        <v>778</v>
      </c>
      <c r="C100" s="535"/>
    </row>
    <row r="101" spans="1:3" ht="28.5" x14ac:dyDescent="0.25">
      <c r="B101" s="66" t="s">
        <v>779</v>
      </c>
      <c r="C101" s="100" t="s">
        <v>780</v>
      </c>
    </row>
    <row r="102" spans="1:3" ht="57" x14ac:dyDescent="0.25">
      <c r="B102" s="66" t="s">
        <v>781</v>
      </c>
      <c r="C102" s="100" t="s">
        <v>782</v>
      </c>
    </row>
    <row r="103" spans="1:3" ht="71.25" x14ac:dyDescent="0.25">
      <c r="B103" s="66" t="s">
        <v>783</v>
      </c>
      <c r="C103" s="100" t="s">
        <v>784</v>
      </c>
    </row>
    <row r="104" spans="1:3" ht="57" x14ac:dyDescent="0.25">
      <c r="B104" s="66" t="s">
        <v>604</v>
      </c>
      <c r="C104" s="541" t="s">
        <v>785</v>
      </c>
    </row>
    <row r="105" spans="1:3" ht="57" x14ac:dyDescent="0.25">
      <c r="B105" s="104" t="s">
        <v>603</v>
      </c>
      <c r="C105" s="535"/>
    </row>
    <row r="106" spans="1:3" ht="45" x14ac:dyDescent="0.25">
      <c r="B106" s="102" t="s">
        <v>786</v>
      </c>
      <c r="C106" s="541" t="s">
        <v>787</v>
      </c>
    </row>
    <row r="107" spans="1:3" ht="114" x14ac:dyDescent="0.25">
      <c r="B107" s="104" t="s">
        <v>788</v>
      </c>
      <c r="C107" s="541"/>
    </row>
    <row r="108" spans="1:3" ht="42.75" x14ac:dyDescent="0.25">
      <c r="B108" s="66" t="s">
        <v>623</v>
      </c>
      <c r="C108" s="541"/>
    </row>
    <row r="109" spans="1:3" ht="57" x14ac:dyDescent="0.25">
      <c r="A109" s="31"/>
      <c r="B109" s="66" t="s">
        <v>624</v>
      </c>
      <c r="C109" s="541"/>
    </row>
    <row r="110" spans="1:3" ht="42.75" x14ac:dyDescent="0.25">
      <c r="A110" s="31"/>
      <c r="B110" s="66" t="s">
        <v>625</v>
      </c>
      <c r="C110" s="541"/>
    </row>
    <row r="111" spans="1:3" ht="71.25" x14ac:dyDescent="0.25">
      <c r="A111" s="31"/>
      <c r="B111" s="66" t="s">
        <v>626</v>
      </c>
      <c r="C111" s="541"/>
    </row>
    <row r="112" spans="1:3" ht="42.75" x14ac:dyDescent="0.25">
      <c r="B112" s="66" t="s">
        <v>627</v>
      </c>
      <c r="C112" s="541"/>
    </row>
    <row r="113" spans="1:3" ht="60" x14ac:dyDescent="0.25">
      <c r="B113" s="101" t="s">
        <v>789</v>
      </c>
      <c r="C113" s="100" t="s">
        <v>675</v>
      </c>
    </row>
    <row r="114" spans="1:3" ht="60" x14ac:dyDescent="0.25">
      <c r="B114" s="101" t="s">
        <v>790</v>
      </c>
      <c r="C114" s="97"/>
    </row>
    <row r="115" spans="1:3" ht="42.75" x14ac:dyDescent="0.25">
      <c r="A115" s="31"/>
      <c r="B115" s="66" t="s">
        <v>791</v>
      </c>
      <c r="C115" s="541" t="s">
        <v>792</v>
      </c>
    </row>
    <row r="116" spans="1:3" ht="85.5" x14ac:dyDescent="0.25">
      <c r="A116" s="31"/>
      <c r="B116" s="66" t="s">
        <v>793</v>
      </c>
      <c r="C116" s="541"/>
    </row>
    <row r="117" spans="1:3" ht="71.25" x14ac:dyDescent="0.25">
      <c r="B117" s="66" t="s">
        <v>794</v>
      </c>
      <c r="C117" s="541"/>
    </row>
    <row r="118" spans="1:3" ht="28.5" x14ac:dyDescent="0.25">
      <c r="B118" s="104" t="s">
        <v>749</v>
      </c>
      <c r="C118" s="541"/>
    </row>
    <row r="119" spans="1:3" ht="28.5" x14ac:dyDescent="0.25">
      <c r="B119" s="66" t="s">
        <v>795</v>
      </c>
      <c r="C119" s="541"/>
    </row>
    <row r="120" spans="1:3" ht="28.5" x14ac:dyDescent="0.25">
      <c r="B120" s="66" t="s">
        <v>796</v>
      </c>
      <c r="C120" s="541"/>
    </row>
    <row r="121" spans="1:3" ht="28.5" x14ac:dyDescent="0.25">
      <c r="B121" s="66" t="s">
        <v>797</v>
      </c>
      <c r="C121" s="541"/>
    </row>
    <row r="122" spans="1:3" ht="60" x14ac:dyDescent="0.25">
      <c r="B122" s="101" t="s">
        <v>798</v>
      </c>
      <c r="C122" s="541" t="s">
        <v>799</v>
      </c>
    </row>
    <row r="123" spans="1:3" ht="71.25" x14ac:dyDescent="0.25">
      <c r="B123" s="66" t="s">
        <v>800</v>
      </c>
      <c r="C123" s="541"/>
    </row>
    <row r="124" spans="1:3" ht="57" x14ac:dyDescent="0.25">
      <c r="A124" s="31"/>
      <c r="B124" s="66" t="s">
        <v>801</v>
      </c>
      <c r="C124" s="541"/>
    </row>
    <row r="125" spans="1:3" ht="57" x14ac:dyDescent="0.25">
      <c r="B125" s="66" t="s">
        <v>802</v>
      </c>
      <c r="C125" s="541"/>
    </row>
    <row r="126" spans="1:3" ht="57" x14ac:dyDescent="0.25">
      <c r="A126" s="31"/>
      <c r="B126" s="66" t="s">
        <v>602</v>
      </c>
      <c r="C126" s="541"/>
    </row>
    <row r="127" spans="1:3" ht="30" x14ac:dyDescent="0.25">
      <c r="A127" s="31"/>
      <c r="B127" s="101" t="s">
        <v>803</v>
      </c>
      <c r="C127" s="541" t="s">
        <v>804</v>
      </c>
    </row>
    <row r="128" spans="1:3" ht="28.5" x14ac:dyDescent="0.25">
      <c r="A128" s="31"/>
      <c r="B128" s="66" t="s">
        <v>660</v>
      </c>
      <c r="C128" s="541"/>
    </row>
    <row r="129" spans="2:3" ht="45" x14ac:dyDescent="0.25">
      <c r="B129" s="101" t="s">
        <v>805</v>
      </c>
      <c r="C129" s="100" t="s">
        <v>675</v>
      </c>
    </row>
    <row r="130" spans="2:3" ht="32.65" customHeight="1" x14ac:dyDescent="0.25">
      <c r="B130" s="102" t="s">
        <v>806</v>
      </c>
      <c r="C130" s="108" t="s">
        <v>807</v>
      </c>
    </row>
    <row r="131" spans="2:3" ht="45" x14ac:dyDescent="0.25">
      <c r="B131" s="101" t="s">
        <v>611</v>
      </c>
      <c r="C131" s="541" t="s">
        <v>808</v>
      </c>
    </row>
    <row r="132" spans="2:3" ht="42.75" x14ac:dyDescent="0.25">
      <c r="B132" s="104" t="s">
        <v>809</v>
      </c>
      <c r="C132" s="535"/>
    </row>
    <row r="133" spans="2:3" ht="45" x14ac:dyDescent="0.25">
      <c r="B133" s="101" t="s">
        <v>810</v>
      </c>
      <c r="C133" s="541" t="s">
        <v>811</v>
      </c>
    </row>
    <row r="134" spans="2:3" ht="13.9" customHeight="1" x14ac:dyDescent="0.25">
      <c r="B134" s="104" t="s">
        <v>651</v>
      </c>
      <c r="C134" s="541"/>
    </row>
    <row r="135" spans="2:3" ht="30" x14ac:dyDescent="0.25">
      <c r="B135" s="101" t="s">
        <v>644</v>
      </c>
      <c r="C135" s="533"/>
    </row>
    <row r="136" spans="2:3" ht="13.9" customHeight="1" x14ac:dyDescent="0.25">
      <c r="B136" s="101" t="s">
        <v>644</v>
      </c>
      <c r="C136" s="533"/>
    </row>
    <row r="137" spans="2:3" ht="13.9" customHeight="1" x14ac:dyDescent="0.25">
      <c r="B137" s="101" t="s">
        <v>812</v>
      </c>
      <c r="C137" s="97" t="s">
        <v>675</v>
      </c>
    </row>
    <row r="138" spans="2:3" ht="28.15" customHeight="1" x14ac:dyDescent="0.25">
      <c r="B138" s="102" t="s">
        <v>813</v>
      </c>
      <c r="C138" s="102" t="s">
        <v>814</v>
      </c>
    </row>
  </sheetData>
  <mergeCells count="31">
    <mergeCell ref="C133:C136"/>
    <mergeCell ref="C104:C105"/>
    <mergeCell ref="C106:C112"/>
    <mergeCell ref="C115:C121"/>
    <mergeCell ref="C122:C126"/>
    <mergeCell ref="C127:C128"/>
    <mergeCell ref="C131:C132"/>
    <mergeCell ref="C99:C100"/>
    <mergeCell ref="C55:C56"/>
    <mergeCell ref="C57:C58"/>
    <mergeCell ref="C60:C61"/>
    <mergeCell ref="C62:C63"/>
    <mergeCell ref="C68:C69"/>
    <mergeCell ref="C71:C72"/>
    <mergeCell ref="C74:C75"/>
    <mergeCell ref="C76:C77"/>
    <mergeCell ref="C88:C90"/>
    <mergeCell ref="C93:C95"/>
    <mergeCell ref="C96:C97"/>
    <mergeCell ref="C51:C53"/>
    <mergeCell ref="B2:C2"/>
    <mergeCell ref="B3:C3"/>
    <mergeCell ref="C7:C8"/>
    <mergeCell ref="C9:C10"/>
    <mergeCell ref="C22:C26"/>
    <mergeCell ref="C27:C28"/>
    <mergeCell ref="C30:C31"/>
    <mergeCell ref="C32:C33"/>
    <mergeCell ref="C34:C39"/>
    <mergeCell ref="C40:C42"/>
    <mergeCell ref="C47:C48"/>
  </mergeCells>
  <hyperlinks>
    <hyperlink ref="B2" location="Instructions!A1" display="◄◄ Back to instructions" xr:uid="{00000000-0004-0000-0C00-000000000000}"/>
  </hyperlinks>
  <pageMargins left="0.70866141732283472" right="0.70866141732283472" top="0.74803149606299213" bottom="0.74803149606299213" header="0.31496062992125984" footer="0.31496062992125984"/>
  <pageSetup paperSize="9" scale="79" fitToHeight="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6"/>
  <dimension ref="A1:D36"/>
  <sheetViews>
    <sheetView showGridLines="0" zoomScale="85" zoomScaleNormal="85" workbookViewId="0">
      <selection activeCell="B4" sqref="B4"/>
    </sheetView>
  </sheetViews>
  <sheetFormatPr defaultColWidth="9.140625" defaultRowHeight="14.25" x14ac:dyDescent="0.25"/>
  <cols>
    <col min="1" max="1" width="5" style="1" customWidth="1"/>
    <col min="2" max="4" width="30.28515625" style="1" customWidth="1"/>
    <col min="5" max="16384" width="9.140625" style="1"/>
  </cols>
  <sheetData>
    <row r="1" spans="1:3" s="9" customFormat="1" ht="20.25" x14ac:dyDescent="0.25">
      <c r="A1" s="8"/>
      <c r="B1" s="10" t="s">
        <v>60</v>
      </c>
    </row>
    <row r="2" spans="1:3" ht="21.75" customHeight="1" x14ac:dyDescent="0.25"/>
    <row r="3" spans="1:3" ht="21.75" customHeight="1" x14ac:dyDescent="0.25"/>
    <row r="4" spans="1:3" ht="21.75" customHeight="1" x14ac:dyDescent="0.25">
      <c r="B4" s="6" t="s">
        <v>61</v>
      </c>
      <c r="C4" s="7"/>
    </row>
    <row r="5" spans="1:3" ht="21.75" customHeight="1" x14ac:dyDescent="0.25"/>
    <row r="6" spans="1:3" ht="52.5" customHeight="1" x14ac:dyDescent="0.25">
      <c r="B6" s="65" t="s">
        <v>62</v>
      </c>
      <c r="C6" s="66" t="s">
        <v>63</v>
      </c>
    </row>
    <row r="7" spans="1:3" ht="60" customHeight="1" x14ac:dyDescent="0.25">
      <c r="B7" s="127" t="s">
        <v>64</v>
      </c>
      <c r="C7" s="4" t="s">
        <v>65</v>
      </c>
    </row>
    <row r="8" spans="1:3" ht="61.5" customHeight="1" x14ac:dyDescent="0.25">
      <c r="B8" s="127" t="s">
        <v>66</v>
      </c>
      <c r="C8" s="4" t="s">
        <v>67</v>
      </c>
    </row>
    <row r="9" spans="1:3" ht="56.25" customHeight="1" x14ac:dyDescent="0.25">
      <c r="B9" s="2" t="s">
        <v>68</v>
      </c>
      <c r="C9" s="4" t="s">
        <v>69</v>
      </c>
    </row>
    <row r="10" spans="1:3" ht="42.75" customHeight="1" x14ac:dyDescent="0.25">
      <c r="B10" s="66" t="s">
        <v>70</v>
      </c>
      <c r="C10" s="67" t="s">
        <v>71</v>
      </c>
    </row>
    <row r="11" spans="1:3" ht="59.25" customHeight="1" x14ac:dyDescent="0.25">
      <c r="B11" s="127" t="s">
        <v>72</v>
      </c>
      <c r="C11" s="67" t="s">
        <v>73</v>
      </c>
    </row>
    <row r="12" spans="1:3" ht="58.5" customHeight="1" x14ac:dyDescent="0.25"/>
    <row r="13" spans="1:3" ht="24" customHeight="1" x14ac:dyDescent="0.25"/>
    <row r="24" ht="21" customHeight="1" x14ac:dyDescent="0.25"/>
    <row r="25" ht="14.25" customHeight="1" x14ac:dyDescent="0.25"/>
    <row r="31" ht="28.5" customHeight="1" x14ac:dyDescent="0.25"/>
    <row r="35" spans="4:4" x14ac:dyDescent="0.25">
      <c r="D35" s="3"/>
    </row>
    <row r="36" spans="4:4" x14ac:dyDescent="0.25">
      <c r="D36" s="3"/>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DDDDDD"/>
  </sheetPr>
  <dimension ref="A1:B2"/>
  <sheetViews>
    <sheetView workbookViewId="0">
      <selection activeCell="D4" sqref="D4"/>
    </sheetView>
  </sheetViews>
  <sheetFormatPr defaultRowHeight="15" x14ac:dyDescent="0.25"/>
  <sheetData>
    <row r="1" spans="1:2" x14ac:dyDescent="0.25">
      <c r="A1" t="s">
        <v>74</v>
      </c>
      <c r="B1" t="s">
        <v>75</v>
      </c>
    </row>
    <row r="2" spans="1:2" x14ac:dyDescent="0.25">
      <c r="B2" t="s">
        <v>76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pageSetUpPr fitToPage="1"/>
  </sheetPr>
  <dimension ref="A1:H35"/>
  <sheetViews>
    <sheetView topLeftCell="C29" zoomScaleNormal="100" workbookViewId="0">
      <selection activeCell="C29" sqref="C29:F35"/>
    </sheetView>
  </sheetViews>
  <sheetFormatPr defaultColWidth="8.85546875" defaultRowHeight="14.25" x14ac:dyDescent="0.25"/>
  <cols>
    <col min="1" max="1" width="0.85546875" style="1" customWidth="1"/>
    <col min="2" max="2" width="13.28515625" style="1" customWidth="1"/>
    <col min="3" max="3" width="16.42578125" style="1" customWidth="1"/>
    <col min="4" max="4" width="14.140625" style="1" customWidth="1"/>
    <col min="5" max="5" width="12.28515625" style="1" customWidth="1"/>
    <col min="6" max="6" width="168.5703125" style="1" customWidth="1"/>
    <col min="7" max="7" width="12.28515625" style="1" customWidth="1"/>
    <col min="8" max="8" width="20.140625" style="1" customWidth="1"/>
    <col min="9" max="16384" width="8.85546875" style="1"/>
  </cols>
  <sheetData>
    <row r="1" spans="1:8" ht="29.25" customHeight="1" x14ac:dyDescent="0.25">
      <c r="A1" s="24"/>
      <c r="B1" s="367" t="s">
        <v>1017</v>
      </c>
      <c r="C1" s="368"/>
      <c r="D1" s="368"/>
      <c r="E1" s="368"/>
      <c r="F1" s="357"/>
    </row>
    <row r="3" spans="1:8" ht="72.75" customHeight="1" x14ac:dyDescent="0.25">
      <c r="B3" s="369" t="s">
        <v>77</v>
      </c>
      <c r="C3" s="358" t="s">
        <v>78</v>
      </c>
      <c r="D3" s="359"/>
      <c r="E3" s="359"/>
      <c r="F3" s="360"/>
      <c r="H3" s="144"/>
    </row>
    <row r="4" spans="1:8" ht="24" customHeight="1" x14ac:dyDescent="0.25">
      <c r="B4" s="370"/>
      <c r="C4" s="361"/>
      <c r="D4" s="362"/>
      <c r="E4" s="362"/>
      <c r="F4" s="363"/>
    </row>
    <row r="5" spans="1:8" ht="33.75" customHeight="1" x14ac:dyDescent="0.25">
      <c r="B5" s="370"/>
      <c r="C5" s="361"/>
      <c r="D5" s="362"/>
      <c r="E5" s="362"/>
      <c r="F5" s="363"/>
    </row>
    <row r="6" spans="1:8" ht="24" customHeight="1" x14ac:dyDescent="0.25">
      <c r="B6" s="370"/>
      <c r="C6" s="361"/>
      <c r="D6" s="362"/>
      <c r="E6" s="362"/>
      <c r="F6" s="363"/>
    </row>
    <row r="7" spans="1:8" ht="13.5" customHeight="1" x14ac:dyDescent="0.25">
      <c r="B7" s="370"/>
      <c r="C7" s="361"/>
      <c r="D7" s="362"/>
      <c r="E7" s="362"/>
      <c r="F7" s="363"/>
    </row>
    <row r="8" spans="1:8" ht="24" hidden="1" customHeight="1" x14ac:dyDescent="0.25">
      <c r="B8" s="370"/>
      <c r="C8" s="361"/>
      <c r="D8" s="362"/>
      <c r="E8" s="362"/>
      <c r="F8" s="363"/>
    </row>
    <row r="9" spans="1:8" ht="24" hidden="1" customHeight="1" x14ac:dyDescent="0.25">
      <c r="B9" s="370"/>
      <c r="C9" s="361"/>
      <c r="D9" s="362"/>
      <c r="E9" s="362"/>
      <c r="F9" s="363"/>
    </row>
    <row r="10" spans="1:8" ht="24" hidden="1" customHeight="1" x14ac:dyDescent="0.25">
      <c r="B10" s="370"/>
      <c r="C10" s="361"/>
      <c r="D10" s="362"/>
      <c r="E10" s="362"/>
      <c r="F10" s="363"/>
    </row>
    <row r="11" spans="1:8" ht="24" hidden="1" customHeight="1" x14ac:dyDescent="0.25">
      <c r="B11" s="370"/>
      <c r="C11" s="361"/>
      <c r="D11" s="362"/>
      <c r="E11" s="362"/>
      <c r="F11" s="363"/>
    </row>
    <row r="12" spans="1:8" ht="15" hidden="1" customHeight="1" x14ac:dyDescent="0.25">
      <c r="B12" s="371"/>
      <c r="C12" s="364"/>
      <c r="D12" s="365"/>
      <c r="E12" s="365"/>
      <c r="F12" s="366"/>
    </row>
    <row r="13" spans="1:8" ht="31.15" customHeight="1" x14ac:dyDescent="0.25">
      <c r="B13" s="379" t="s">
        <v>79</v>
      </c>
      <c r="C13" s="382" t="s">
        <v>80</v>
      </c>
      <c r="D13" s="383"/>
      <c r="E13" s="383"/>
      <c r="F13" s="384"/>
    </row>
    <row r="14" spans="1:8" x14ac:dyDescent="0.25">
      <c r="B14" s="380"/>
      <c r="C14" s="25"/>
      <c r="D14" s="114" t="s">
        <v>81</v>
      </c>
      <c r="E14" s="68" t="s">
        <v>82</v>
      </c>
      <c r="F14" s="66" t="s">
        <v>83</v>
      </c>
    </row>
    <row r="15" spans="1:8" x14ac:dyDescent="0.25">
      <c r="B15" s="380"/>
      <c r="C15" s="25"/>
      <c r="D15" s="309" t="s">
        <v>1252</v>
      </c>
      <c r="E15" s="309" t="s">
        <v>1367</v>
      </c>
      <c r="F15" s="65" t="s">
        <v>84</v>
      </c>
    </row>
    <row r="16" spans="1:8" ht="49.15" customHeight="1" x14ac:dyDescent="0.25">
      <c r="B16" s="380"/>
      <c r="C16" s="385" t="s">
        <v>85</v>
      </c>
      <c r="D16" s="375"/>
      <c r="E16" s="375"/>
      <c r="F16" s="386"/>
    </row>
    <row r="17" spans="2:6" ht="126.75" customHeight="1" x14ac:dyDescent="0.25">
      <c r="B17" s="381"/>
      <c r="C17" s="387" t="s">
        <v>86</v>
      </c>
      <c r="D17" s="388"/>
      <c r="E17" s="388"/>
      <c r="F17" s="389"/>
    </row>
    <row r="18" spans="2:6" ht="77.650000000000006" customHeight="1" x14ac:dyDescent="0.25">
      <c r="B18" s="69" t="s">
        <v>87</v>
      </c>
      <c r="C18" s="372" t="s">
        <v>88</v>
      </c>
      <c r="D18" s="373"/>
      <c r="E18" s="373"/>
      <c r="F18" s="374"/>
    </row>
    <row r="19" spans="2:6" hidden="1" x14ac:dyDescent="0.25">
      <c r="C19" s="375"/>
      <c r="D19" s="375"/>
      <c r="E19" s="375"/>
    </row>
    <row r="20" spans="2:6" hidden="1" x14ac:dyDescent="0.25">
      <c r="B20" s="26" t="s">
        <v>89</v>
      </c>
      <c r="C20" s="26" t="s">
        <v>89</v>
      </c>
    </row>
    <row r="21" spans="2:6" hidden="1" x14ac:dyDescent="0.25">
      <c r="B21" s="26" t="s">
        <v>90</v>
      </c>
      <c r="C21" s="26" t="s">
        <v>90</v>
      </c>
    </row>
    <row r="22" spans="2:6" hidden="1" x14ac:dyDescent="0.25">
      <c r="B22" s="26" t="s">
        <v>91</v>
      </c>
      <c r="C22" s="26" t="s">
        <v>91</v>
      </c>
    </row>
    <row r="23" spans="2:6" hidden="1" x14ac:dyDescent="0.25">
      <c r="B23" s="26" t="s">
        <v>92</v>
      </c>
      <c r="C23" s="26" t="s">
        <v>92</v>
      </c>
    </row>
    <row r="24" spans="2:6" hidden="1" x14ac:dyDescent="0.25">
      <c r="B24" s="26" t="s">
        <v>93</v>
      </c>
      <c r="C24" s="26" t="s">
        <v>93</v>
      </c>
    </row>
    <row r="25" spans="2:6" hidden="1" x14ac:dyDescent="0.25">
      <c r="B25" s="26" t="s">
        <v>94</v>
      </c>
      <c r="C25" s="26" t="s">
        <v>94</v>
      </c>
    </row>
    <row r="26" spans="2:6" hidden="1" x14ac:dyDescent="0.25">
      <c r="B26" s="26" t="s">
        <v>95</v>
      </c>
      <c r="C26" s="26" t="s">
        <v>95</v>
      </c>
    </row>
    <row r="27" spans="2:6" hidden="1" x14ac:dyDescent="0.25">
      <c r="B27" s="26" t="s">
        <v>96</v>
      </c>
      <c r="C27" s="26" t="s">
        <v>96</v>
      </c>
    </row>
    <row r="28" spans="2:6" ht="1.5" customHeight="1" x14ac:dyDescent="0.25">
      <c r="B28" s="390" t="s">
        <v>1454</v>
      </c>
      <c r="C28" s="390"/>
    </row>
    <row r="29" spans="2:6" ht="409.5" customHeight="1" x14ac:dyDescent="0.25">
      <c r="B29" s="378" t="s">
        <v>818</v>
      </c>
      <c r="C29" s="376" t="s">
        <v>1569</v>
      </c>
      <c r="D29" s="377"/>
      <c r="E29" s="377"/>
      <c r="F29" s="377"/>
    </row>
    <row r="30" spans="2:6" ht="141.75" customHeight="1" x14ac:dyDescent="0.25">
      <c r="B30" s="378"/>
      <c r="C30" s="377"/>
      <c r="D30" s="377"/>
      <c r="E30" s="377"/>
      <c r="F30" s="377"/>
    </row>
    <row r="31" spans="2:6" x14ac:dyDescent="0.25">
      <c r="B31" s="378"/>
      <c r="C31" s="377"/>
      <c r="D31" s="377"/>
      <c r="E31" s="377"/>
      <c r="F31" s="377"/>
    </row>
    <row r="32" spans="2:6" x14ac:dyDescent="0.25">
      <c r="B32" s="378"/>
      <c r="C32" s="377"/>
      <c r="D32" s="377"/>
      <c r="E32" s="377"/>
      <c r="F32" s="377"/>
    </row>
    <row r="33" spans="2:6" ht="197.25" customHeight="1" x14ac:dyDescent="0.25">
      <c r="B33" s="378"/>
      <c r="C33" s="377"/>
      <c r="D33" s="377"/>
      <c r="E33" s="377"/>
      <c r="F33" s="377"/>
    </row>
    <row r="34" spans="2:6" x14ac:dyDescent="0.25">
      <c r="B34" s="378"/>
      <c r="C34" s="377"/>
      <c r="D34" s="377"/>
      <c r="E34" s="377"/>
      <c r="F34" s="377"/>
    </row>
    <row r="35" spans="2:6" ht="62.25" customHeight="1" x14ac:dyDescent="0.25">
      <c r="B35" s="378"/>
      <c r="C35" s="377"/>
      <c r="D35" s="377"/>
      <c r="E35" s="377"/>
      <c r="F35" s="377"/>
    </row>
  </sheetData>
  <mergeCells count="12">
    <mergeCell ref="C29:F35"/>
    <mergeCell ref="B29:B35"/>
    <mergeCell ref="B13:B17"/>
    <mergeCell ref="C13:F13"/>
    <mergeCell ref="C16:F16"/>
    <mergeCell ref="C17:F17"/>
    <mergeCell ref="B28:C28"/>
    <mergeCell ref="C3:F12"/>
    <mergeCell ref="B1:F1"/>
    <mergeCell ref="B3:B12"/>
    <mergeCell ref="C18:F18"/>
    <mergeCell ref="C19:E19"/>
  </mergeCells>
  <phoneticPr fontId="47" type="noConversion"/>
  <pageMargins left="0.70866141732283472" right="0.70866141732283472" top="0.74803149606299213" bottom="0.74803149606299213" header="0.31496062992125984" footer="0.31496062992125984"/>
  <pageSetup paperSize="9" scale="53" fitToHeight="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A1:EC175"/>
  <sheetViews>
    <sheetView topLeftCell="A62" zoomScale="69" zoomScaleNormal="69" workbookViewId="0">
      <selection activeCell="I17" sqref="I17"/>
    </sheetView>
  </sheetViews>
  <sheetFormatPr defaultRowHeight="15" x14ac:dyDescent="0.25"/>
  <cols>
    <col min="1" max="1" width="14.140625" style="186" customWidth="1"/>
    <col min="2" max="2" width="71" style="186" customWidth="1"/>
    <col min="3" max="3" width="40.7109375" style="186" customWidth="1"/>
    <col min="4" max="4" width="14.7109375" style="186" customWidth="1"/>
    <col min="5" max="19" width="19.42578125" style="186" customWidth="1"/>
    <col min="20" max="24" width="15" style="186" customWidth="1"/>
    <col min="25" max="25" width="13.85546875" style="186" customWidth="1"/>
    <col min="26" max="26" width="16.7109375" style="186" customWidth="1"/>
    <col min="27" max="27" width="19" style="186" customWidth="1"/>
    <col min="28" max="28" width="19.7109375" style="186" customWidth="1"/>
    <col min="29" max="29" width="26.85546875" style="186" customWidth="1"/>
    <col min="30" max="30" width="12.140625" style="186" bestFit="1" customWidth="1"/>
    <col min="31" max="33" width="11.85546875" style="186" bestFit="1" customWidth="1"/>
    <col min="34" max="35" width="8.85546875" style="186" customWidth="1"/>
    <col min="36" max="37" width="14.85546875" style="186" customWidth="1"/>
    <col min="38" max="39" width="9.140625" style="186"/>
    <col min="40" max="40" width="9.140625" style="186" hidden="1" customWidth="1"/>
    <col min="41" max="41" width="21.85546875" style="187" hidden="1" customWidth="1"/>
    <col min="42" max="42" width="14.28515625" style="187" hidden="1" customWidth="1"/>
    <col min="43" max="43" width="17.85546875" style="187" hidden="1" customWidth="1"/>
    <col min="44" max="44" width="18.85546875" style="187" hidden="1" customWidth="1"/>
    <col min="45" max="45" width="30.28515625" style="187" hidden="1" customWidth="1"/>
    <col min="46" max="46" width="31.5703125" style="187" hidden="1" customWidth="1"/>
    <col min="47" max="47" width="27.140625" style="187" hidden="1" customWidth="1"/>
    <col min="48" max="48" width="18.85546875" style="186" hidden="1" customWidth="1"/>
    <col min="49" max="50" width="16.28515625" style="186" hidden="1" customWidth="1"/>
    <col min="51" max="51" width="9.140625" style="186" hidden="1" customWidth="1"/>
    <col min="52" max="16384" width="9.140625" style="186"/>
  </cols>
  <sheetData>
    <row r="1" spans="1:133" ht="28.5" x14ac:dyDescent="0.25">
      <c r="A1" s="395" t="s">
        <v>97</v>
      </c>
      <c r="B1" s="395"/>
      <c r="C1" s="395"/>
      <c r="D1" s="395"/>
      <c r="E1" s="395"/>
      <c r="F1" s="395"/>
      <c r="G1" s="395"/>
      <c r="H1" s="395"/>
      <c r="I1" s="395"/>
      <c r="J1" s="395"/>
      <c r="K1" s="395"/>
      <c r="L1" s="395"/>
      <c r="M1" s="185"/>
      <c r="N1" s="185"/>
      <c r="O1" s="185"/>
      <c r="P1" s="185"/>
      <c r="Q1" s="185"/>
      <c r="R1" s="185"/>
      <c r="S1" s="185"/>
      <c r="AM1" s="196"/>
      <c r="AN1" s="196"/>
    </row>
    <row r="2" spans="1:133" ht="28.5" x14ac:dyDescent="0.25">
      <c r="A2" s="188"/>
      <c r="B2" s="188"/>
      <c r="C2" s="188"/>
      <c r="D2" s="188"/>
      <c r="E2" s="188"/>
      <c r="F2" s="188"/>
      <c r="G2" s="188"/>
      <c r="H2" s="188"/>
      <c r="I2" s="188"/>
      <c r="J2" s="188"/>
      <c r="K2" s="188"/>
      <c r="L2" s="188"/>
      <c r="M2" s="189"/>
      <c r="N2" s="236"/>
      <c r="O2" s="236"/>
      <c r="P2" s="236"/>
      <c r="Q2" s="236"/>
      <c r="R2" s="236"/>
      <c r="S2" s="236"/>
      <c r="T2" s="192"/>
      <c r="U2" s="192"/>
      <c r="V2" s="192"/>
      <c r="W2" s="192"/>
      <c r="X2" s="192"/>
      <c r="Y2" s="192"/>
      <c r="Z2" s="192"/>
      <c r="AA2" s="192"/>
      <c r="AB2" s="192"/>
      <c r="AC2" s="192"/>
      <c r="AD2" s="196"/>
      <c r="AE2" s="196"/>
      <c r="AF2" s="196"/>
      <c r="AG2" s="196"/>
      <c r="AH2" s="196"/>
      <c r="AI2" s="196"/>
      <c r="AJ2" s="196"/>
      <c r="AK2" s="196"/>
      <c r="AL2" s="196"/>
    </row>
    <row r="3" spans="1:133" s="192" customFormat="1" ht="20.25" customHeight="1" x14ac:dyDescent="0.25">
      <c r="A3" s="190"/>
      <c r="B3" s="392" t="s">
        <v>98</v>
      </c>
      <c r="C3" s="393"/>
      <c r="D3" s="394"/>
      <c r="E3" s="396"/>
      <c r="F3" s="396"/>
      <c r="G3" s="396"/>
      <c r="H3" s="396"/>
      <c r="I3" s="396"/>
      <c r="J3" s="396"/>
      <c r="K3" s="396"/>
      <c r="L3" s="396"/>
      <c r="M3" s="191"/>
      <c r="N3" s="191"/>
      <c r="O3" s="236"/>
      <c r="P3" s="191"/>
      <c r="Q3" s="191"/>
      <c r="R3" s="191"/>
      <c r="S3" s="191"/>
      <c r="AD3" s="186"/>
      <c r="AE3" s="186"/>
      <c r="AF3" s="186"/>
      <c r="AG3" s="186"/>
      <c r="AH3" s="186"/>
      <c r="AI3" s="186"/>
      <c r="AJ3" s="186"/>
      <c r="AK3" s="186"/>
      <c r="AL3" s="186"/>
      <c r="AM3" s="186"/>
      <c r="AN3" s="186"/>
      <c r="AO3" s="193"/>
      <c r="AP3" s="193"/>
      <c r="AQ3" s="193"/>
      <c r="AR3" s="193"/>
      <c r="AS3" s="193"/>
      <c r="AT3" s="193"/>
      <c r="AU3" s="193"/>
      <c r="AY3" s="186"/>
      <c r="AZ3" s="186"/>
      <c r="BA3" s="186"/>
      <c r="BB3" s="186"/>
      <c r="BC3" s="186"/>
      <c r="BD3" s="186"/>
      <c r="BE3" s="186"/>
      <c r="BF3" s="186"/>
      <c r="BG3" s="186"/>
      <c r="BH3" s="186"/>
      <c r="BI3" s="186"/>
      <c r="BJ3" s="186"/>
      <c r="BK3" s="186"/>
      <c r="BL3" s="186"/>
      <c r="BM3" s="186"/>
      <c r="BN3" s="186"/>
      <c r="BO3" s="186"/>
      <c r="BP3" s="186"/>
      <c r="BQ3" s="186"/>
      <c r="BR3" s="186"/>
      <c r="BS3" s="186"/>
      <c r="BT3" s="186"/>
      <c r="BU3" s="186"/>
      <c r="BV3" s="186"/>
      <c r="BW3" s="186"/>
      <c r="BX3" s="186"/>
      <c r="BY3" s="186"/>
      <c r="BZ3" s="186"/>
      <c r="CA3" s="186"/>
      <c r="CB3" s="186"/>
      <c r="CC3" s="186"/>
      <c r="CD3" s="186"/>
      <c r="CE3" s="186"/>
      <c r="CF3" s="186"/>
      <c r="CG3" s="186"/>
      <c r="CH3" s="186"/>
      <c r="CI3" s="186"/>
      <c r="CJ3" s="186"/>
      <c r="CK3" s="186"/>
      <c r="CL3" s="186"/>
      <c r="CM3" s="186"/>
      <c r="CN3" s="186"/>
      <c r="CO3" s="186"/>
      <c r="CP3" s="186"/>
      <c r="CQ3" s="186"/>
      <c r="CR3" s="186"/>
      <c r="CS3" s="186"/>
      <c r="CT3" s="186"/>
      <c r="CU3" s="186"/>
      <c r="CV3" s="186"/>
      <c r="CW3" s="186"/>
      <c r="CX3" s="186"/>
      <c r="CY3" s="186"/>
      <c r="CZ3" s="186"/>
      <c r="DA3" s="186"/>
      <c r="DB3" s="186"/>
      <c r="DC3" s="186"/>
      <c r="DD3" s="186"/>
      <c r="DE3" s="186"/>
      <c r="DF3" s="186"/>
      <c r="DG3" s="186"/>
      <c r="DH3" s="186"/>
      <c r="DI3" s="186"/>
      <c r="DJ3" s="186"/>
      <c r="DK3" s="186"/>
      <c r="DL3" s="186"/>
      <c r="DM3" s="186"/>
      <c r="DN3" s="186"/>
      <c r="DO3" s="186"/>
      <c r="DP3" s="186"/>
      <c r="DQ3" s="186"/>
      <c r="DR3" s="186"/>
      <c r="DS3" s="186"/>
      <c r="DT3" s="186"/>
      <c r="DU3" s="186"/>
      <c r="DV3" s="186"/>
      <c r="DW3" s="186"/>
      <c r="DX3" s="186"/>
      <c r="DY3" s="186"/>
      <c r="DZ3" s="186"/>
      <c r="EA3" s="186"/>
      <c r="EB3" s="186"/>
      <c r="EC3" s="186"/>
    </row>
    <row r="4" spans="1:133" s="192" customFormat="1" x14ac:dyDescent="0.25">
      <c r="A4" s="190"/>
      <c r="B4" s="392" t="s">
        <v>99</v>
      </c>
      <c r="C4" s="393"/>
      <c r="D4" s="394"/>
      <c r="E4" s="396"/>
      <c r="F4" s="396"/>
      <c r="G4" s="396"/>
      <c r="H4" s="396"/>
      <c r="I4" s="396"/>
      <c r="J4" s="396"/>
      <c r="K4" s="396"/>
      <c r="L4" s="396"/>
      <c r="M4" s="391"/>
      <c r="N4" s="391"/>
      <c r="O4" s="391"/>
      <c r="P4" s="391"/>
      <c r="Q4" s="391"/>
      <c r="R4" s="391"/>
      <c r="S4" s="391"/>
      <c r="T4" s="391"/>
      <c r="AD4" s="186"/>
      <c r="AE4" s="186"/>
      <c r="AF4" s="186"/>
      <c r="AG4" s="186"/>
      <c r="AH4" s="186"/>
      <c r="AI4" s="186"/>
      <c r="AJ4" s="186"/>
      <c r="AK4" s="186"/>
      <c r="AL4" s="186"/>
      <c r="AM4" s="186"/>
      <c r="AN4" s="186"/>
      <c r="AO4" s="193"/>
      <c r="AP4" s="193"/>
      <c r="AQ4" s="193"/>
      <c r="AR4" s="193"/>
      <c r="AS4" s="193"/>
      <c r="AT4" s="193"/>
      <c r="AU4" s="193"/>
      <c r="AY4" s="186"/>
      <c r="AZ4" s="186"/>
      <c r="BA4" s="186"/>
      <c r="BB4" s="186"/>
      <c r="BC4" s="186"/>
      <c r="BD4" s="186"/>
      <c r="BE4" s="186"/>
      <c r="BF4" s="186"/>
      <c r="BG4" s="186"/>
      <c r="BH4" s="186"/>
      <c r="BI4" s="186"/>
      <c r="BJ4" s="186"/>
      <c r="BK4" s="186"/>
      <c r="BL4" s="186"/>
      <c r="BM4" s="186"/>
      <c r="BN4" s="186"/>
      <c r="BO4" s="186"/>
      <c r="BP4" s="186"/>
      <c r="BQ4" s="186"/>
      <c r="BR4" s="186"/>
      <c r="BS4" s="186"/>
      <c r="BT4" s="186"/>
      <c r="BU4" s="186"/>
      <c r="BV4" s="186"/>
      <c r="BW4" s="186"/>
      <c r="BX4" s="186"/>
      <c r="BY4" s="186"/>
      <c r="BZ4" s="186"/>
      <c r="CA4" s="186"/>
      <c r="CB4" s="186"/>
      <c r="CC4" s="186"/>
      <c r="CD4" s="186"/>
      <c r="CE4" s="186"/>
      <c r="CF4" s="186"/>
      <c r="CG4" s="186"/>
      <c r="CH4" s="186"/>
      <c r="CI4" s="186"/>
      <c r="CJ4" s="186"/>
      <c r="CK4" s="186"/>
      <c r="CL4" s="186"/>
      <c r="CM4" s="186"/>
      <c r="CN4" s="186"/>
      <c r="CO4" s="186"/>
      <c r="CP4" s="186"/>
      <c r="CQ4" s="186"/>
      <c r="CR4" s="186"/>
      <c r="CS4" s="186"/>
      <c r="CT4" s="186"/>
      <c r="CU4" s="186"/>
      <c r="CV4" s="186"/>
      <c r="CW4" s="186"/>
      <c r="CX4" s="186"/>
      <c r="CY4" s="186"/>
      <c r="CZ4" s="186"/>
      <c r="DA4" s="186"/>
      <c r="DB4" s="186"/>
      <c r="DC4" s="186"/>
      <c r="DD4" s="186"/>
      <c r="DE4" s="186"/>
      <c r="DF4" s="186"/>
      <c r="DG4" s="186"/>
      <c r="DH4" s="186"/>
      <c r="DI4" s="186"/>
      <c r="DJ4" s="186"/>
      <c r="DK4" s="186"/>
      <c r="DL4" s="186"/>
      <c r="DM4" s="186"/>
      <c r="DN4" s="186"/>
      <c r="DO4" s="186"/>
      <c r="DP4" s="186"/>
      <c r="DQ4" s="186"/>
      <c r="DR4" s="186"/>
      <c r="DS4" s="186"/>
      <c r="DT4" s="186"/>
      <c r="DU4" s="186"/>
      <c r="DV4" s="186"/>
      <c r="DW4" s="186"/>
      <c r="DX4" s="186"/>
      <c r="DY4" s="186"/>
      <c r="DZ4" s="186"/>
      <c r="EA4" s="186"/>
      <c r="EB4" s="186"/>
      <c r="EC4" s="186"/>
    </row>
    <row r="5" spans="1:133" s="192" customFormat="1" ht="18" customHeight="1" x14ac:dyDescent="0.25">
      <c r="A5" s="190"/>
      <c r="B5" s="392" t="s">
        <v>100</v>
      </c>
      <c r="C5" s="393"/>
      <c r="D5" s="394"/>
      <c r="E5" s="396"/>
      <c r="F5" s="396"/>
      <c r="G5" s="396"/>
      <c r="H5" s="396"/>
      <c r="I5" s="396"/>
      <c r="J5" s="396"/>
      <c r="K5" s="396"/>
      <c r="L5" s="396"/>
      <c r="M5" s="191"/>
      <c r="N5" s="191"/>
      <c r="O5" s="236"/>
      <c r="P5" s="191"/>
      <c r="Q5" s="191"/>
      <c r="R5" s="191"/>
      <c r="S5" s="191"/>
      <c r="AD5" s="186"/>
      <c r="AE5" s="186"/>
      <c r="AF5" s="186"/>
      <c r="AG5" s="186"/>
      <c r="AH5" s="186"/>
      <c r="AI5" s="186"/>
      <c r="AJ5" s="186"/>
      <c r="AK5" s="186"/>
      <c r="AL5" s="186"/>
      <c r="AM5" s="196"/>
      <c r="AN5" s="196"/>
      <c r="AO5" s="193"/>
      <c r="AP5" s="193"/>
      <c r="AQ5" s="193"/>
      <c r="AR5" s="193"/>
      <c r="AS5" s="193"/>
      <c r="AT5" s="193"/>
      <c r="AU5" s="193"/>
      <c r="AY5" s="186"/>
      <c r="AZ5" s="186"/>
      <c r="BA5" s="186"/>
      <c r="BB5" s="186"/>
      <c r="BC5" s="186"/>
      <c r="BD5" s="186"/>
      <c r="BE5" s="186"/>
      <c r="BF5" s="186"/>
      <c r="BG5" s="186"/>
      <c r="BH5" s="186"/>
      <c r="BI5" s="186"/>
      <c r="BJ5" s="186"/>
      <c r="BK5" s="186"/>
      <c r="BL5" s="186"/>
      <c r="BM5" s="186"/>
      <c r="BN5" s="186"/>
      <c r="BO5" s="186"/>
      <c r="BP5" s="186"/>
      <c r="BQ5" s="186"/>
      <c r="BR5" s="186"/>
      <c r="BS5" s="186"/>
      <c r="BT5" s="186"/>
      <c r="BU5" s="186"/>
      <c r="BV5" s="186"/>
      <c r="BW5" s="186"/>
      <c r="BX5" s="186"/>
      <c r="BY5" s="186"/>
      <c r="BZ5" s="186"/>
      <c r="CA5" s="186"/>
      <c r="CB5" s="186"/>
      <c r="CC5" s="186"/>
      <c r="CD5" s="186"/>
      <c r="CE5" s="186"/>
      <c r="CF5" s="186"/>
      <c r="CG5" s="186"/>
      <c r="CH5" s="186"/>
      <c r="CI5" s="186"/>
      <c r="CJ5" s="186"/>
      <c r="CK5" s="186"/>
      <c r="CL5" s="186"/>
      <c r="CM5" s="186"/>
      <c r="CN5" s="186"/>
      <c r="CO5" s="186"/>
      <c r="CP5" s="186"/>
      <c r="CQ5" s="186"/>
      <c r="CR5" s="186"/>
      <c r="CS5" s="186"/>
      <c r="CT5" s="186"/>
      <c r="CU5" s="186"/>
      <c r="CV5" s="186"/>
      <c r="CW5" s="186"/>
      <c r="CX5" s="186"/>
      <c r="CY5" s="186"/>
      <c r="CZ5" s="186"/>
      <c r="DA5" s="186"/>
      <c r="DB5" s="186"/>
      <c r="DC5" s="186"/>
      <c r="DD5" s="186"/>
      <c r="DE5" s="186"/>
      <c r="DF5" s="186"/>
      <c r="DG5" s="186"/>
      <c r="DH5" s="186"/>
      <c r="DI5" s="186"/>
      <c r="DJ5" s="186"/>
      <c r="DK5" s="186"/>
      <c r="DL5" s="186"/>
      <c r="DM5" s="186"/>
      <c r="DN5" s="186"/>
      <c r="DO5" s="186"/>
      <c r="DP5" s="186"/>
      <c r="DQ5" s="186"/>
      <c r="DR5" s="186"/>
      <c r="DS5" s="186"/>
      <c r="DT5" s="186"/>
      <c r="DU5" s="186"/>
      <c r="DV5" s="186"/>
      <c r="DW5" s="186"/>
      <c r="DX5" s="186"/>
      <c r="DY5" s="186"/>
      <c r="DZ5" s="186"/>
      <c r="EA5" s="186"/>
      <c r="EB5" s="186"/>
      <c r="EC5" s="186"/>
    </row>
    <row r="6" spans="1:133" ht="28.5" x14ac:dyDescent="0.25">
      <c r="A6" s="188"/>
      <c r="B6" s="188"/>
      <c r="C6" s="188"/>
      <c r="D6" s="188"/>
      <c r="E6" s="188"/>
      <c r="F6" s="188"/>
      <c r="G6" s="188"/>
      <c r="H6" s="188"/>
      <c r="I6" s="188"/>
      <c r="J6" s="188"/>
      <c r="K6" s="188"/>
      <c r="L6" s="188"/>
      <c r="M6" s="189"/>
      <c r="N6" s="236"/>
      <c r="O6" s="236"/>
      <c r="P6" s="236"/>
      <c r="Q6" s="236"/>
      <c r="R6" s="236"/>
      <c r="S6" s="236"/>
      <c r="T6" s="192"/>
      <c r="U6" s="192"/>
      <c r="V6" s="192"/>
      <c r="W6" s="192"/>
      <c r="X6" s="192"/>
      <c r="Y6" s="192"/>
      <c r="Z6" s="192"/>
      <c r="AA6" s="192"/>
      <c r="AB6" s="192"/>
      <c r="AC6" s="192"/>
      <c r="AD6" s="196"/>
      <c r="AE6" s="196"/>
      <c r="AF6" s="196"/>
      <c r="AG6" s="196"/>
      <c r="AH6" s="196"/>
      <c r="AI6" s="196"/>
      <c r="AJ6" s="196"/>
      <c r="AK6" s="196"/>
      <c r="AL6" s="196"/>
      <c r="AO6" s="194" t="s">
        <v>101</v>
      </c>
      <c r="AP6" s="194" t="s">
        <v>102</v>
      </c>
    </row>
    <row r="7" spans="1:133" s="196" customFormat="1" ht="51" x14ac:dyDescent="0.25">
      <c r="A7" s="195" t="s">
        <v>103</v>
      </c>
      <c r="B7" s="195" t="s">
        <v>104</v>
      </c>
      <c r="C7" s="195" t="s">
        <v>105</v>
      </c>
      <c r="D7" s="57" t="s">
        <v>106</v>
      </c>
      <c r="E7" s="57" t="s">
        <v>107</v>
      </c>
      <c r="F7" s="57" t="s">
        <v>108</v>
      </c>
      <c r="G7" s="57" t="s">
        <v>109</v>
      </c>
      <c r="H7" s="57" t="s">
        <v>110</v>
      </c>
      <c r="I7" s="57" t="s">
        <v>111</v>
      </c>
      <c r="J7" s="57" t="s">
        <v>112</v>
      </c>
      <c r="K7" s="57" t="s">
        <v>113</v>
      </c>
      <c r="L7" s="57" t="s">
        <v>114</v>
      </c>
      <c r="M7" s="70"/>
      <c r="N7" s="70"/>
      <c r="O7" s="70"/>
      <c r="P7" s="70"/>
      <c r="Q7" s="70"/>
      <c r="R7" s="70"/>
      <c r="S7" s="70"/>
      <c r="T7" s="70"/>
      <c r="U7" s="70"/>
      <c r="V7" s="70"/>
      <c r="W7" s="70"/>
      <c r="X7" s="70"/>
      <c r="Y7" s="70"/>
      <c r="Z7" s="70"/>
      <c r="AA7" s="57" t="s">
        <v>115</v>
      </c>
      <c r="AB7" s="57" t="s">
        <v>116</v>
      </c>
      <c r="AC7" s="195" t="s">
        <v>117</v>
      </c>
      <c r="AD7" s="186"/>
      <c r="AE7" s="186"/>
      <c r="AF7" s="186"/>
      <c r="AG7" s="186"/>
      <c r="AH7" s="186"/>
      <c r="AI7" s="186"/>
      <c r="AJ7" s="186"/>
      <c r="AK7" s="186"/>
      <c r="AL7" s="186"/>
      <c r="AO7" s="197" t="s">
        <v>62</v>
      </c>
      <c r="AP7" s="197" t="s">
        <v>62</v>
      </c>
      <c r="AQ7" s="57" t="s">
        <v>64</v>
      </c>
      <c r="AR7" s="57" t="s">
        <v>66</v>
      </c>
      <c r="AS7" s="57" t="s">
        <v>68</v>
      </c>
      <c r="AT7" s="57" t="s">
        <v>70</v>
      </c>
      <c r="AU7" s="57" t="s">
        <v>72</v>
      </c>
      <c r="AV7" s="197" t="s">
        <v>118</v>
      </c>
      <c r="AW7" s="57" t="s">
        <v>115</v>
      </c>
      <c r="AX7" s="57" t="s">
        <v>116</v>
      </c>
      <c r="AY7" s="186"/>
      <c r="AZ7" s="186"/>
      <c r="BA7" s="186"/>
      <c r="BB7" s="186"/>
      <c r="BC7" s="186"/>
      <c r="BD7" s="186"/>
      <c r="BE7" s="186"/>
      <c r="BF7" s="186"/>
      <c r="BG7" s="186"/>
      <c r="BH7" s="186"/>
      <c r="BI7" s="186"/>
      <c r="BJ7" s="186"/>
      <c r="BK7" s="186"/>
      <c r="BL7" s="186"/>
      <c r="BM7" s="186"/>
      <c r="BN7" s="186"/>
      <c r="BO7" s="186"/>
      <c r="BP7" s="186"/>
      <c r="BQ7" s="186"/>
      <c r="BR7" s="186"/>
      <c r="BS7" s="186"/>
      <c r="BT7" s="186"/>
      <c r="BU7" s="186"/>
      <c r="BV7" s="186"/>
      <c r="BW7" s="186"/>
      <c r="BX7" s="186"/>
      <c r="BY7" s="186"/>
      <c r="BZ7" s="186"/>
      <c r="CA7" s="186"/>
      <c r="CB7" s="186"/>
      <c r="CC7" s="186"/>
      <c r="CD7" s="186"/>
      <c r="CE7" s="186"/>
      <c r="CF7" s="186"/>
      <c r="CG7" s="186"/>
      <c r="CH7" s="186"/>
      <c r="CI7" s="186"/>
      <c r="CJ7" s="186"/>
      <c r="CK7" s="186"/>
      <c r="CL7" s="186"/>
      <c r="CM7" s="186"/>
      <c r="CN7" s="186"/>
      <c r="CO7" s="186"/>
      <c r="CP7" s="186"/>
      <c r="CQ7" s="186"/>
      <c r="CR7" s="186"/>
      <c r="CS7" s="186"/>
      <c r="CT7" s="186"/>
      <c r="CU7" s="186"/>
      <c r="CV7" s="186"/>
      <c r="CW7" s="186"/>
      <c r="CX7" s="186"/>
      <c r="CY7" s="186"/>
      <c r="CZ7" s="186"/>
      <c r="DA7" s="186"/>
      <c r="DB7" s="186"/>
      <c r="DC7" s="186"/>
      <c r="DD7" s="186"/>
      <c r="DE7" s="186"/>
      <c r="DF7" s="186"/>
      <c r="DG7" s="186"/>
      <c r="DH7" s="186"/>
      <c r="DI7" s="186"/>
      <c r="DJ7" s="186"/>
      <c r="DK7" s="186"/>
      <c r="DL7" s="186"/>
      <c r="DM7" s="186"/>
      <c r="DN7" s="186"/>
      <c r="DO7" s="186"/>
      <c r="DP7" s="186"/>
      <c r="DQ7" s="186"/>
      <c r="DR7" s="186"/>
      <c r="DS7" s="186"/>
      <c r="DT7" s="186"/>
      <c r="DU7" s="186"/>
      <c r="DV7" s="186"/>
      <c r="DW7" s="186"/>
      <c r="DX7" s="186"/>
      <c r="DY7" s="186"/>
      <c r="DZ7" s="186"/>
      <c r="EA7" s="186"/>
      <c r="EB7" s="186"/>
      <c r="EC7" s="186"/>
    </row>
    <row r="8" spans="1:133" x14ac:dyDescent="0.25">
      <c r="A8" s="198" t="s">
        <v>20</v>
      </c>
      <c r="B8" s="269" t="s">
        <v>119</v>
      </c>
      <c r="C8" s="198" t="s">
        <v>120</v>
      </c>
      <c r="D8" s="198" t="str">
        <f>'Prompt Qs - Safety hard'!D6</f>
        <v>Applicable</v>
      </c>
      <c r="E8" s="198" t="str">
        <f>'Prompt Qs - Safety hard'!D7</f>
        <v>1. Outstanding</v>
      </c>
      <c r="F8" s="198" t="str">
        <f>'Prompt Qs - Safety hard'!D8</f>
        <v>Not applicable</v>
      </c>
      <c r="G8" s="198" t="str">
        <f>'Prompt Qs - Safety hard'!D9</f>
        <v>Not applicable</v>
      </c>
      <c r="H8" s="198" t="str">
        <f>'Prompt Qs - Safety hard'!D10</f>
        <v>Not applicable</v>
      </c>
      <c r="I8" s="198" t="str">
        <f>'Prompt Qs - Safety hard'!D11</f>
        <v>Not applicable</v>
      </c>
      <c r="J8" s="198" t="str">
        <f>'Prompt Qs - Safety hard'!D12</f>
        <v>Not applicable</v>
      </c>
      <c r="K8" s="198" t="str">
        <f>'Prompt Qs - Safety hard'!D13</f>
        <v>Not applicable</v>
      </c>
      <c r="L8" s="198" t="str">
        <f>'Prompt Qs - Safety hard'!D14</f>
        <v>Not applicable</v>
      </c>
      <c r="M8" s="70"/>
      <c r="N8" s="70"/>
      <c r="O8" s="70"/>
      <c r="P8" s="70"/>
      <c r="Q8" s="70"/>
      <c r="R8" s="70"/>
      <c r="S8" s="70"/>
      <c r="T8" s="199"/>
      <c r="U8" s="199"/>
      <c r="V8" s="199"/>
      <c r="W8" s="199"/>
      <c r="X8" s="199"/>
      <c r="Y8" s="199"/>
      <c r="Z8" s="199"/>
      <c r="AA8" s="198">
        <f>'Prompt Qs - Safety hard'!D15</f>
        <v>0</v>
      </c>
      <c r="AB8" s="198">
        <f>'Prompt Qs - Safety hard'!D16</f>
        <v>0</v>
      </c>
      <c r="AC8" s="198"/>
      <c r="AO8" s="200">
        <f>COUNTIF(D8:D8,$AO$7)</f>
        <v>0</v>
      </c>
      <c r="AP8" s="201">
        <f>COUNTIF(E8:Z8,$AP$7)</f>
        <v>7</v>
      </c>
      <c r="AQ8" s="201">
        <f>COUNTIF(E8:Z8,$AQ$7)</f>
        <v>1</v>
      </c>
      <c r="AR8" s="201">
        <f>COUNTIF(E8:Z8,$AR$7)</f>
        <v>0</v>
      </c>
      <c r="AS8" s="201">
        <f>COUNTIF(E8:Z8,$AS$7)</f>
        <v>0</v>
      </c>
      <c r="AT8" s="201">
        <f>COUNTIF(E8:Z8,$AT$7)</f>
        <v>0</v>
      </c>
      <c r="AU8" s="201">
        <f>COUNTIF(E8:Z8,$AU$7)</f>
        <v>0</v>
      </c>
      <c r="AV8" s="166">
        <f>SUM(AP8:AU8)</f>
        <v>8</v>
      </c>
      <c r="AW8" s="198">
        <f>AA8</f>
        <v>0</v>
      </c>
      <c r="AX8" s="198">
        <f>AB8</f>
        <v>0</v>
      </c>
    </row>
    <row r="9" spans="1:133" x14ac:dyDescent="0.25">
      <c r="A9" s="198" t="s">
        <v>21</v>
      </c>
      <c r="B9" s="269" t="s">
        <v>121</v>
      </c>
      <c r="C9" s="198" t="s">
        <v>120</v>
      </c>
      <c r="D9" s="198" t="str">
        <f>'Prompt Qs - Safety hard'!D17</f>
        <v>Not applicable</v>
      </c>
      <c r="E9" s="198" t="str">
        <f>'Prompt Qs - Safety hard'!D18</f>
        <v>Not applicable</v>
      </c>
      <c r="F9" s="198" t="str">
        <f>'Prompt Qs - Safety hard'!D19</f>
        <v>Not applicable</v>
      </c>
      <c r="G9" s="198" t="str">
        <f>'Prompt Qs - Safety hard'!D20</f>
        <v>Not applicable</v>
      </c>
      <c r="H9" s="198" t="str">
        <f>'Prompt Qs - Safety hard'!D21</f>
        <v>Not applicable</v>
      </c>
      <c r="I9" s="198" t="str">
        <f>'Prompt Qs - Safety hard'!D22</f>
        <v>Not applicable</v>
      </c>
      <c r="J9" s="198" t="str">
        <f>'Prompt Qs - Safety hard'!D23</f>
        <v>Not applicable</v>
      </c>
      <c r="K9" s="198" t="str">
        <f>'Prompt Qs - Safety hard'!D24</f>
        <v>Not applicable</v>
      </c>
      <c r="L9" s="198" t="str">
        <f>'Prompt Qs - Safety hard'!D25</f>
        <v>Not applicable</v>
      </c>
      <c r="M9" s="70"/>
      <c r="N9" s="70"/>
      <c r="O9" s="70"/>
      <c r="P9" s="70"/>
      <c r="Q9" s="70"/>
      <c r="R9" s="70"/>
      <c r="S9" s="70"/>
      <c r="T9" s="199"/>
      <c r="U9" s="199"/>
      <c r="V9" s="199"/>
      <c r="W9" s="199"/>
      <c r="X9" s="199"/>
      <c r="Y9" s="199"/>
      <c r="Z9" s="199"/>
      <c r="AA9" s="198">
        <f>'Prompt Qs - Safety hard'!D26</f>
        <v>0</v>
      </c>
      <c r="AB9" s="198">
        <f>'Prompt Qs - Safety hard'!D27</f>
        <v>0</v>
      </c>
      <c r="AC9" s="198"/>
      <c r="AO9" s="200">
        <f>COUNTIF(D9:D9,$AO$7)</f>
        <v>1</v>
      </c>
      <c r="AP9" s="201">
        <f>COUNTIF(E9:Z9,$AP$7)</f>
        <v>8</v>
      </c>
      <c r="AQ9" s="201">
        <f>COUNTIF(E9:Z9,$AQ$7)</f>
        <v>0</v>
      </c>
      <c r="AR9" s="201">
        <f>COUNTIF(E9:Z9,$AR$7)</f>
        <v>0</v>
      </c>
      <c r="AS9" s="201">
        <f>COUNTIF(E9:Z9,$AS$7)</f>
        <v>0</v>
      </c>
      <c r="AT9" s="201">
        <f>COUNTIF(E9:Z9,$AT$7)</f>
        <v>0</v>
      </c>
      <c r="AU9" s="201">
        <f>COUNTIF(E9:Z9,$AU$7)</f>
        <v>0</v>
      </c>
      <c r="AV9" s="166">
        <f>SUM(AP9:AU9)</f>
        <v>8</v>
      </c>
      <c r="AW9" s="198">
        <f>AA9</f>
        <v>0</v>
      </c>
      <c r="AX9" s="198">
        <f>AB9</f>
        <v>0</v>
      </c>
    </row>
    <row r="10" spans="1:133" ht="51" x14ac:dyDescent="0.25">
      <c r="A10" s="195" t="s">
        <v>103</v>
      </c>
      <c r="B10" s="195" t="s">
        <v>104</v>
      </c>
      <c r="C10" s="195" t="s">
        <v>105</v>
      </c>
      <c r="D10" s="57" t="s">
        <v>106</v>
      </c>
      <c r="E10" s="21" t="s">
        <v>122</v>
      </c>
      <c r="F10" s="57" t="s">
        <v>123</v>
      </c>
      <c r="G10" s="57" t="s">
        <v>124</v>
      </c>
      <c r="H10" s="57" t="s">
        <v>125</v>
      </c>
      <c r="I10" s="57" t="s">
        <v>126</v>
      </c>
      <c r="J10" s="57" t="s">
        <v>127</v>
      </c>
      <c r="K10" s="57" t="s">
        <v>128</v>
      </c>
      <c r="L10" s="57" t="s">
        <v>114</v>
      </c>
      <c r="M10" s="70"/>
      <c r="N10" s="70"/>
      <c r="O10" s="70"/>
      <c r="P10" s="70"/>
      <c r="Q10" s="70"/>
      <c r="R10" s="70"/>
      <c r="S10" s="70"/>
      <c r="T10" s="70"/>
      <c r="U10" s="70"/>
      <c r="V10" s="70"/>
      <c r="W10" s="70"/>
      <c r="X10" s="70"/>
      <c r="Y10" s="70"/>
      <c r="Z10" s="70"/>
      <c r="AA10" s="57" t="s">
        <v>115</v>
      </c>
      <c r="AB10" s="57" t="s">
        <v>116</v>
      </c>
      <c r="AC10" s="195" t="s">
        <v>117</v>
      </c>
      <c r="AD10" s="196"/>
      <c r="AE10" s="196"/>
      <c r="AF10" s="196"/>
      <c r="AG10" s="196"/>
      <c r="AH10" s="196"/>
      <c r="AI10" s="196"/>
      <c r="AJ10" s="196"/>
      <c r="AK10" s="196"/>
      <c r="AO10" s="197" t="s">
        <v>62</v>
      </c>
      <c r="AP10" s="197" t="s">
        <v>62</v>
      </c>
      <c r="AQ10" s="57" t="s">
        <v>64</v>
      </c>
      <c r="AR10" s="57" t="s">
        <v>66</v>
      </c>
      <c r="AS10" s="57" t="s">
        <v>68</v>
      </c>
      <c r="AT10" s="57" t="s">
        <v>70</v>
      </c>
      <c r="AU10" s="57" t="s">
        <v>72</v>
      </c>
      <c r="AV10" s="197" t="s">
        <v>118</v>
      </c>
      <c r="AW10" s="57" t="s">
        <v>115</v>
      </c>
      <c r="AX10" s="57" t="s">
        <v>116</v>
      </c>
    </row>
    <row r="11" spans="1:133" x14ac:dyDescent="0.25">
      <c r="A11" s="198" t="s">
        <v>22</v>
      </c>
      <c r="B11" s="269" t="s">
        <v>129</v>
      </c>
      <c r="C11" s="198" t="s">
        <v>120</v>
      </c>
      <c r="D11" s="198" t="str">
        <f>'Prompt Qs - Safety hard'!D28</f>
        <v>Applicable</v>
      </c>
      <c r="E11" s="198" t="str">
        <f>'Prompt Qs - Safety hard'!D29</f>
        <v>2. Good</v>
      </c>
      <c r="F11" s="198" t="str">
        <f>'Prompt Qs - Safety hard'!D30</f>
        <v>Not applicable</v>
      </c>
      <c r="G11" s="198" t="str">
        <f>'Prompt Qs - Safety hard'!D31</f>
        <v>Not applicable</v>
      </c>
      <c r="H11" s="198" t="str">
        <f>'Prompt Qs - Safety hard'!D32</f>
        <v>Not applicable</v>
      </c>
      <c r="I11" s="198" t="str">
        <f>'Prompt Qs - Safety hard'!D33</f>
        <v>Not applicable</v>
      </c>
      <c r="J11" s="198" t="str">
        <f>'Prompt Qs - Safety hard'!D34</f>
        <v>Not applicable</v>
      </c>
      <c r="K11" s="198" t="str">
        <f>'Prompt Qs - Safety hard'!D35</f>
        <v>Not applicable</v>
      </c>
      <c r="L11" s="198" t="str">
        <f>'Prompt Qs - Safety hard'!D36</f>
        <v>Not applicable</v>
      </c>
      <c r="M11" s="70"/>
      <c r="N11" s="70"/>
      <c r="O11" s="70"/>
      <c r="P11" s="70"/>
      <c r="Q11" s="70"/>
      <c r="R11" s="70"/>
      <c r="S11" s="70"/>
      <c r="T11" s="199"/>
      <c r="U11" s="199"/>
      <c r="V11" s="199"/>
      <c r="W11" s="199"/>
      <c r="X11" s="199"/>
      <c r="Y11" s="199"/>
      <c r="Z11" s="199"/>
      <c r="AA11" s="198">
        <f>'Prompt Qs - Safety hard'!D37</f>
        <v>0</v>
      </c>
      <c r="AB11" s="198">
        <f>'Prompt Qs - Safety hard'!D38</f>
        <v>0</v>
      </c>
      <c r="AC11" s="198"/>
      <c r="AO11" s="200">
        <f>COUNTIF(D11:D11,$AO$7)</f>
        <v>0</v>
      </c>
      <c r="AP11" s="201">
        <f>COUNTIF(E11:Z11,$AP$7)</f>
        <v>7</v>
      </c>
      <c r="AQ11" s="201">
        <f>COUNTIF(E11:Z11,$AQ$7)</f>
        <v>0</v>
      </c>
      <c r="AR11" s="201">
        <f>COUNTIF(E11:Z11,$AR$7)</f>
        <v>1</v>
      </c>
      <c r="AS11" s="201">
        <f>COUNTIF(E11:Z11,$AS$7)</f>
        <v>0</v>
      </c>
      <c r="AT11" s="201">
        <f>COUNTIF(E11:Z11,$AT$7)</f>
        <v>0</v>
      </c>
      <c r="AU11" s="201">
        <f>COUNTIF(E11:Z11,$AU$7)</f>
        <v>0</v>
      </c>
      <c r="AV11" s="166">
        <f>SUM(AP11:AU11)</f>
        <v>8</v>
      </c>
      <c r="AW11" s="198">
        <f>AA11</f>
        <v>0</v>
      </c>
      <c r="AX11" s="198">
        <f>AB11</f>
        <v>0</v>
      </c>
    </row>
    <row r="12" spans="1:133" ht="51" x14ac:dyDescent="0.25">
      <c r="A12" s="195" t="s">
        <v>103</v>
      </c>
      <c r="B12" s="195" t="s">
        <v>130</v>
      </c>
      <c r="C12" s="195" t="s">
        <v>105</v>
      </c>
      <c r="D12" s="57" t="s">
        <v>106</v>
      </c>
      <c r="E12" s="57" t="s">
        <v>107</v>
      </c>
      <c r="F12" s="57" t="s">
        <v>108</v>
      </c>
      <c r="G12" s="57" t="s">
        <v>109</v>
      </c>
      <c r="H12" s="57" t="s">
        <v>1516</v>
      </c>
      <c r="I12" s="57" t="s">
        <v>1517</v>
      </c>
      <c r="J12" s="57" t="s">
        <v>1513</v>
      </c>
      <c r="K12" s="57" t="s">
        <v>1514</v>
      </c>
      <c r="L12" s="57" t="s">
        <v>1515</v>
      </c>
      <c r="M12" s="70"/>
      <c r="N12" s="70"/>
      <c r="O12" s="70"/>
      <c r="P12" s="70"/>
      <c r="Q12" s="70"/>
      <c r="R12" s="70"/>
      <c r="S12" s="70"/>
      <c r="T12" s="70"/>
      <c r="U12" s="70"/>
      <c r="V12" s="70"/>
      <c r="W12" s="70"/>
      <c r="X12" s="70"/>
      <c r="Y12" s="70"/>
      <c r="Z12" s="70"/>
      <c r="AA12" s="57" t="s">
        <v>115</v>
      </c>
      <c r="AB12" s="57" t="s">
        <v>116</v>
      </c>
      <c r="AC12" s="195" t="s">
        <v>117</v>
      </c>
      <c r="AD12" s="196"/>
      <c r="AE12" s="196"/>
      <c r="AF12" s="196"/>
      <c r="AG12" s="196"/>
      <c r="AH12" s="196"/>
      <c r="AI12" s="196"/>
      <c r="AJ12" s="196"/>
      <c r="AK12" s="196"/>
      <c r="AO12" s="197" t="s">
        <v>62</v>
      </c>
      <c r="AP12" s="197" t="s">
        <v>62</v>
      </c>
      <c r="AQ12" s="57" t="s">
        <v>64</v>
      </c>
      <c r="AR12" s="57" t="s">
        <v>66</v>
      </c>
      <c r="AS12" s="57" t="s">
        <v>68</v>
      </c>
      <c r="AT12" s="57" t="s">
        <v>70</v>
      </c>
      <c r="AU12" s="57" t="s">
        <v>72</v>
      </c>
      <c r="AV12" s="197" t="s">
        <v>118</v>
      </c>
      <c r="AW12" s="57" t="s">
        <v>115</v>
      </c>
      <c r="AX12" s="57" t="s">
        <v>116</v>
      </c>
    </row>
    <row r="13" spans="1:133" x14ac:dyDescent="0.25">
      <c r="A13" s="198" t="s">
        <v>23</v>
      </c>
      <c r="B13" s="269" t="s">
        <v>131</v>
      </c>
      <c r="C13" s="198" t="s">
        <v>120</v>
      </c>
      <c r="D13" s="198" t="str">
        <f>'Prompt Qs - Safety hard'!D39</f>
        <v>Not applicable</v>
      </c>
      <c r="E13" s="198" t="str">
        <f>'Prompt Qs - Safety hard'!D40</f>
        <v>Not applicable</v>
      </c>
      <c r="F13" s="198" t="str">
        <f>'Prompt Qs - Safety hard'!D41</f>
        <v>Not applicable</v>
      </c>
      <c r="G13" s="198" t="str">
        <f>'Prompt Qs - Safety hard'!D42</f>
        <v>Not applicable</v>
      </c>
      <c r="H13" s="70"/>
      <c r="I13" s="198" t="str">
        <f>'Prompt Qs - Safety hard'!D43</f>
        <v>Not applicable</v>
      </c>
      <c r="J13" s="198" t="str">
        <f>'Prompt Qs - Safety hard'!D44</f>
        <v>Not applicable</v>
      </c>
      <c r="K13" s="198" t="str">
        <f>'Prompt Qs - Safety hard'!D45</f>
        <v>Not applicable</v>
      </c>
      <c r="L13" s="198" t="str">
        <f>'Prompt Qs - Safety hard'!D46</f>
        <v>Not applicable</v>
      </c>
      <c r="M13" s="70"/>
      <c r="N13" s="70"/>
      <c r="O13" s="70"/>
      <c r="P13" s="70"/>
      <c r="Q13" s="70"/>
      <c r="R13" s="70"/>
      <c r="S13" s="70"/>
      <c r="T13" s="199"/>
      <c r="U13" s="199"/>
      <c r="V13" s="199"/>
      <c r="W13" s="199"/>
      <c r="X13" s="199"/>
      <c r="Y13" s="199"/>
      <c r="Z13" s="199"/>
      <c r="AA13" s="198">
        <f>'Prompt Qs - Safety hard'!D47</f>
        <v>0</v>
      </c>
      <c r="AB13" s="198">
        <f>'Prompt Qs - Safety hard'!D48</f>
        <v>0</v>
      </c>
      <c r="AC13" s="198"/>
      <c r="AO13" s="200">
        <f>COUNTIF(D13:D13,$AO$7)</f>
        <v>1</v>
      </c>
      <c r="AP13" s="201">
        <f>COUNTIF(E13:Z13,$AP$7)</f>
        <v>7</v>
      </c>
      <c r="AQ13" s="201">
        <f>COUNTIF(E13:Z13,$AQ$7)</f>
        <v>0</v>
      </c>
      <c r="AR13" s="201">
        <f>COUNTIF(E13:Z13,$AR$7)</f>
        <v>0</v>
      </c>
      <c r="AS13" s="201">
        <f>COUNTIF(E13:Z13,$AS$7)</f>
        <v>0</v>
      </c>
      <c r="AT13" s="201">
        <f>COUNTIF(E13:Z13,$AT$7)</f>
        <v>0</v>
      </c>
      <c r="AU13" s="201">
        <f>COUNTIF(E13:Z13,$AU$7)</f>
        <v>0</v>
      </c>
      <c r="AV13" s="166">
        <f t="shared" ref="AV13:AV30" si="0">SUM(AP13:AU13)</f>
        <v>7</v>
      </c>
      <c r="AW13" s="198">
        <f>AA13</f>
        <v>0</v>
      </c>
      <c r="AX13" s="198">
        <f>AB13</f>
        <v>0</v>
      </c>
    </row>
    <row r="14" spans="1:133" x14ac:dyDescent="0.25">
      <c r="A14" s="198" t="s">
        <v>24</v>
      </c>
      <c r="B14" s="269" t="s">
        <v>132</v>
      </c>
      <c r="C14" s="198" t="s">
        <v>120</v>
      </c>
      <c r="D14" s="198" t="str">
        <f>'Prompt Qs - Safety hard'!D49</f>
        <v>Applicable</v>
      </c>
      <c r="E14" s="198" t="str">
        <f>'Prompt Qs - Safety hard'!D50</f>
        <v>Not applicable</v>
      </c>
      <c r="F14" s="198" t="str">
        <f>'Prompt Qs - Safety hard'!D51</f>
        <v>Not applicable</v>
      </c>
      <c r="G14" s="198" t="str">
        <f>'Prompt Qs - Safety hard'!D52</f>
        <v>Not applicable</v>
      </c>
      <c r="H14" s="70"/>
      <c r="I14" s="198" t="str">
        <f>'Prompt Qs - Safety hard'!D53</f>
        <v>Not applicable</v>
      </c>
      <c r="J14" s="198" t="str">
        <f>'Prompt Qs - Safety hard'!D54</f>
        <v>Not applicable</v>
      </c>
      <c r="K14" s="198" t="str">
        <f>'Prompt Qs - Safety hard'!D55</f>
        <v>Not applicable</v>
      </c>
      <c r="L14" s="198" t="str">
        <f>'Prompt Qs - Safety hard'!D56</f>
        <v>Not applicable</v>
      </c>
      <c r="M14" s="70"/>
      <c r="N14" s="70"/>
      <c r="O14" s="70"/>
      <c r="P14" s="70"/>
      <c r="Q14" s="70"/>
      <c r="R14" s="70"/>
      <c r="S14" s="70"/>
      <c r="T14" s="199"/>
      <c r="U14" s="199"/>
      <c r="V14" s="199"/>
      <c r="W14" s="199"/>
      <c r="X14" s="199"/>
      <c r="Y14" s="199"/>
      <c r="Z14" s="199"/>
      <c r="AA14" s="198">
        <f>'Prompt Qs - Safety hard'!D57</f>
        <v>0</v>
      </c>
      <c r="AB14" s="198">
        <f>'Prompt Qs - Safety hard'!D58</f>
        <v>0</v>
      </c>
      <c r="AC14" s="198"/>
      <c r="AO14" s="200">
        <f>COUNTIF(D14:D14,$AO$7)</f>
        <v>0</v>
      </c>
      <c r="AP14" s="201">
        <f>COUNTIF(E14:Z14,$AP$7)</f>
        <v>7</v>
      </c>
      <c r="AQ14" s="201">
        <f>COUNTIF(E14:Z14,$AQ$7)</f>
        <v>0</v>
      </c>
      <c r="AR14" s="201">
        <f>COUNTIF(E14:Z14,$AR$7)</f>
        <v>0</v>
      </c>
      <c r="AS14" s="201">
        <f>COUNTIF(E14:Z14,$AS$7)</f>
        <v>0</v>
      </c>
      <c r="AT14" s="201">
        <f>COUNTIF(E14:Z14,$AT$7)</f>
        <v>0</v>
      </c>
      <c r="AU14" s="201">
        <f>COUNTIF(E14:Z14,$AU$7)</f>
        <v>0</v>
      </c>
      <c r="AV14" s="166">
        <f t="shared" si="0"/>
        <v>7</v>
      </c>
      <c r="AW14" s="198">
        <f>AA14</f>
        <v>0</v>
      </c>
      <c r="AX14" s="198">
        <f>AB14</f>
        <v>0</v>
      </c>
    </row>
    <row r="15" spans="1:133" ht="51" x14ac:dyDescent="0.25">
      <c r="A15" s="198"/>
      <c r="B15" s="195" t="s">
        <v>130</v>
      </c>
      <c r="C15" s="198" t="s">
        <v>120</v>
      </c>
      <c r="D15" s="57" t="s">
        <v>106</v>
      </c>
      <c r="E15" s="57" t="s">
        <v>107</v>
      </c>
      <c r="F15" s="57" t="s">
        <v>108</v>
      </c>
      <c r="G15" s="57" t="s">
        <v>109</v>
      </c>
      <c r="H15" s="57" t="s">
        <v>110</v>
      </c>
      <c r="I15" s="57" t="s">
        <v>111</v>
      </c>
      <c r="J15" s="57" t="s">
        <v>112</v>
      </c>
      <c r="K15" s="57" t="s">
        <v>113</v>
      </c>
      <c r="L15" s="57" t="s">
        <v>1317</v>
      </c>
      <c r="M15" s="70"/>
      <c r="N15" s="70"/>
      <c r="O15" s="70"/>
      <c r="P15" s="70"/>
      <c r="Q15" s="70"/>
      <c r="R15" s="70"/>
      <c r="S15" s="70"/>
      <c r="T15" s="199"/>
      <c r="U15" s="199"/>
      <c r="V15" s="199"/>
      <c r="W15" s="199"/>
      <c r="X15" s="199"/>
      <c r="Y15" s="199"/>
      <c r="Z15" s="199"/>
      <c r="AA15" s="57" t="s">
        <v>115</v>
      </c>
      <c r="AB15" s="57" t="s">
        <v>116</v>
      </c>
      <c r="AC15" s="198"/>
      <c r="AO15" s="200"/>
      <c r="AP15" s="201"/>
      <c r="AQ15" s="201"/>
      <c r="AR15" s="201"/>
      <c r="AS15" s="201"/>
      <c r="AT15" s="201"/>
      <c r="AU15" s="201"/>
      <c r="AV15" s="166"/>
      <c r="AW15" s="198"/>
      <c r="AX15" s="198"/>
    </row>
    <row r="16" spans="1:133" x14ac:dyDescent="0.25">
      <c r="A16" s="198" t="s">
        <v>25</v>
      </c>
      <c r="B16" s="269" t="s">
        <v>133</v>
      </c>
      <c r="C16" s="198" t="s">
        <v>120</v>
      </c>
      <c r="D16" s="198" t="str">
        <f>'Prompt Qs - Safety hard'!D59</f>
        <v>Applicable</v>
      </c>
      <c r="E16" s="198" t="str">
        <f>'Prompt Qs - Safety hard'!D60</f>
        <v>Not applicable</v>
      </c>
      <c r="F16" s="198" t="str">
        <f>'Prompt Qs - Safety hard'!D61</f>
        <v>Not applicable</v>
      </c>
      <c r="G16" s="198" t="str">
        <f>'Prompt Qs - Safety hard'!D62</f>
        <v>Not applicable</v>
      </c>
      <c r="H16" s="198" t="str">
        <f>'Prompt Qs - Safety hard'!D63</f>
        <v>Not applicable</v>
      </c>
      <c r="I16" s="198" t="str">
        <f>'Prompt Qs - Safety hard'!D64</f>
        <v>Not applicable</v>
      </c>
      <c r="J16" s="198" t="str">
        <f>'Prompt Qs - Safety hard'!D65</f>
        <v>Not applicable</v>
      </c>
      <c r="K16" s="198" t="str">
        <f>'Prompt Qs - Safety hard'!D66</f>
        <v>Not applicable</v>
      </c>
      <c r="L16" s="198" t="str">
        <f>'Prompt Qs - Safety hard'!D67</f>
        <v>Not applicable</v>
      </c>
      <c r="M16" s="70"/>
      <c r="N16" s="70"/>
      <c r="O16" s="70"/>
      <c r="P16" s="70"/>
      <c r="Q16" s="70"/>
      <c r="R16" s="70"/>
      <c r="S16" s="70"/>
      <c r="T16" s="199"/>
      <c r="U16" s="199"/>
      <c r="V16" s="199"/>
      <c r="W16" s="199"/>
      <c r="X16" s="199"/>
      <c r="Y16" s="199"/>
      <c r="Z16" s="199"/>
      <c r="AA16" s="198">
        <f>'Prompt Qs - Safety hard'!D68</f>
        <v>0</v>
      </c>
      <c r="AB16" s="198">
        <f>'Prompt Qs - Safety hard'!D69</f>
        <v>0</v>
      </c>
      <c r="AC16" s="198"/>
      <c r="AO16" s="200">
        <f>COUNTIF(D16:D16,$AO$7)</f>
        <v>0</v>
      </c>
      <c r="AP16" s="201">
        <f>COUNTIF(E16:Z16,$AP$7)</f>
        <v>8</v>
      </c>
      <c r="AQ16" s="201">
        <f>COUNTIF(E16:Z16,$AQ$7)</f>
        <v>0</v>
      </c>
      <c r="AR16" s="201">
        <f>COUNTIF(E16:Z16,$AR$7)</f>
        <v>0</v>
      </c>
      <c r="AS16" s="201">
        <f>COUNTIF(E16:Z16,$AS$7)</f>
        <v>0</v>
      </c>
      <c r="AT16" s="201">
        <f>COUNTIF(E16:Z16,$AT$7)</f>
        <v>0</v>
      </c>
      <c r="AU16" s="201">
        <f>COUNTIF(E16:Z16,$AU$7)</f>
        <v>0</v>
      </c>
      <c r="AV16" s="166">
        <f t="shared" si="0"/>
        <v>8</v>
      </c>
      <c r="AW16" s="198">
        <f>AA16</f>
        <v>0</v>
      </c>
      <c r="AX16" s="198">
        <f>AB16</f>
        <v>0</v>
      </c>
    </row>
    <row r="17" spans="1:50" ht="51" x14ac:dyDescent="0.25">
      <c r="A17" s="198"/>
      <c r="B17" s="195" t="s">
        <v>130</v>
      </c>
      <c r="C17" s="198" t="s">
        <v>120</v>
      </c>
      <c r="D17" s="57" t="s">
        <v>106</v>
      </c>
      <c r="E17" s="57" t="s">
        <v>107</v>
      </c>
      <c r="F17" s="57" t="s">
        <v>108</v>
      </c>
      <c r="G17" s="57" t="s">
        <v>109</v>
      </c>
      <c r="H17" s="57" t="s">
        <v>110</v>
      </c>
      <c r="I17" s="57" t="s">
        <v>111</v>
      </c>
      <c r="J17" s="57" t="s">
        <v>112</v>
      </c>
      <c r="K17" s="57" t="s">
        <v>113</v>
      </c>
      <c r="L17" s="57" t="s">
        <v>114</v>
      </c>
      <c r="M17" s="70"/>
      <c r="N17" s="70"/>
      <c r="O17" s="70"/>
      <c r="P17" s="70"/>
      <c r="Q17" s="70"/>
      <c r="R17" s="70"/>
      <c r="S17" s="70"/>
      <c r="T17" s="199"/>
      <c r="U17" s="199"/>
      <c r="V17" s="199"/>
      <c r="W17" s="199"/>
      <c r="X17" s="199"/>
      <c r="Y17" s="199"/>
      <c r="Z17" s="199"/>
      <c r="AA17" s="57" t="s">
        <v>115</v>
      </c>
      <c r="AB17" s="57" t="s">
        <v>116</v>
      </c>
      <c r="AC17" s="198"/>
      <c r="AO17" s="200"/>
      <c r="AP17" s="201"/>
      <c r="AQ17" s="201"/>
      <c r="AR17" s="201"/>
      <c r="AS17" s="201"/>
      <c r="AT17" s="201"/>
      <c r="AU17" s="201"/>
      <c r="AV17" s="166"/>
      <c r="AW17" s="198"/>
      <c r="AX17" s="198"/>
    </row>
    <row r="18" spans="1:50" x14ac:dyDescent="0.25">
      <c r="A18" s="198" t="s">
        <v>26</v>
      </c>
      <c r="B18" s="269" t="s">
        <v>134</v>
      </c>
      <c r="C18" s="198" t="s">
        <v>120</v>
      </c>
      <c r="D18" s="198" t="str">
        <f>'Prompt Qs - Safety hard'!D70</f>
        <v>Applicable</v>
      </c>
      <c r="E18" s="198" t="str">
        <f>'Prompt Qs - Safety hard'!D71</f>
        <v>Not applicable</v>
      </c>
      <c r="F18" s="198" t="str">
        <f>'Prompt Qs - Safety hard'!D72</f>
        <v>Not applicable</v>
      </c>
      <c r="G18" s="198" t="str">
        <f>'Prompt Qs - Safety hard'!D73</f>
        <v>Not applicable</v>
      </c>
      <c r="H18" s="198" t="str">
        <f>'Prompt Qs - Safety hard'!D74</f>
        <v>Not applicable</v>
      </c>
      <c r="I18" s="198" t="str">
        <f>'Prompt Qs - Safety hard'!D75</f>
        <v>Not applicable</v>
      </c>
      <c r="J18" s="198" t="str">
        <f>'Prompt Qs - Safety hard'!D76</f>
        <v>Not applicable</v>
      </c>
      <c r="K18" s="198" t="str">
        <f>'Prompt Qs - Safety hard'!D77</f>
        <v>Not applicable</v>
      </c>
      <c r="L18" s="198" t="str">
        <f>'Prompt Qs - Safety hard'!D78</f>
        <v>Not applicable</v>
      </c>
      <c r="M18" s="70"/>
      <c r="N18" s="70"/>
      <c r="O18" s="70"/>
      <c r="P18" s="70"/>
      <c r="Q18" s="70"/>
      <c r="R18" s="70"/>
      <c r="S18" s="70"/>
      <c r="T18" s="199"/>
      <c r="U18" s="199"/>
      <c r="V18" s="199"/>
      <c r="W18" s="199"/>
      <c r="X18" s="199"/>
      <c r="Y18" s="199"/>
      <c r="Z18" s="199"/>
      <c r="AA18" s="198">
        <f>'Prompt Qs - Safety hard'!D79</f>
        <v>0</v>
      </c>
      <c r="AB18" s="198">
        <f>'Prompt Qs - Safety hard'!D80</f>
        <v>0</v>
      </c>
      <c r="AC18" s="198"/>
      <c r="AO18" s="200">
        <f t="shared" ref="AO18:AO30" si="1">COUNTIF(D18:D18,$AO$7)</f>
        <v>0</v>
      </c>
      <c r="AP18" s="201">
        <f t="shared" ref="AP18:AP30" si="2">COUNTIF(E18:Z18,$AP$7)</f>
        <v>8</v>
      </c>
      <c r="AQ18" s="201">
        <f t="shared" ref="AQ18:AQ30" si="3">COUNTIF(E18:Z18,$AQ$7)</f>
        <v>0</v>
      </c>
      <c r="AR18" s="201">
        <f t="shared" ref="AR18:AR30" si="4">COUNTIF(E18:Z18,$AR$7)</f>
        <v>0</v>
      </c>
      <c r="AS18" s="201">
        <f t="shared" ref="AS18:AS30" si="5">COUNTIF(E18:Z18,$AS$7)</f>
        <v>0</v>
      </c>
      <c r="AT18" s="201">
        <f t="shared" ref="AT18:AT30" si="6">COUNTIF(E18:Z18,$AT$7)</f>
        <v>0</v>
      </c>
      <c r="AU18" s="201">
        <f t="shared" ref="AU18:AU30" si="7">COUNTIF(E18:Z18,$AU$7)</f>
        <v>0</v>
      </c>
      <c r="AV18" s="166">
        <f t="shared" si="0"/>
        <v>8</v>
      </c>
      <c r="AW18" s="198">
        <f t="shared" ref="AW18:AW30" si="8">AA18</f>
        <v>0</v>
      </c>
      <c r="AX18" s="198">
        <f t="shared" ref="AX18:AX30" si="9">AB18</f>
        <v>0</v>
      </c>
    </row>
    <row r="19" spans="1:50" x14ac:dyDescent="0.25">
      <c r="A19" s="198" t="s">
        <v>27</v>
      </c>
      <c r="B19" s="269" t="s">
        <v>135</v>
      </c>
      <c r="C19" s="198" t="s">
        <v>120</v>
      </c>
      <c r="D19" s="198" t="str">
        <f>'Prompt Qs - Safety hard'!D81</f>
        <v>Applicable</v>
      </c>
      <c r="E19" s="198" t="str">
        <f>'Prompt Qs - Safety hard'!D82</f>
        <v>Not applicable</v>
      </c>
      <c r="F19" s="198" t="str">
        <f>'Prompt Qs - Safety hard'!D83</f>
        <v>Not applicable</v>
      </c>
      <c r="G19" s="198" t="str">
        <f>'Prompt Qs - Safety hard'!D84</f>
        <v>Not applicable</v>
      </c>
      <c r="H19" s="198" t="str">
        <f>'Prompt Qs - Safety hard'!D85</f>
        <v>Not applicable</v>
      </c>
      <c r="I19" s="198" t="str">
        <f>'Prompt Qs - Safety hard'!D86</f>
        <v>Not applicable</v>
      </c>
      <c r="J19" s="198" t="str">
        <f>'Prompt Qs - Safety hard'!D87</f>
        <v>Not applicable</v>
      </c>
      <c r="K19" s="198" t="str">
        <f>'Prompt Qs - Safety hard'!D88</f>
        <v>Not applicable</v>
      </c>
      <c r="L19" s="198" t="str">
        <f>'Prompt Qs - Safety hard'!D89</f>
        <v>Not applicable</v>
      </c>
      <c r="M19" s="70"/>
      <c r="N19" s="70"/>
      <c r="O19" s="70"/>
      <c r="P19" s="70"/>
      <c r="Q19" s="70"/>
      <c r="R19" s="70"/>
      <c r="S19" s="70"/>
      <c r="T19" s="199"/>
      <c r="U19" s="199"/>
      <c r="V19" s="199"/>
      <c r="W19" s="199"/>
      <c r="X19" s="199"/>
      <c r="Y19" s="199"/>
      <c r="Z19" s="199"/>
      <c r="AA19" s="198">
        <f>'Prompt Qs - Safety hard'!D90</f>
        <v>0</v>
      </c>
      <c r="AB19" s="198">
        <f>'Prompt Qs - Safety hard'!D91</f>
        <v>0</v>
      </c>
      <c r="AC19" s="198"/>
      <c r="AO19" s="200">
        <f t="shared" si="1"/>
        <v>0</v>
      </c>
      <c r="AP19" s="201">
        <f t="shared" si="2"/>
        <v>8</v>
      </c>
      <c r="AQ19" s="201">
        <f t="shared" si="3"/>
        <v>0</v>
      </c>
      <c r="AR19" s="201">
        <f t="shared" si="4"/>
        <v>0</v>
      </c>
      <c r="AS19" s="201">
        <f t="shared" si="5"/>
        <v>0</v>
      </c>
      <c r="AT19" s="201">
        <f t="shared" si="6"/>
        <v>0</v>
      </c>
      <c r="AU19" s="201">
        <f t="shared" si="7"/>
        <v>0</v>
      </c>
      <c r="AV19" s="166">
        <f t="shared" si="0"/>
        <v>8</v>
      </c>
      <c r="AW19" s="198">
        <f t="shared" si="8"/>
        <v>0</v>
      </c>
      <c r="AX19" s="198">
        <f t="shared" si="9"/>
        <v>0</v>
      </c>
    </row>
    <row r="20" spans="1:50" x14ac:dyDescent="0.25">
      <c r="A20" s="198" t="s">
        <v>28</v>
      </c>
      <c r="B20" s="269" t="s">
        <v>136</v>
      </c>
      <c r="C20" s="198" t="s">
        <v>120</v>
      </c>
      <c r="D20" s="198" t="str">
        <f>'Prompt Qs - Safety hard'!D92</f>
        <v>Applicable</v>
      </c>
      <c r="E20" s="198" t="str">
        <f>'Prompt Qs - Safety hard'!D93</f>
        <v>Not applicable</v>
      </c>
      <c r="F20" s="198" t="str">
        <f>'Prompt Qs - Safety hard'!D94</f>
        <v>Not applicable</v>
      </c>
      <c r="G20" s="198" t="str">
        <f>'Prompt Qs - Safety hard'!D95</f>
        <v>Not applicable</v>
      </c>
      <c r="H20" s="198" t="str">
        <f>'Prompt Qs - Safety hard'!D96</f>
        <v>Not applicable</v>
      </c>
      <c r="I20" s="198" t="str">
        <f>'Prompt Qs - Safety hard'!D97</f>
        <v>Not applicable</v>
      </c>
      <c r="J20" s="198" t="str">
        <f>'Prompt Qs - Safety hard'!D98</f>
        <v>Not applicable</v>
      </c>
      <c r="K20" s="198" t="str">
        <f>'Prompt Qs - Safety hard'!D99</f>
        <v>Not applicable</v>
      </c>
      <c r="L20" s="198" t="str">
        <f>'Prompt Qs - Safety hard'!D100</f>
        <v>Not applicable</v>
      </c>
      <c r="M20" s="70"/>
      <c r="N20" s="70"/>
      <c r="O20" s="70"/>
      <c r="P20" s="70"/>
      <c r="Q20" s="70"/>
      <c r="R20" s="70"/>
      <c r="S20" s="70"/>
      <c r="T20" s="199"/>
      <c r="U20" s="199"/>
      <c r="V20" s="199"/>
      <c r="W20" s="199"/>
      <c r="X20" s="199"/>
      <c r="Y20" s="199"/>
      <c r="Z20" s="199"/>
      <c r="AA20" s="198">
        <f>'Prompt Qs - Safety hard'!D101</f>
        <v>0</v>
      </c>
      <c r="AB20" s="198">
        <f>'Prompt Qs - Safety hard'!D102</f>
        <v>0</v>
      </c>
      <c r="AC20" s="198"/>
      <c r="AO20" s="200">
        <f t="shared" si="1"/>
        <v>0</v>
      </c>
      <c r="AP20" s="201">
        <f t="shared" si="2"/>
        <v>8</v>
      </c>
      <c r="AQ20" s="201">
        <f t="shared" si="3"/>
        <v>0</v>
      </c>
      <c r="AR20" s="201">
        <f t="shared" si="4"/>
        <v>0</v>
      </c>
      <c r="AS20" s="201">
        <f t="shared" si="5"/>
        <v>0</v>
      </c>
      <c r="AT20" s="201">
        <f t="shared" si="6"/>
        <v>0</v>
      </c>
      <c r="AU20" s="201">
        <f t="shared" si="7"/>
        <v>0</v>
      </c>
      <c r="AV20" s="166">
        <f t="shared" si="0"/>
        <v>8</v>
      </c>
      <c r="AW20" s="198">
        <f t="shared" si="8"/>
        <v>0</v>
      </c>
      <c r="AX20" s="198">
        <f t="shared" si="9"/>
        <v>0</v>
      </c>
    </row>
    <row r="21" spans="1:50" x14ac:dyDescent="0.25">
      <c r="A21" s="198" t="s">
        <v>29</v>
      </c>
      <c r="B21" s="269" t="s">
        <v>137</v>
      </c>
      <c r="C21" s="198" t="s">
        <v>120</v>
      </c>
      <c r="D21" s="198" t="str">
        <f>'Prompt Qs - Safety hard'!D103</f>
        <v>Applicable</v>
      </c>
      <c r="E21" s="198" t="str">
        <f>'Prompt Qs - Safety hard'!D104</f>
        <v>Not applicable</v>
      </c>
      <c r="F21" s="198" t="str">
        <f>'Prompt Qs - Safety hard'!D105</f>
        <v>Not applicable</v>
      </c>
      <c r="G21" s="198" t="str">
        <f>'Prompt Qs - Safety hard'!D106</f>
        <v>Not applicable</v>
      </c>
      <c r="H21" s="198" t="str">
        <f>'Prompt Qs - Safety hard'!D107</f>
        <v>Not applicable</v>
      </c>
      <c r="I21" s="198" t="str">
        <f>'Prompt Qs - Safety hard'!D108</f>
        <v>Not applicable</v>
      </c>
      <c r="J21" s="198" t="str">
        <f>'Prompt Qs - Safety hard'!D109</f>
        <v>Not applicable</v>
      </c>
      <c r="K21" s="198" t="str">
        <f>'Prompt Qs - Safety hard'!D110</f>
        <v>Not applicable</v>
      </c>
      <c r="L21" s="198" t="str">
        <f>'Prompt Qs - Safety hard'!D111</f>
        <v>Not applicable</v>
      </c>
      <c r="M21" s="70"/>
      <c r="N21" s="70"/>
      <c r="O21" s="70"/>
      <c r="P21" s="70"/>
      <c r="Q21" s="70"/>
      <c r="R21" s="70"/>
      <c r="S21" s="70"/>
      <c r="T21" s="199"/>
      <c r="U21" s="199"/>
      <c r="V21" s="199"/>
      <c r="W21" s="199"/>
      <c r="X21" s="199"/>
      <c r="Y21" s="199"/>
      <c r="Z21" s="199"/>
      <c r="AA21" s="198">
        <f>'Prompt Qs - Safety hard'!D112</f>
        <v>0</v>
      </c>
      <c r="AB21" s="198">
        <f>'Prompt Qs - Safety hard'!D113</f>
        <v>0</v>
      </c>
      <c r="AC21" s="198"/>
      <c r="AO21" s="200">
        <f t="shared" si="1"/>
        <v>0</v>
      </c>
      <c r="AP21" s="201">
        <f t="shared" si="2"/>
        <v>8</v>
      </c>
      <c r="AQ21" s="201">
        <f t="shared" si="3"/>
        <v>0</v>
      </c>
      <c r="AR21" s="201">
        <f t="shared" si="4"/>
        <v>0</v>
      </c>
      <c r="AS21" s="201">
        <f t="shared" si="5"/>
        <v>0</v>
      </c>
      <c r="AT21" s="201">
        <f t="shared" si="6"/>
        <v>0</v>
      </c>
      <c r="AU21" s="201">
        <f t="shared" si="7"/>
        <v>0</v>
      </c>
      <c r="AV21" s="166">
        <f t="shared" si="0"/>
        <v>8</v>
      </c>
      <c r="AW21" s="198">
        <f t="shared" si="8"/>
        <v>0</v>
      </c>
      <c r="AX21" s="198">
        <f t="shared" si="9"/>
        <v>0</v>
      </c>
    </row>
    <row r="22" spans="1:50" x14ac:dyDescent="0.25">
      <c r="A22" s="198" t="s">
        <v>30</v>
      </c>
      <c r="B22" s="269" t="s">
        <v>138</v>
      </c>
      <c r="C22" s="198" t="s">
        <v>120</v>
      </c>
      <c r="D22" s="198" t="str">
        <f>'Prompt Qs - Safety hard'!D114</f>
        <v>Applicable</v>
      </c>
      <c r="E22" s="198" t="str">
        <f>'Prompt Qs - Safety hard'!D115</f>
        <v>Not applicable</v>
      </c>
      <c r="F22" s="198" t="str">
        <f>'Prompt Qs - Safety hard'!D116</f>
        <v>Not applicable</v>
      </c>
      <c r="G22" s="198" t="str">
        <f>'Prompt Qs - Safety hard'!D117</f>
        <v>Not applicable</v>
      </c>
      <c r="H22" s="198" t="str">
        <f>'Prompt Qs - Safety hard'!D118</f>
        <v>Not applicable</v>
      </c>
      <c r="I22" s="198" t="str">
        <f>'Prompt Qs - Safety hard'!D119</f>
        <v>Not applicable</v>
      </c>
      <c r="J22" s="198" t="str">
        <f>'Prompt Qs - Safety hard'!D120</f>
        <v>Not applicable</v>
      </c>
      <c r="K22" s="198" t="str">
        <f>'Prompt Qs - Safety hard'!D121</f>
        <v>Not applicable</v>
      </c>
      <c r="L22" s="198" t="str">
        <f>'Prompt Qs - Safety hard'!D122</f>
        <v>Not applicable</v>
      </c>
      <c r="M22" s="70"/>
      <c r="N22" s="70"/>
      <c r="O22" s="70"/>
      <c r="P22" s="70"/>
      <c r="Q22" s="70"/>
      <c r="R22" s="70"/>
      <c r="S22" s="70"/>
      <c r="T22" s="199"/>
      <c r="U22" s="199"/>
      <c r="V22" s="199"/>
      <c r="W22" s="199"/>
      <c r="X22" s="199"/>
      <c r="Y22" s="199"/>
      <c r="Z22" s="199"/>
      <c r="AA22" s="198">
        <f>'Prompt Qs - Safety hard'!D123</f>
        <v>0</v>
      </c>
      <c r="AB22" s="198">
        <f>'Prompt Qs - Safety hard'!D124</f>
        <v>0</v>
      </c>
      <c r="AC22" s="198"/>
      <c r="AO22" s="200">
        <f t="shared" si="1"/>
        <v>0</v>
      </c>
      <c r="AP22" s="201">
        <f t="shared" si="2"/>
        <v>8</v>
      </c>
      <c r="AQ22" s="201">
        <f t="shared" si="3"/>
        <v>0</v>
      </c>
      <c r="AR22" s="201">
        <f t="shared" si="4"/>
        <v>0</v>
      </c>
      <c r="AS22" s="201">
        <f t="shared" si="5"/>
        <v>0</v>
      </c>
      <c r="AT22" s="201">
        <f t="shared" si="6"/>
        <v>0</v>
      </c>
      <c r="AU22" s="201">
        <f t="shared" si="7"/>
        <v>0</v>
      </c>
      <c r="AV22" s="166">
        <f t="shared" si="0"/>
        <v>8</v>
      </c>
      <c r="AW22" s="198">
        <f t="shared" si="8"/>
        <v>0</v>
      </c>
      <c r="AX22" s="198">
        <f t="shared" si="9"/>
        <v>0</v>
      </c>
    </row>
    <row r="23" spans="1:50" x14ac:dyDescent="0.25">
      <c r="A23" s="198" t="s">
        <v>31</v>
      </c>
      <c r="B23" s="269" t="s">
        <v>139</v>
      </c>
      <c r="C23" s="198" t="s">
        <v>120</v>
      </c>
      <c r="D23" s="198" t="str">
        <f>'Prompt Qs - Safety hard'!D125</f>
        <v>Applicable</v>
      </c>
      <c r="E23" s="198" t="str">
        <f>'Prompt Qs - Safety hard'!D126</f>
        <v>Not applicable</v>
      </c>
      <c r="F23" s="198" t="str">
        <f>'Prompt Qs - Safety hard'!D127</f>
        <v>Not applicable</v>
      </c>
      <c r="G23" s="198" t="str">
        <f>'Prompt Qs - Safety hard'!D128</f>
        <v>Not applicable</v>
      </c>
      <c r="H23" s="198" t="str">
        <f>'Prompt Qs - Safety hard'!D129</f>
        <v>Not applicable</v>
      </c>
      <c r="I23" s="198" t="str">
        <f>'Prompt Qs - Safety hard'!D130</f>
        <v>Not applicable</v>
      </c>
      <c r="J23" s="198" t="str">
        <f>'Prompt Qs - Safety hard'!D131</f>
        <v>Not applicable</v>
      </c>
      <c r="K23" s="198" t="str">
        <f>'Prompt Qs - Safety hard'!D132</f>
        <v>Not applicable</v>
      </c>
      <c r="L23" s="198" t="str">
        <f>'Prompt Qs - Safety hard'!D133</f>
        <v>Not applicable</v>
      </c>
      <c r="M23" s="70"/>
      <c r="N23" s="70"/>
      <c r="O23" s="70"/>
      <c r="P23" s="70"/>
      <c r="Q23" s="70"/>
      <c r="R23" s="70"/>
      <c r="S23" s="70"/>
      <c r="T23" s="199"/>
      <c r="U23" s="199"/>
      <c r="V23" s="199"/>
      <c r="W23" s="199"/>
      <c r="X23" s="199"/>
      <c r="Y23" s="199"/>
      <c r="Z23" s="199"/>
      <c r="AA23" s="198">
        <f>'Prompt Qs - Safety hard'!D134</f>
        <v>0</v>
      </c>
      <c r="AB23" s="198">
        <f>'Prompt Qs - Safety hard'!D135</f>
        <v>0</v>
      </c>
      <c r="AC23" s="198"/>
      <c r="AO23" s="200">
        <f t="shared" si="1"/>
        <v>0</v>
      </c>
      <c r="AP23" s="201">
        <f t="shared" si="2"/>
        <v>8</v>
      </c>
      <c r="AQ23" s="201">
        <f t="shared" si="3"/>
        <v>0</v>
      </c>
      <c r="AR23" s="201">
        <f t="shared" si="4"/>
        <v>0</v>
      </c>
      <c r="AS23" s="201">
        <f t="shared" si="5"/>
        <v>0</v>
      </c>
      <c r="AT23" s="201">
        <f t="shared" si="6"/>
        <v>0</v>
      </c>
      <c r="AU23" s="201">
        <f t="shared" si="7"/>
        <v>0</v>
      </c>
      <c r="AV23" s="166">
        <f t="shared" si="0"/>
        <v>8</v>
      </c>
      <c r="AW23" s="198">
        <f t="shared" si="8"/>
        <v>0</v>
      </c>
      <c r="AX23" s="198">
        <f t="shared" si="9"/>
        <v>0</v>
      </c>
    </row>
    <row r="24" spans="1:50" x14ac:dyDescent="0.25">
      <c r="A24" s="198" t="s">
        <v>32</v>
      </c>
      <c r="B24" s="269" t="s">
        <v>140</v>
      </c>
      <c r="C24" s="198" t="s">
        <v>120</v>
      </c>
      <c r="D24" s="198" t="str">
        <f>'Prompt Qs - Safety hard'!D136</f>
        <v>Applicable</v>
      </c>
      <c r="E24" s="198" t="str">
        <f>'Prompt Qs - Safety hard'!D137</f>
        <v>Not applicable</v>
      </c>
      <c r="F24" s="198" t="str">
        <f>'Prompt Qs - Safety hard'!D138</f>
        <v>Not applicable</v>
      </c>
      <c r="G24" s="198" t="str">
        <f>'Prompt Qs - Safety hard'!D139</f>
        <v>Not applicable</v>
      </c>
      <c r="H24" s="198" t="str">
        <f>'Prompt Qs - Safety hard'!D140</f>
        <v>Not applicable</v>
      </c>
      <c r="I24" s="198" t="str">
        <f>'Prompt Qs - Safety hard'!D141</f>
        <v>Not applicable</v>
      </c>
      <c r="J24" s="198" t="str">
        <f>'Prompt Qs - Safety hard'!D142</f>
        <v>Not applicable</v>
      </c>
      <c r="K24" s="198" t="str">
        <f>'Prompt Qs - Safety hard'!D143</f>
        <v>Not applicable</v>
      </c>
      <c r="L24" s="198" t="str">
        <f>'Prompt Qs - Safety hard'!D144</f>
        <v>Not applicable</v>
      </c>
      <c r="M24" s="70"/>
      <c r="N24" s="70"/>
      <c r="O24" s="70"/>
      <c r="P24" s="70"/>
      <c r="Q24" s="70"/>
      <c r="R24" s="70"/>
      <c r="S24" s="70"/>
      <c r="T24" s="199"/>
      <c r="U24" s="199"/>
      <c r="V24" s="199"/>
      <c r="W24" s="199"/>
      <c r="X24" s="199"/>
      <c r="Y24" s="199"/>
      <c r="Z24" s="199"/>
      <c r="AA24" s="198">
        <f>'Prompt Qs - Safety hard'!D145</f>
        <v>0</v>
      </c>
      <c r="AB24" s="198">
        <f>'Prompt Qs - Safety hard'!D146</f>
        <v>0</v>
      </c>
      <c r="AC24" s="198"/>
      <c r="AO24" s="200">
        <f t="shared" si="1"/>
        <v>0</v>
      </c>
      <c r="AP24" s="201">
        <f t="shared" si="2"/>
        <v>8</v>
      </c>
      <c r="AQ24" s="201">
        <f t="shared" si="3"/>
        <v>0</v>
      </c>
      <c r="AR24" s="201">
        <f t="shared" si="4"/>
        <v>0</v>
      </c>
      <c r="AS24" s="201">
        <f t="shared" si="5"/>
        <v>0</v>
      </c>
      <c r="AT24" s="201">
        <f t="shared" si="6"/>
        <v>0</v>
      </c>
      <c r="AU24" s="201">
        <f t="shared" si="7"/>
        <v>0</v>
      </c>
      <c r="AV24" s="166">
        <f t="shared" si="0"/>
        <v>8</v>
      </c>
      <c r="AW24" s="198">
        <f t="shared" si="8"/>
        <v>0</v>
      </c>
      <c r="AX24" s="198">
        <f t="shared" si="9"/>
        <v>0</v>
      </c>
    </row>
    <row r="25" spans="1:50" ht="51" x14ac:dyDescent="0.25">
      <c r="A25" s="198"/>
      <c r="B25" s="195" t="s">
        <v>130</v>
      </c>
      <c r="C25" s="198"/>
      <c r="D25" s="198" t="s">
        <v>106</v>
      </c>
      <c r="E25" s="57" t="s">
        <v>107</v>
      </c>
      <c r="F25" s="57" t="s">
        <v>108</v>
      </c>
      <c r="G25" s="57" t="s">
        <v>1360</v>
      </c>
      <c r="H25" s="57" t="s">
        <v>1361</v>
      </c>
      <c r="I25" s="57" t="s">
        <v>1362</v>
      </c>
      <c r="J25" s="57" t="s">
        <v>1363</v>
      </c>
      <c r="K25" s="57" t="s">
        <v>1364</v>
      </c>
      <c r="L25" s="57" t="s">
        <v>1365</v>
      </c>
      <c r="M25" s="57" t="s">
        <v>1366</v>
      </c>
      <c r="N25" s="57" t="s">
        <v>1334</v>
      </c>
      <c r="O25" s="57"/>
      <c r="P25" s="57"/>
      <c r="Q25" s="57"/>
      <c r="R25" s="57"/>
      <c r="S25" s="57"/>
      <c r="T25" s="198"/>
      <c r="U25" s="198"/>
      <c r="V25" s="198"/>
      <c r="W25" s="198"/>
      <c r="X25" s="198"/>
      <c r="Y25" s="198"/>
      <c r="Z25" s="198"/>
      <c r="AA25" s="198"/>
      <c r="AB25" s="198"/>
      <c r="AC25" s="198"/>
      <c r="AO25" s="200"/>
      <c r="AP25" s="201"/>
      <c r="AQ25" s="201"/>
      <c r="AR25" s="201"/>
      <c r="AS25" s="201"/>
      <c r="AT25" s="201"/>
      <c r="AU25" s="201"/>
      <c r="AV25" s="57"/>
      <c r="AW25" s="198"/>
      <c r="AX25" s="198"/>
    </row>
    <row r="26" spans="1:50" x14ac:dyDescent="0.25">
      <c r="A26" s="198" t="s">
        <v>33</v>
      </c>
      <c r="B26" s="269" t="s">
        <v>141</v>
      </c>
      <c r="C26" s="198" t="s">
        <v>120</v>
      </c>
      <c r="D26" s="198" t="str">
        <f>'Prompt Qs - Safety hard'!D147</f>
        <v>Applicable</v>
      </c>
      <c r="E26" s="198" t="str">
        <f>'Prompt Qs - Safety hard'!D148</f>
        <v>Not applicable</v>
      </c>
      <c r="F26" s="198" t="str">
        <f>'Prompt Qs - Safety hard'!D149</f>
        <v>Not applicable</v>
      </c>
      <c r="G26" s="198" t="str">
        <f>'Prompt Qs - Safety hard'!D150</f>
        <v>Not applicable</v>
      </c>
      <c r="H26" s="198" t="str">
        <f>'Prompt Qs - Safety hard'!D151</f>
        <v>Not applicable</v>
      </c>
      <c r="I26" s="198" t="str">
        <f>'Prompt Qs - Safety hard'!D152</f>
        <v>Not applicable</v>
      </c>
      <c r="J26" s="198" t="str">
        <f>'Prompt Qs - Safety hard'!D153</f>
        <v>5. Inadequate</v>
      </c>
      <c r="K26" s="198" t="str">
        <f>'Prompt Qs - Safety hard'!D154</f>
        <v>1. Outstanding</v>
      </c>
      <c r="L26" s="198" t="str">
        <f>'Prompt Qs - Safety hard'!D155</f>
        <v>1. Outstanding</v>
      </c>
      <c r="M26" s="198" t="str">
        <f>'Prompt Qs - Safety hard'!D156</f>
        <v>1. Outstanding</v>
      </c>
      <c r="N26" s="198" t="str">
        <f>'Prompt Qs - Safety hard'!D157</f>
        <v>1. Outstanding</v>
      </c>
      <c r="O26" s="70"/>
      <c r="P26" s="70"/>
      <c r="Q26" s="70"/>
      <c r="R26" s="70"/>
      <c r="S26" s="70"/>
      <c r="T26" s="199"/>
      <c r="U26" s="199"/>
      <c r="V26" s="199"/>
      <c r="W26" s="199"/>
      <c r="X26" s="199"/>
      <c r="Y26" s="199"/>
      <c r="Z26" s="199"/>
      <c r="AA26" s="198">
        <f>'Prompt Qs - Safety hard'!D158</f>
        <v>0</v>
      </c>
      <c r="AB26" s="198">
        <f>'Prompt Qs - Safety hard'!D159</f>
        <v>0</v>
      </c>
      <c r="AC26" s="198"/>
      <c r="AO26" s="200">
        <f t="shared" si="1"/>
        <v>0</v>
      </c>
      <c r="AP26" s="201">
        <f t="shared" si="2"/>
        <v>5</v>
      </c>
      <c r="AQ26" s="201">
        <f t="shared" si="3"/>
        <v>4</v>
      </c>
      <c r="AR26" s="201">
        <f t="shared" si="4"/>
        <v>0</v>
      </c>
      <c r="AS26" s="201">
        <f t="shared" si="5"/>
        <v>0</v>
      </c>
      <c r="AT26" s="201">
        <f t="shared" si="6"/>
        <v>0</v>
      </c>
      <c r="AU26" s="201">
        <f t="shared" si="7"/>
        <v>1</v>
      </c>
      <c r="AV26" s="166">
        <f t="shared" si="0"/>
        <v>10</v>
      </c>
      <c r="AW26" s="198">
        <f t="shared" si="8"/>
        <v>0</v>
      </c>
      <c r="AX26" s="198">
        <f t="shared" si="9"/>
        <v>0</v>
      </c>
    </row>
    <row r="27" spans="1:50" x14ac:dyDescent="0.25">
      <c r="A27" s="198" t="s">
        <v>34</v>
      </c>
      <c r="B27" s="269" t="s">
        <v>142</v>
      </c>
      <c r="C27" s="198" t="s">
        <v>120</v>
      </c>
      <c r="D27" s="198" t="str">
        <f>'Prompt Qs - Safety hard'!D160</f>
        <v>Applicable</v>
      </c>
      <c r="E27" s="198" t="str">
        <f>'Prompt Qs - Safety hard'!D161</f>
        <v>Not applicable</v>
      </c>
      <c r="F27" s="198" t="str">
        <f>'Prompt Qs - Safety hard'!D162</f>
        <v>Not applicable</v>
      </c>
      <c r="G27" s="198" t="str">
        <f>'Prompt Qs - Safety hard'!D163</f>
        <v>Not applicable</v>
      </c>
      <c r="H27" s="198" t="str">
        <f>'Prompt Qs - Safety hard'!D164</f>
        <v>Not applicable</v>
      </c>
      <c r="I27" s="198" t="str">
        <f>'Prompt Qs - Safety hard'!D165</f>
        <v>Not applicable</v>
      </c>
      <c r="J27" s="198" t="str">
        <f>'Prompt Qs - Safety hard'!D166</f>
        <v>Not applicable</v>
      </c>
      <c r="K27" s="198" t="str">
        <f>'Prompt Qs - Safety hard'!D167</f>
        <v>Not applicable</v>
      </c>
      <c r="L27" s="198" t="str">
        <f>'Prompt Qs - Safety hard'!D168</f>
        <v>Not applicable</v>
      </c>
      <c r="M27" s="70"/>
      <c r="N27" s="70"/>
      <c r="O27" s="70"/>
      <c r="P27" s="70"/>
      <c r="Q27" s="70"/>
      <c r="R27" s="70"/>
      <c r="S27" s="70"/>
      <c r="T27" s="199"/>
      <c r="U27" s="199"/>
      <c r="V27" s="199"/>
      <c r="W27" s="199"/>
      <c r="X27" s="199"/>
      <c r="Y27" s="199"/>
      <c r="Z27" s="199"/>
      <c r="AA27" s="198">
        <f>'Prompt Qs - Safety hard'!D169</f>
        <v>0</v>
      </c>
      <c r="AB27" s="198">
        <f>'Prompt Qs - Safety hard'!D170</f>
        <v>0</v>
      </c>
      <c r="AC27" s="198"/>
      <c r="AO27" s="200">
        <f t="shared" si="1"/>
        <v>0</v>
      </c>
      <c r="AP27" s="201">
        <f t="shared" si="2"/>
        <v>8</v>
      </c>
      <c r="AQ27" s="201">
        <f t="shared" si="3"/>
        <v>0</v>
      </c>
      <c r="AR27" s="201">
        <f t="shared" si="4"/>
        <v>0</v>
      </c>
      <c r="AS27" s="201">
        <f t="shared" si="5"/>
        <v>0</v>
      </c>
      <c r="AT27" s="201">
        <f t="shared" si="6"/>
        <v>0</v>
      </c>
      <c r="AU27" s="201">
        <f t="shared" si="7"/>
        <v>0</v>
      </c>
      <c r="AV27" s="166">
        <f t="shared" si="0"/>
        <v>8</v>
      </c>
      <c r="AW27" s="198">
        <f t="shared" si="8"/>
        <v>0</v>
      </c>
      <c r="AX27" s="198">
        <f t="shared" si="9"/>
        <v>0</v>
      </c>
    </row>
    <row r="28" spans="1:50" x14ac:dyDescent="0.25">
      <c r="A28" s="198" t="s">
        <v>35</v>
      </c>
      <c r="B28" s="269" t="s">
        <v>143</v>
      </c>
      <c r="C28" s="198" t="s">
        <v>120</v>
      </c>
      <c r="D28" s="198" t="str">
        <f>'Prompt Qs - Safety hard'!D171</f>
        <v>Applicable</v>
      </c>
      <c r="E28" s="198" t="str">
        <f>'Prompt Qs - Safety hard'!D172</f>
        <v>Not applicable</v>
      </c>
      <c r="F28" s="198" t="str">
        <f>'Prompt Qs - Safety hard'!D173</f>
        <v>Not applicable</v>
      </c>
      <c r="G28" s="198" t="str">
        <f>'Prompt Qs - Safety hard'!D174</f>
        <v>Not applicable</v>
      </c>
      <c r="H28" s="198" t="str">
        <f>'Prompt Qs - Safety hard'!D175</f>
        <v>Not applicable</v>
      </c>
      <c r="I28" s="198" t="str">
        <f>'Prompt Qs - Safety hard'!D176</f>
        <v>Not applicable</v>
      </c>
      <c r="J28" s="70"/>
      <c r="K28" s="198" t="str">
        <f>'Prompt Qs - Safety hard'!D177</f>
        <v>Not applicable</v>
      </c>
      <c r="L28" s="198" t="str">
        <f>'Prompt Qs - Safety hard'!D178</f>
        <v>Not applicable</v>
      </c>
      <c r="M28" s="70"/>
      <c r="N28" s="70"/>
      <c r="O28" s="70"/>
      <c r="P28" s="70"/>
      <c r="Q28" s="70"/>
      <c r="R28" s="70"/>
      <c r="S28" s="70"/>
      <c r="T28" s="199"/>
      <c r="U28" s="199"/>
      <c r="V28" s="199"/>
      <c r="W28" s="199"/>
      <c r="X28" s="199"/>
      <c r="Y28" s="199"/>
      <c r="Z28" s="199"/>
      <c r="AA28" s="198">
        <f>'Prompt Qs - Safety hard'!D179</f>
        <v>0</v>
      </c>
      <c r="AB28" s="198">
        <f>'Prompt Qs - Safety hard'!D180</f>
        <v>0</v>
      </c>
      <c r="AC28" s="198"/>
      <c r="AO28" s="200">
        <f t="shared" si="1"/>
        <v>0</v>
      </c>
      <c r="AP28" s="201">
        <f t="shared" si="2"/>
        <v>7</v>
      </c>
      <c r="AQ28" s="201">
        <f t="shared" si="3"/>
        <v>0</v>
      </c>
      <c r="AR28" s="201">
        <f t="shared" si="4"/>
        <v>0</v>
      </c>
      <c r="AS28" s="201">
        <f t="shared" si="5"/>
        <v>0</v>
      </c>
      <c r="AT28" s="201">
        <f t="shared" si="6"/>
        <v>0</v>
      </c>
      <c r="AU28" s="201">
        <f t="shared" si="7"/>
        <v>0</v>
      </c>
      <c r="AV28" s="166">
        <f t="shared" si="0"/>
        <v>7</v>
      </c>
      <c r="AW28" s="198">
        <f t="shared" si="8"/>
        <v>0</v>
      </c>
      <c r="AX28" s="198">
        <f t="shared" si="9"/>
        <v>0</v>
      </c>
    </row>
    <row r="29" spans="1:50" x14ac:dyDescent="0.25">
      <c r="A29" s="198" t="s">
        <v>36</v>
      </c>
      <c r="B29" s="269" t="s">
        <v>144</v>
      </c>
      <c r="C29" s="198" t="s">
        <v>120</v>
      </c>
      <c r="D29" s="198" t="str">
        <f>'Prompt Qs - Safety hard'!D181</f>
        <v>Applicable</v>
      </c>
      <c r="E29" s="198" t="str">
        <f>'Prompt Qs - Safety hard'!D182</f>
        <v>Not applicable</v>
      </c>
      <c r="F29" s="198" t="str">
        <f>'Prompt Qs - Safety hard'!D183</f>
        <v>Not applicable</v>
      </c>
      <c r="G29" s="198" t="str">
        <f>'Prompt Qs - Safety hard'!D184</f>
        <v>Not applicable</v>
      </c>
      <c r="H29" s="70"/>
      <c r="I29" s="198" t="str">
        <f>'Prompt Qs - Safety hard'!D185</f>
        <v>Not applicable</v>
      </c>
      <c r="J29" s="198" t="str">
        <f>'Prompt Qs - Safety hard'!D186</f>
        <v>Not applicable</v>
      </c>
      <c r="K29" s="198" t="str">
        <f>'Prompt Qs - Safety hard'!D187</f>
        <v>Not applicable</v>
      </c>
      <c r="L29" s="198" t="str">
        <f>'Prompt Qs - Safety hard'!D188</f>
        <v>Not applicable</v>
      </c>
      <c r="M29" s="70"/>
      <c r="N29" s="70"/>
      <c r="O29" s="70"/>
      <c r="P29" s="70"/>
      <c r="Q29" s="70"/>
      <c r="R29" s="70"/>
      <c r="S29" s="70"/>
      <c r="T29" s="199"/>
      <c r="U29" s="199"/>
      <c r="V29" s="199"/>
      <c r="W29" s="199"/>
      <c r="X29" s="199"/>
      <c r="Y29" s="199"/>
      <c r="Z29" s="199"/>
      <c r="AA29" s="198">
        <f>'Prompt Qs - Safety hard'!D189</f>
        <v>0</v>
      </c>
      <c r="AB29" s="198">
        <f>'Prompt Qs - Safety hard'!D190</f>
        <v>0</v>
      </c>
      <c r="AC29" s="198"/>
      <c r="AO29" s="200">
        <f t="shared" si="1"/>
        <v>0</v>
      </c>
      <c r="AP29" s="201">
        <f t="shared" si="2"/>
        <v>7</v>
      </c>
      <c r="AQ29" s="201">
        <f t="shared" si="3"/>
        <v>0</v>
      </c>
      <c r="AR29" s="201">
        <f t="shared" si="4"/>
        <v>0</v>
      </c>
      <c r="AS29" s="201">
        <f t="shared" si="5"/>
        <v>0</v>
      </c>
      <c r="AT29" s="201">
        <f t="shared" si="6"/>
        <v>0</v>
      </c>
      <c r="AU29" s="201">
        <f t="shared" si="7"/>
        <v>0</v>
      </c>
      <c r="AV29" s="166">
        <f t="shared" si="0"/>
        <v>7</v>
      </c>
      <c r="AW29" s="198">
        <f t="shared" si="8"/>
        <v>0</v>
      </c>
      <c r="AX29" s="198">
        <f t="shared" si="9"/>
        <v>0</v>
      </c>
    </row>
    <row r="30" spans="1:50" x14ac:dyDescent="0.25">
      <c r="A30" s="198" t="s">
        <v>37</v>
      </c>
      <c r="B30" s="269" t="s">
        <v>145</v>
      </c>
      <c r="C30" s="198" t="s">
        <v>120</v>
      </c>
      <c r="D30" s="198" t="str">
        <f>'Prompt Qs - Safety hard'!D191</f>
        <v>Applicable</v>
      </c>
      <c r="E30" s="198" t="str">
        <f>'Prompt Qs - Safety hard'!D192</f>
        <v>Not applicable</v>
      </c>
      <c r="F30" s="198" t="str">
        <f>'Prompt Qs - Safety hard'!D193</f>
        <v>Not applicable</v>
      </c>
      <c r="G30" s="198" t="str">
        <f>'Prompt Qs - Safety hard'!D194</f>
        <v>Not applicable</v>
      </c>
      <c r="H30" s="198" t="str">
        <f>'Prompt Qs - Safety hard'!D195</f>
        <v>Not applicable</v>
      </c>
      <c r="I30" s="198" t="str">
        <f>'Prompt Qs - Safety hard'!D196</f>
        <v>Not applicable</v>
      </c>
      <c r="J30" s="198" t="str">
        <f>'Prompt Qs - Safety hard'!D197</f>
        <v>Not applicable</v>
      </c>
      <c r="K30" s="198" t="str">
        <f>'Prompt Qs - Safety hard'!D198</f>
        <v>Not applicable</v>
      </c>
      <c r="L30" s="198" t="str">
        <f>'Prompt Qs - Safety hard'!D199</f>
        <v>Not applicable</v>
      </c>
      <c r="M30" s="70"/>
      <c r="N30" s="70"/>
      <c r="O30" s="70"/>
      <c r="P30" s="70"/>
      <c r="Q30" s="70"/>
      <c r="R30" s="70"/>
      <c r="S30" s="70"/>
      <c r="T30" s="199"/>
      <c r="U30" s="199"/>
      <c r="V30" s="199"/>
      <c r="W30" s="199"/>
      <c r="X30" s="199"/>
      <c r="Y30" s="199"/>
      <c r="Z30" s="199"/>
      <c r="AA30" s="198">
        <f>'Prompt Qs - Safety hard'!D200</f>
        <v>0</v>
      </c>
      <c r="AB30" s="198">
        <f>'Prompt Qs - Safety hard'!D201</f>
        <v>0</v>
      </c>
      <c r="AC30" s="198"/>
      <c r="AO30" s="200">
        <f t="shared" si="1"/>
        <v>0</v>
      </c>
      <c r="AP30" s="201">
        <f t="shared" si="2"/>
        <v>8</v>
      </c>
      <c r="AQ30" s="201">
        <f t="shared" si="3"/>
        <v>0</v>
      </c>
      <c r="AR30" s="201">
        <f t="shared" si="4"/>
        <v>0</v>
      </c>
      <c r="AS30" s="201">
        <f t="shared" si="5"/>
        <v>0</v>
      </c>
      <c r="AT30" s="201">
        <f t="shared" si="6"/>
        <v>0</v>
      </c>
      <c r="AU30" s="201">
        <f t="shared" si="7"/>
        <v>0</v>
      </c>
      <c r="AV30" s="166">
        <f t="shared" si="0"/>
        <v>8</v>
      </c>
      <c r="AW30" s="198">
        <f t="shared" si="8"/>
        <v>0</v>
      </c>
      <c r="AX30" s="198">
        <f t="shared" si="9"/>
        <v>0</v>
      </c>
    </row>
    <row r="31" spans="1:50" ht="51" x14ac:dyDescent="0.25">
      <c r="A31" s="195" t="s">
        <v>1310</v>
      </c>
      <c r="B31" s="195" t="s">
        <v>130</v>
      </c>
      <c r="C31" s="195" t="s">
        <v>105</v>
      </c>
      <c r="D31" s="57" t="s">
        <v>106</v>
      </c>
      <c r="E31" s="57" t="s">
        <v>107</v>
      </c>
      <c r="F31" s="57" t="s">
        <v>108</v>
      </c>
      <c r="G31" s="57" t="s">
        <v>1298</v>
      </c>
      <c r="H31" s="57" t="s">
        <v>1299</v>
      </c>
      <c r="I31" s="57" t="s">
        <v>1300</v>
      </c>
      <c r="J31" s="57" t="s">
        <v>1301</v>
      </c>
      <c r="K31" s="57" t="s">
        <v>1302</v>
      </c>
      <c r="L31" s="57" t="s">
        <v>1303</v>
      </c>
      <c r="M31" s="57" t="s">
        <v>1304</v>
      </c>
      <c r="N31" s="57"/>
      <c r="O31" s="57"/>
      <c r="P31" s="57"/>
      <c r="Q31" s="57"/>
      <c r="R31" s="57"/>
      <c r="S31" s="57"/>
      <c r="T31" s="57"/>
      <c r="U31" s="57"/>
      <c r="V31" s="57"/>
      <c r="W31" s="57"/>
      <c r="X31" s="57"/>
      <c r="Y31" s="57"/>
      <c r="Z31" s="57"/>
      <c r="AA31" s="57" t="s">
        <v>115</v>
      </c>
      <c r="AB31" s="57" t="s">
        <v>116</v>
      </c>
      <c r="AC31" s="195" t="s">
        <v>117</v>
      </c>
      <c r="AE31" s="196"/>
      <c r="AF31" s="196"/>
      <c r="AG31" s="196"/>
      <c r="AH31" s="196"/>
      <c r="AI31" s="196"/>
      <c r="AJ31" s="196"/>
      <c r="AK31" s="196"/>
      <c r="AL31" s="196"/>
      <c r="AO31" s="186"/>
      <c r="AP31" s="197" t="s">
        <v>62</v>
      </c>
      <c r="AQ31" s="197" t="s">
        <v>62</v>
      </c>
      <c r="AR31" s="57" t="s">
        <v>64</v>
      </c>
      <c r="AS31" s="57" t="s">
        <v>66</v>
      </c>
      <c r="AT31" s="57" t="s">
        <v>68</v>
      </c>
      <c r="AU31" s="57" t="s">
        <v>70</v>
      </c>
      <c r="AV31" s="57" t="s">
        <v>72</v>
      </c>
      <c r="AW31" s="197" t="s">
        <v>118</v>
      </c>
      <c r="AX31" s="57" t="s">
        <v>115</v>
      </c>
    </row>
    <row r="32" spans="1:50" x14ac:dyDescent="0.25">
      <c r="A32" s="198" t="s">
        <v>38</v>
      </c>
      <c r="B32" s="289" t="s">
        <v>146</v>
      </c>
      <c r="C32" s="198" t="s">
        <v>120</v>
      </c>
      <c r="D32" s="198" t="str">
        <f>'Prompt Qs - Safety hard'!D202</f>
        <v>Applicable</v>
      </c>
      <c r="E32" s="198" t="str">
        <f>'Prompt Qs - Safety hard'!D203</f>
        <v>Not applicable</v>
      </c>
      <c r="F32" s="198" t="str">
        <f>'Prompt Qs - Safety hard'!D204</f>
        <v>Not applicable</v>
      </c>
      <c r="G32" s="198" t="str">
        <f>'Prompt Qs - Safety hard'!D205</f>
        <v>Not applicable</v>
      </c>
      <c r="H32" s="198" t="str">
        <f>'Prompt Qs - Safety hard'!D206</f>
        <v>Not applicable</v>
      </c>
      <c r="I32" s="198" t="str">
        <f>'Prompt Qs - Safety hard'!D207</f>
        <v>Not applicable</v>
      </c>
      <c r="J32" s="198" t="str">
        <f>'Prompt Qs - Safety hard'!D208</f>
        <v>Not applicable</v>
      </c>
      <c r="K32" s="198" t="str">
        <f>'Prompt Qs - Safety hard'!D209</f>
        <v>Not applicable</v>
      </c>
      <c r="L32" s="198" t="str">
        <f>'Prompt Qs - Safety hard'!D210</f>
        <v>Not applicable</v>
      </c>
      <c r="M32" s="198" t="str">
        <f>'Prompt Qs - Safety hard'!D211</f>
        <v>1. Outstanding</v>
      </c>
      <c r="N32" s="70"/>
      <c r="O32" s="70"/>
      <c r="P32" s="70"/>
      <c r="Q32" s="70"/>
      <c r="R32" s="70"/>
      <c r="S32" s="70"/>
      <c r="T32" s="199"/>
      <c r="U32" s="199"/>
      <c r="V32" s="199"/>
      <c r="W32" s="199"/>
      <c r="X32" s="199"/>
      <c r="Y32" s="199"/>
      <c r="Z32" s="199"/>
      <c r="AA32" s="198">
        <f>'Prompt Qs - Safety hard'!D212</f>
        <v>0</v>
      </c>
      <c r="AB32" s="198">
        <f>'Prompt Qs - Safety hard'!D213</f>
        <v>0</v>
      </c>
      <c r="AC32" s="195"/>
      <c r="AO32" s="200">
        <f>COUNTIF(D32:D32,$AO$7)</f>
        <v>0</v>
      </c>
      <c r="AP32" s="201">
        <f>COUNTIF(E32:Z32,$AP$7)</f>
        <v>8</v>
      </c>
      <c r="AQ32" s="201">
        <f>COUNTIF(E32:Z32,$AQ$7)</f>
        <v>1</v>
      </c>
      <c r="AR32" s="201">
        <f>COUNTIF(E32:Z32,$AR$7)</f>
        <v>0</v>
      </c>
      <c r="AS32" s="201">
        <f>COUNTIF(E32:Z32,$AS$7)</f>
        <v>0</v>
      </c>
      <c r="AT32" s="201">
        <f>COUNTIF(E32:Z32,$AT$7)</f>
        <v>0</v>
      </c>
      <c r="AU32" s="201">
        <f>COUNTIF(E32:Z32,$AU$7)</f>
        <v>0</v>
      </c>
      <c r="AV32" s="166">
        <f>SUM(AP32:AU32)</f>
        <v>9</v>
      </c>
      <c r="AW32" s="198">
        <f>AA32</f>
        <v>0</v>
      </c>
      <c r="AX32" s="198">
        <f>AB32</f>
        <v>0</v>
      </c>
    </row>
    <row r="33" spans="1:50" ht="25.5" x14ac:dyDescent="0.25">
      <c r="A33" s="198" t="s">
        <v>1382</v>
      </c>
      <c r="B33" s="195" t="s">
        <v>130</v>
      </c>
      <c r="C33" s="195" t="s">
        <v>105</v>
      </c>
      <c r="D33" s="198" t="str">
        <f>'Prompt Qs - Safety hard'!D216</f>
        <v>Applicable</v>
      </c>
      <c r="E33" s="57" t="s">
        <v>107</v>
      </c>
      <c r="F33" s="299" t="s">
        <v>1470</v>
      </c>
      <c r="G33" s="299" t="s">
        <v>1469</v>
      </c>
      <c r="H33" s="299" t="s">
        <v>1471</v>
      </c>
      <c r="I33" s="299" t="s">
        <v>1472</v>
      </c>
      <c r="J33" s="299" t="s">
        <v>1474</v>
      </c>
      <c r="K33" s="299" t="s">
        <v>1473</v>
      </c>
      <c r="L33" s="299" t="s">
        <v>1476</v>
      </c>
      <c r="M33" s="299" t="s">
        <v>1475</v>
      </c>
      <c r="N33" s="57" t="s">
        <v>1477</v>
      </c>
      <c r="O33" s="57" t="s">
        <v>1478</v>
      </c>
      <c r="P33" s="57" t="s">
        <v>1479</v>
      </c>
      <c r="Q33" s="57" t="s">
        <v>1480</v>
      </c>
      <c r="R33" s="57" t="s">
        <v>1481</v>
      </c>
      <c r="S33" s="70"/>
      <c r="T33" s="199"/>
      <c r="U33" s="199"/>
      <c r="V33" s="199"/>
      <c r="W33" s="199"/>
      <c r="X33" s="199"/>
      <c r="Y33" s="199"/>
      <c r="Z33" s="199"/>
      <c r="AA33" s="198"/>
      <c r="AB33" s="198"/>
      <c r="AC33" s="195"/>
      <c r="AO33" s="200"/>
      <c r="AP33" s="201"/>
      <c r="AQ33" s="201"/>
      <c r="AR33" s="201"/>
      <c r="AS33" s="201"/>
      <c r="AT33" s="201"/>
      <c r="AU33" s="201"/>
      <c r="AV33" s="166"/>
      <c r="AW33" s="198"/>
      <c r="AX33" s="198"/>
    </row>
    <row r="34" spans="1:50" x14ac:dyDescent="0.25">
      <c r="A34" s="276" t="s">
        <v>1382</v>
      </c>
      <c r="B34" s="289" t="str">
        <f>'Prompt Qs - Safety hard'!A216</f>
        <v>SH20</v>
      </c>
      <c r="C34" s="198" t="s">
        <v>120</v>
      </c>
      <c r="D34" s="198" t="str">
        <f>'Prompt Qs - Safety hard'!D216</f>
        <v>Applicable</v>
      </c>
      <c r="E34" s="215" t="str">
        <f>'Prompt Qs - Safety hard'!D217</f>
        <v>5. Inadequate</v>
      </c>
      <c r="F34" s="198" t="str">
        <f>'Prompt Qs - Safety hard'!D218</f>
        <v>5. Inadequate</v>
      </c>
      <c r="G34" s="198" t="str">
        <f>'Prompt Qs - Safety hard'!D219</f>
        <v>5. Inadequate</v>
      </c>
      <c r="H34" s="198" t="str">
        <f>'Prompt Qs - Safety hard'!D220</f>
        <v>5. Inadequate</v>
      </c>
      <c r="I34" s="198" t="str">
        <f>'Prompt Qs - Safety hard'!D221</f>
        <v>5. Inadequate</v>
      </c>
      <c r="J34" s="198" t="str">
        <f>'Prompt Qs - Safety hard'!D222</f>
        <v>5. Inadequate</v>
      </c>
      <c r="K34" s="198" t="str">
        <f>'Prompt Qs - Safety hard'!D223</f>
        <v>5. Inadequate</v>
      </c>
      <c r="L34" s="198" t="str">
        <f>'Prompt Qs - Safety hard'!D224</f>
        <v>5. Inadequate</v>
      </c>
      <c r="M34" s="198" t="str">
        <f>'Prompt Qs - Safety hard'!D225</f>
        <v>5. Inadequate</v>
      </c>
      <c r="N34" s="198" t="str">
        <f>'Prompt Qs - Safety hard'!D226</f>
        <v>5. Inadequate</v>
      </c>
      <c r="O34" s="198" t="str">
        <f>'Prompt Qs - Safety hard'!D227</f>
        <v>5. Inadequate</v>
      </c>
      <c r="P34" s="198" t="str">
        <f>'Prompt Qs - Safety hard'!D228</f>
        <v>5. Inadequate</v>
      </c>
      <c r="Q34" s="198" t="str">
        <f>'Prompt Qs - Safety hard'!D229</f>
        <v>5. Inadequate</v>
      </c>
      <c r="R34" s="198" t="str">
        <f>'Prompt Qs - Safety hard'!D230</f>
        <v>5. Inadequate</v>
      </c>
      <c r="S34" s="70"/>
      <c r="T34" s="199"/>
      <c r="U34" s="199"/>
      <c r="V34" s="199"/>
      <c r="W34" s="199"/>
      <c r="X34" s="199"/>
      <c r="Y34" s="199"/>
      <c r="Z34" s="199"/>
      <c r="AA34" s="198"/>
      <c r="AB34" s="198"/>
      <c r="AC34" s="195"/>
      <c r="AO34" s="200"/>
      <c r="AP34" s="201"/>
      <c r="AQ34" s="201"/>
      <c r="AR34" s="201"/>
      <c r="AS34" s="201"/>
      <c r="AT34" s="201"/>
      <c r="AU34" s="201"/>
      <c r="AV34" s="166"/>
      <c r="AW34" s="198"/>
      <c r="AX34" s="198"/>
    </row>
    <row r="35" spans="1:50" ht="34.5" x14ac:dyDescent="0.25">
      <c r="A35" s="276" t="s">
        <v>1358</v>
      </c>
      <c r="B35" s="308" t="str">
        <f>'Prompt Qs - Safety hard'!B233</f>
        <v>SH21:The built environment: Reducing harm by ligature in practice.With regards to self-harm risks associated with the built environment, can the organisation evidence that they have taken consideration for the following:</v>
      </c>
      <c r="C35" s="198" t="s">
        <v>120</v>
      </c>
      <c r="D35" s="198" t="str">
        <f>'Prompt Qs - Safety hard'!D233</f>
        <v>Not applicable</v>
      </c>
      <c r="E35" s="198" t="str">
        <f>'Prompt Qs - Safety hard'!D234</f>
        <v>5. Inadequate</v>
      </c>
      <c r="F35" s="198" t="str">
        <f>'Prompt Qs - Safety hard'!D235</f>
        <v>4. Requires moderate improvement</v>
      </c>
      <c r="G35" s="198" t="str">
        <f>'Prompt Qs - Safety hard'!D236</f>
        <v>5. Inadequate</v>
      </c>
      <c r="H35" s="198" t="str">
        <f>'Prompt Qs - Safety hard'!D237</f>
        <v>5. Inadequate</v>
      </c>
      <c r="I35" s="198" t="str">
        <f>'Prompt Qs - Safety hard'!D238</f>
        <v>5. Inadequate</v>
      </c>
      <c r="J35" s="198" t="str">
        <f>'Prompt Qs - Safety hard'!D239</f>
        <v>5. Inadequate</v>
      </c>
      <c r="K35" s="198" t="str">
        <f>'Prompt Qs - Safety hard'!D240</f>
        <v>5. Inadequate</v>
      </c>
      <c r="L35" s="198"/>
      <c r="M35" s="198"/>
      <c r="N35" s="198"/>
      <c r="O35" s="198"/>
      <c r="P35" s="198"/>
      <c r="Q35" s="198"/>
      <c r="R35" s="198"/>
      <c r="S35" s="70"/>
      <c r="T35" s="199"/>
      <c r="U35" s="199"/>
      <c r="V35" s="199"/>
      <c r="W35" s="199"/>
      <c r="X35" s="199"/>
      <c r="Y35" s="199"/>
      <c r="Z35" s="199"/>
      <c r="AA35" s="198"/>
      <c r="AB35" s="198"/>
      <c r="AC35" s="195"/>
      <c r="AO35" s="297">
        <f t="shared" ref="AO35" si="10">COUNTIF(D35:D35,$AO$7)</f>
        <v>1</v>
      </c>
      <c r="AP35" s="298">
        <f t="shared" ref="AP35" si="11">COUNTIF(E35:Z35,$AP$7)</f>
        <v>0</v>
      </c>
      <c r="AQ35" s="298">
        <f t="shared" ref="AQ35" si="12">COUNTIF(E35:Z35,$AQ$7)</f>
        <v>0</v>
      </c>
      <c r="AR35" s="298">
        <f t="shared" ref="AR35" si="13">COUNTIF(E35:Z35,$AR$7)</f>
        <v>0</v>
      </c>
      <c r="AS35" s="298">
        <f t="shared" ref="AS35" si="14">COUNTIF(E35:Z35,$AS$7)</f>
        <v>0</v>
      </c>
      <c r="AT35" s="298">
        <f t="shared" ref="AT35" si="15">COUNTIF(E35:Z35,$AT$7)</f>
        <v>1</v>
      </c>
      <c r="AU35" s="298">
        <f t="shared" ref="AU35" si="16">COUNTIF(E35:Z35,$AU$7)</f>
        <v>6</v>
      </c>
      <c r="AV35" s="207">
        <f>SUM(AP35:AU35)</f>
        <v>7</v>
      </c>
      <c r="AW35" s="198"/>
      <c r="AX35" s="198"/>
    </row>
    <row r="36" spans="1:50" ht="51" x14ac:dyDescent="0.25">
      <c r="A36" s="195" t="s">
        <v>1468</v>
      </c>
      <c r="B36" s="195" t="s">
        <v>130</v>
      </c>
      <c r="C36" s="195" t="s">
        <v>105</v>
      </c>
      <c r="D36" s="57" t="s">
        <v>106</v>
      </c>
      <c r="E36" s="12" t="s">
        <v>1306</v>
      </c>
      <c r="F36" s="71" t="s">
        <v>1307</v>
      </c>
      <c r="G36" s="74" t="s">
        <v>1305</v>
      </c>
      <c r="H36" s="74" t="s">
        <v>1308</v>
      </c>
      <c r="I36" s="74" t="s">
        <v>1466</v>
      </c>
      <c r="J36" s="74" t="s">
        <v>1309</v>
      </c>
      <c r="K36" s="74" t="s">
        <v>1467</v>
      </c>
      <c r="L36" s="57" t="s">
        <v>114</v>
      </c>
      <c r="M36" s="57"/>
      <c r="N36" s="57"/>
      <c r="O36" s="57"/>
      <c r="P36" s="57"/>
      <c r="Q36" s="57"/>
      <c r="R36" s="57"/>
      <c r="S36" s="57"/>
      <c r="T36" s="198"/>
      <c r="U36" s="198"/>
      <c r="V36" s="198"/>
      <c r="W36" s="198"/>
      <c r="X36" s="198"/>
      <c r="Y36" s="198"/>
      <c r="Z36" s="198"/>
      <c r="AA36" s="57" t="s">
        <v>115</v>
      </c>
      <c r="AB36" s="57" t="s">
        <v>116</v>
      </c>
      <c r="AC36" s="195" t="s">
        <v>117</v>
      </c>
      <c r="AO36" s="197" t="s">
        <v>62</v>
      </c>
      <c r="AP36" s="197" t="s">
        <v>62</v>
      </c>
      <c r="AQ36" s="57" t="s">
        <v>64</v>
      </c>
      <c r="AR36" s="57" t="s">
        <v>66</v>
      </c>
      <c r="AS36" s="57" t="s">
        <v>68</v>
      </c>
      <c r="AT36" s="57" t="s">
        <v>70</v>
      </c>
      <c r="AU36" s="57" t="s">
        <v>72</v>
      </c>
      <c r="AV36" s="197" t="s">
        <v>118</v>
      </c>
      <c r="AW36" s="57" t="s">
        <v>115</v>
      </c>
      <c r="AX36" s="57" t="s">
        <v>116</v>
      </c>
    </row>
    <row r="37" spans="1:50" s="192" customFormat="1" x14ac:dyDescent="0.25">
      <c r="A37" s="276" t="s">
        <v>1505</v>
      </c>
      <c r="B37" s="296" t="str">
        <f>'Prompt Qs - Safety hard'!B243</f>
        <v>SH22:Estates IT and Building Information Management (BIM) systems
Please confirm you have a plan for your trusts to engage with their current providers of telecoms services who will be able to assist them in identifying their Public Switch Telephone Network services. Once this has been completed, trusts need decide how best these services should be replaced or removed.
The systems that need to be considered include:
• Plant alarms;
• Staff Attack Systems;
• Security Alarms;
• Lockdown/Access Control intercoms; 
• Car Park Barriers;
• Catering freezers &amp; fridges;
• Pathology &amp; Blood freezers and fridges;
• Fire alarm auto dial;
• Lift emergency calls;
• Building Management Systems (BMS) alarms (oxygen, gas shut out, fuel alarms (leak and level), ventilation, generator etc);
• Fax machines;
• Credit card terminals.
The PSTN situation is discussed at your Local Resilience Forums (LRF) and therefore we suggest you link with your Trust EPRR lead who will be able to assist with the wider work being undertaken by LRF partners, to identify any potential interdependencies within your Trust.</v>
      </c>
      <c r="C37" s="190" t="s">
        <v>120</v>
      </c>
      <c r="D37" s="190" t="str">
        <f>'Prompt Qs - Safety hard'!D243</f>
        <v>5. Inadequate</v>
      </c>
      <c r="E37" s="190" t="str">
        <f>'Prompt Qs - Safety hard'!D244</f>
        <v>5. Inadequate</v>
      </c>
      <c r="F37" s="190" t="str">
        <f>'Prompt Qs - Safety hard'!D245</f>
        <v>Not applicable</v>
      </c>
      <c r="G37" s="190" t="str">
        <f>'Prompt Qs - Safety hard'!D245</f>
        <v>Not applicable</v>
      </c>
      <c r="H37" s="190" t="str">
        <f>'Prompt Qs - Safety hard'!D246</f>
        <v>Not applicable</v>
      </c>
      <c r="I37" s="190" t="str">
        <f>'Prompt Qs - Safety hard'!D247</f>
        <v>Not applicable</v>
      </c>
      <c r="J37" s="190" t="str">
        <f>'Prompt Qs - Safety hard'!D248</f>
        <v>2. Good</v>
      </c>
      <c r="K37" s="190" t="str">
        <f>'Prompt Qs - Safety hard'!D249</f>
        <v>5. Inadequate</v>
      </c>
      <c r="L37" s="190" t="str">
        <f>'Prompt Qs - Safety hard'!D251</f>
        <v>3. Requires minimal improvement</v>
      </c>
      <c r="M37" s="190"/>
      <c r="N37" s="190"/>
      <c r="O37" s="190"/>
      <c r="P37" s="190"/>
      <c r="Q37" s="190"/>
      <c r="R37" s="190"/>
      <c r="S37" s="190"/>
      <c r="T37" s="190"/>
      <c r="U37" s="190"/>
      <c r="V37" s="190"/>
      <c r="W37" s="190"/>
      <c r="X37" s="190"/>
      <c r="Y37" s="190"/>
      <c r="Z37" s="190"/>
      <c r="AA37" s="190" t="e">
        <f>'Prompt Qs - Safety hard'!#REF!</f>
        <v>#REF!</v>
      </c>
      <c r="AB37" s="190" t="e">
        <f>'Prompt Qs - Safety hard'!#REF!</f>
        <v>#REF!</v>
      </c>
      <c r="AC37" s="190"/>
      <c r="AO37" s="297">
        <f>COUNTIF(D37:D37,$AO$7)</f>
        <v>0</v>
      </c>
      <c r="AP37" s="298">
        <f>COUNTIF(E37:Z37,$AP$7)</f>
        <v>4</v>
      </c>
      <c r="AQ37" s="298">
        <f>COUNTIF(E37:Z37,$AQ$7)</f>
        <v>0</v>
      </c>
      <c r="AR37" s="298">
        <f>COUNTIF(E37:Z37,$AR$7)</f>
        <v>1</v>
      </c>
      <c r="AS37" s="298">
        <f>COUNTIF(E37:Z37,$AS$7)</f>
        <v>1</v>
      </c>
      <c r="AT37" s="298">
        <f>COUNTIF(E37:Z37,$AT$7)</f>
        <v>0</v>
      </c>
      <c r="AU37" s="298">
        <f>COUNTIF(E37:Z37,$AU$7)</f>
        <v>2</v>
      </c>
      <c r="AV37" s="207">
        <f>SUM(AP37:AU37)</f>
        <v>8</v>
      </c>
      <c r="AW37" s="190" t="e">
        <f>AA37</f>
        <v>#REF!</v>
      </c>
      <c r="AX37" s="190" t="e">
        <f>AB37</f>
        <v>#REF!</v>
      </c>
    </row>
    <row r="38" spans="1:50" ht="51" x14ac:dyDescent="0.25">
      <c r="A38" s="195" t="s">
        <v>103</v>
      </c>
      <c r="B38" s="195" t="s">
        <v>130</v>
      </c>
      <c r="C38" s="195" t="s">
        <v>105</v>
      </c>
      <c r="D38" s="57" t="s">
        <v>106</v>
      </c>
      <c r="E38" s="57" t="s">
        <v>107</v>
      </c>
      <c r="F38" s="57" t="s">
        <v>108</v>
      </c>
      <c r="G38" s="57" t="s">
        <v>109</v>
      </c>
      <c r="H38" s="57" t="s">
        <v>110</v>
      </c>
      <c r="I38" s="57" t="s">
        <v>111</v>
      </c>
      <c r="J38" s="57" t="s">
        <v>112</v>
      </c>
      <c r="K38" s="57" t="s">
        <v>113</v>
      </c>
      <c r="L38" s="57" t="s">
        <v>1083</v>
      </c>
      <c r="M38" s="57" t="s">
        <v>1084</v>
      </c>
      <c r="N38" s="57" t="s">
        <v>1085</v>
      </c>
      <c r="O38" s="57" t="s">
        <v>1086</v>
      </c>
      <c r="P38" s="57" t="s">
        <v>1087</v>
      </c>
      <c r="Q38" s="57" t="s">
        <v>1088</v>
      </c>
      <c r="R38" s="57" t="s">
        <v>1089</v>
      </c>
      <c r="S38" s="57" t="s">
        <v>1090</v>
      </c>
      <c r="T38" s="57" t="s">
        <v>1091</v>
      </c>
      <c r="U38" s="57" t="s">
        <v>1092</v>
      </c>
      <c r="V38" s="57" t="s">
        <v>1093</v>
      </c>
      <c r="W38" s="57" t="s">
        <v>1094</v>
      </c>
      <c r="X38" s="57" t="s">
        <v>1095</v>
      </c>
      <c r="Y38" s="57" t="s">
        <v>1096</v>
      </c>
      <c r="Z38" s="57" t="s">
        <v>1016</v>
      </c>
      <c r="AA38" s="57" t="s">
        <v>115</v>
      </c>
      <c r="AB38" s="57" t="s">
        <v>116</v>
      </c>
      <c r="AC38" s="195" t="s">
        <v>117</v>
      </c>
      <c r="AD38" s="196"/>
      <c r="AE38" s="196"/>
      <c r="AF38" s="196"/>
      <c r="AG38" s="196"/>
      <c r="AH38" s="196"/>
      <c r="AI38" s="196"/>
      <c r="AJ38" s="196"/>
      <c r="AK38" s="196"/>
      <c r="AO38" s="197" t="s">
        <v>62</v>
      </c>
      <c r="AP38" s="197" t="s">
        <v>62</v>
      </c>
      <c r="AQ38" s="57" t="s">
        <v>64</v>
      </c>
      <c r="AR38" s="57" t="s">
        <v>66</v>
      </c>
      <c r="AS38" s="57" t="s">
        <v>68</v>
      </c>
      <c r="AT38" s="57" t="s">
        <v>70</v>
      </c>
      <c r="AU38" s="57" t="s">
        <v>72</v>
      </c>
      <c r="AV38" s="197" t="s">
        <v>118</v>
      </c>
      <c r="AW38" s="57" t="s">
        <v>115</v>
      </c>
      <c r="AX38" s="57" t="s">
        <v>116</v>
      </c>
    </row>
    <row r="39" spans="1:50" x14ac:dyDescent="0.25">
      <c r="A39" s="198" t="s">
        <v>39</v>
      </c>
      <c r="B39" s="269" t="s">
        <v>147</v>
      </c>
      <c r="C39" s="198" t="s">
        <v>148</v>
      </c>
      <c r="D39" s="198" t="str">
        <f>'Prompt Qs - Safety soft'!D6</f>
        <v>Applicable</v>
      </c>
      <c r="E39" s="198" t="str">
        <f>'Prompt Qs - Safety soft'!D7</f>
        <v>Not applicable</v>
      </c>
      <c r="F39" s="198" t="str">
        <f>'Prompt Qs - Safety soft'!D8</f>
        <v>Not applicable</v>
      </c>
      <c r="G39" s="198" t="str">
        <f>'Prompt Qs - Safety soft'!D9</f>
        <v>Not applicable</v>
      </c>
      <c r="H39" s="198" t="str">
        <f>'Prompt Qs - Safety soft'!D10</f>
        <v>Not applicable</v>
      </c>
      <c r="I39" s="198" t="str">
        <f>'Prompt Qs - Safety soft'!D11</f>
        <v>Not applicable</v>
      </c>
      <c r="J39" s="198" t="str">
        <f>'Prompt Qs - Safety soft'!D12</f>
        <v>Not applicable</v>
      </c>
      <c r="K39" s="290" t="str">
        <f>'Prompt Qs - Safety soft'!D13</f>
        <v>3. Requires minimal improvement</v>
      </c>
      <c r="L39" s="290" t="str">
        <f>'Prompt Qs - Safety soft'!D14</f>
        <v>3. Requires minimal improvement</v>
      </c>
      <c r="M39" s="290" t="str">
        <f>'Prompt Qs - Safety soft'!D15</f>
        <v>3. Requires minimal improvement</v>
      </c>
      <c r="N39" s="290" t="str">
        <f>'Prompt Qs - Safety soft'!D16</f>
        <v>3. Requires minimal improvement</v>
      </c>
      <c r="O39" s="198" t="str">
        <f>'Prompt Qs - Safety soft'!D17</f>
        <v>5. Inadequate</v>
      </c>
      <c r="P39" s="198" t="str">
        <f>'Prompt Qs - Safety soft'!D18</f>
        <v>3. Requires minimal improvement</v>
      </c>
      <c r="Q39" s="198" t="str">
        <f>'Prompt Qs - Safety soft'!D19</f>
        <v>3. Requires minimal improvement</v>
      </c>
      <c r="R39" s="198" t="str">
        <f>'Prompt Qs - Safety soft'!D20</f>
        <v>3. Requires minimal improvement</v>
      </c>
      <c r="S39" s="198" t="str">
        <f>'Prompt Qs - Safety soft'!D21</f>
        <v>3. Requires minimal improvement</v>
      </c>
      <c r="T39" s="198" t="str">
        <f>'Prompt Qs - Safety soft'!D22</f>
        <v>3. Requires minimal improvement</v>
      </c>
      <c r="U39" s="198" t="str">
        <f>'Prompt Qs - Safety soft'!D23</f>
        <v>3. Requires minimal improvement</v>
      </c>
      <c r="V39" s="198" t="str">
        <f>'Prompt Qs - Safety soft'!D24</f>
        <v>3. Requires minimal improvement</v>
      </c>
      <c r="W39" s="198" t="str">
        <f>'Prompt Qs - Safety soft'!D25</f>
        <v>3. Requires minimal improvement</v>
      </c>
      <c r="X39" s="198" t="str">
        <f>'Prompt Qs - Safety soft'!D26</f>
        <v>3. Requires minimal improvement</v>
      </c>
      <c r="Y39" s="198" t="str">
        <f>'Prompt Qs - Safety soft'!D27</f>
        <v>3. Requires minimal improvement</v>
      </c>
      <c r="Z39" s="198" t="str">
        <f>'Prompt Qs - Safety soft'!D28</f>
        <v>Not applicable</v>
      </c>
      <c r="AA39" s="198">
        <f>'Prompt Qs - Safety soft'!D29</f>
        <v>0</v>
      </c>
      <c r="AB39" s="198">
        <f>'Prompt Qs - Safety soft'!D30</f>
        <v>0</v>
      </c>
      <c r="AC39" s="198"/>
      <c r="AO39" s="200">
        <f>COUNTIF(D39:D39,$AO$7)</f>
        <v>0</v>
      </c>
      <c r="AP39" s="201">
        <f>COUNTIF(E39:Z39,$AP$7)</f>
        <v>7</v>
      </c>
      <c r="AQ39" s="201">
        <f>COUNTIF(E39:Z39,$AQ$7)</f>
        <v>0</v>
      </c>
      <c r="AR39" s="201">
        <f>COUNTIF(E39:Z39,$AR$7)</f>
        <v>0</v>
      </c>
      <c r="AS39" s="201">
        <f>COUNTIF(E39:Z39,$AS$7)</f>
        <v>14</v>
      </c>
      <c r="AT39" s="201">
        <f>COUNTIF(E39:Z39,$AT$7)</f>
        <v>0</v>
      </c>
      <c r="AU39" s="201">
        <f>COUNTIF(E39:Z39,$AU$7)</f>
        <v>1</v>
      </c>
      <c r="AV39" s="166">
        <f>SUM(AP39:AU39)</f>
        <v>22</v>
      </c>
      <c r="AW39" s="198">
        <f>AA39</f>
        <v>0</v>
      </c>
      <c r="AX39" s="198">
        <f>AB39</f>
        <v>0</v>
      </c>
    </row>
    <row r="40" spans="1:50" ht="51" x14ac:dyDescent="0.25">
      <c r="A40" s="195" t="s">
        <v>103</v>
      </c>
      <c r="B40" s="268" t="s">
        <v>130</v>
      </c>
      <c r="C40" s="195" t="s">
        <v>105</v>
      </c>
      <c r="D40" s="57" t="s">
        <v>106</v>
      </c>
      <c r="E40" s="57" t="s">
        <v>107</v>
      </c>
      <c r="F40" s="57" t="s">
        <v>108</v>
      </c>
      <c r="G40" s="57" t="s">
        <v>109</v>
      </c>
      <c r="H40" s="57" t="s">
        <v>110</v>
      </c>
      <c r="I40" s="57" t="s">
        <v>111</v>
      </c>
      <c r="J40" s="57" t="s">
        <v>112</v>
      </c>
      <c r="K40" s="57" t="s">
        <v>113</v>
      </c>
      <c r="L40" s="57" t="s">
        <v>114</v>
      </c>
      <c r="M40" s="70"/>
      <c r="N40" s="70"/>
      <c r="O40" s="70"/>
      <c r="P40" s="70"/>
      <c r="Q40" s="70"/>
      <c r="R40" s="70"/>
      <c r="S40" s="70"/>
      <c r="T40" s="70"/>
      <c r="U40" s="70"/>
      <c r="V40" s="70"/>
      <c r="W40" s="70"/>
      <c r="X40" s="70"/>
      <c r="Y40" s="70"/>
      <c r="Z40" s="70"/>
      <c r="AA40" s="57" t="s">
        <v>115</v>
      </c>
      <c r="AB40" s="57" t="s">
        <v>116</v>
      </c>
      <c r="AC40" s="195" t="s">
        <v>117</v>
      </c>
      <c r="AD40" s="196"/>
      <c r="AE40" s="196"/>
      <c r="AF40" s="196"/>
      <c r="AG40" s="196"/>
      <c r="AH40" s="196"/>
      <c r="AI40" s="196"/>
      <c r="AJ40" s="196"/>
      <c r="AK40" s="196"/>
      <c r="AO40" s="197" t="s">
        <v>62</v>
      </c>
      <c r="AP40" s="197" t="s">
        <v>62</v>
      </c>
      <c r="AQ40" s="57" t="s">
        <v>64</v>
      </c>
      <c r="AR40" s="57" t="s">
        <v>66</v>
      </c>
      <c r="AS40" s="57" t="s">
        <v>68</v>
      </c>
      <c r="AT40" s="57" t="s">
        <v>70</v>
      </c>
      <c r="AU40" s="57" t="s">
        <v>72</v>
      </c>
      <c r="AV40" s="197" t="s">
        <v>118</v>
      </c>
      <c r="AW40" s="57" t="s">
        <v>115</v>
      </c>
      <c r="AX40" s="57" t="s">
        <v>116</v>
      </c>
    </row>
    <row r="41" spans="1:50" x14ac:dyDescent="0.25">
      <c r="A41" s="198" t="s">
        <v>40</v>
      </c>
      <c r="B41" s="269" t="s">
        <v>149</v>
      </c>
      <c r="C41" s="198" t="s">
        <v>148</v>
      </c>
      <c r="D41" s="198" t="str">
        <f>'Prompt Qs - Safety soft'!D31</f>
        <v>Applicable</v>
      </c>
      <c r="E41" s="198" t="str">
        <f>'Prompt Qs - Safety soft'!D32</f>
        <v>Not applicable</v>
      </c>
      <c r="F41" s="198" t="str">
        <f>'Prompt Qs - Safety soft'!D33</f>
        <v>Not applicable</v>
      </c>
      <c r="G41" s="198" t="str">
        <f>'Prompt Qs - Safety soft'!D34</f>
        <v>Not applicable</v>
      </c>
      <c r="H41" s="198" t="str">
        <f>'Prompt Qs - Safety soft'!D35</f>
        <v>Not applicable</v>
      </c>
      <c r="I41" s="198" t="str">
        <f>'Prompt Qs - Safety soft'!D36</f>
        <v>Not applicable</v>
      </c>
      <c r="J41" s="198" t="str">
        <f>'Prompt Qs - Safety soft'!D37</f>
        <v>Not applicable</v>
      </c>
      <c r="K41" s="198" t="str">
        <f>'Prompt Qs - Safety soft'!D38</f>
        <v>Not applicable</v>
      </c>
      <c r="L41" s="198" t="str">
        <f>'Prompt Qs - Safety soft'!D39</f>
        <v>Not applicable</v>
      </c>
      <c r="M41" s="70"/>
      <c r="N41" s="70"/>
      <c r="O41" s="70"/>
      <c r="P41" s="70"/>
      <c r="Q41" s="70"/>
      <c r="R41" s="70"/>
      <c r="S41" s="70"/>
      <c r="T41" s="199"/>
      <c r="U41" s="199"/>
      <c r="V41" s="199"/>
      <c r="W41" s="199"/>
      <c r="X41" s="199"/>
      <c r="Y41" s="199"/>
      <c r="Z41" s="199"/>
      <c r="AA41" s="198">
        <f>'Prompt Qs - Safety soft'!D40</f>
        <v>0</v>
      </c>
      <c r="AB41" s="198">
        <f>'Prompt Qs - Safety soft'!D41</f>
        <v>0</v>
      </c>
      <c r="AC41" s="198"/>
      <c r="AO41" s="200">
        <f>COUNTIF(D41:D41,$AO$7)</f>
        <v>0</v>
      </c>
      <c r="AP41" s="201">
        <f>COUNTIF(E41:Z41,$AP$7)</f>
        <v>8</v>
      </c>
      <c r="AQ41" s="201">
        <f>COUNTIF(E41:Z41,$AQ$7)</f>
        <v>0</v>
      </c>
      <c r="AR41" s="201">
        <f>COUNTIF(E41:Z41,$AR$7)</f>
        <v>0</v>
      </c>
      <c r="AS41" s="201">
        <f>COUNTIF(E41:Z41,$AS$7)</f>
        <v>0</v>
      </c>
      <c r="AT41" s="201">
        <f>COUNTIF(E41:Z41,$AT$7)</f>
        <v>0</v>
      </c>
      <c r="AU41" s="201">
        <f>COUNTIF(E41:Z41,$AU$7)</f>
        <v>0</v>
      </c>
      <c r="AV41" s="166">
        <f t="shared" ref="AV41:AV42" si="17">SUM(AP41:AU41)</f>
        <v>8</v>
      </c>
      <c r="AW41" s="198">
        <f>AA41</f>
        <v>0</v>
      </c>
      <c r="AX41" s="198">
        <f>AB41</f>
        <v>0</v>
      </c>
    </row>
    <row r="42" spans="1:50" x14ac:dyDescent="0.25">
      <c r="A42" s="198" t="s">
        <v>41</v>
      </c>
      <c r="B42" s="269" t="s">
        <v>150</v>
      </c>
      <c r="C42" s="198" t="s">
        <v>148</v>
      </c>
      <c r="D42" s="198" t="str">
        <f>'Prompt Qs - Safety soft'!D42</f>
        <v>Applicable</v>
      </c>
      <c r="E42" s="198" t="str">
        <f>'Prompt Qs - Safety soft'!D43</f>
        <v>Not applicable</v>
      </c>
      <c r="F42" s="198" t="str">
        <f>'Prompt Qs - Safety soft'!D44</f>
        <v>Not applicable</v>
      </c>
      <c r="G42" s="198" t="str">
        <f>'Prompt Qs - Safety soft'!D45</f>
        <v>Not applicable</v>
      </c>
      <c r="H42" s="198" t="str">
        <f>'Prompt Qs - Safety soft'!D46</f>
        <v>Not applicable</v>
      </c>
      <c r="I42" s="198" t="str">
        <f>'Prompt Qs - Safety soft'!D47</f>
        <v>Not applicable</v>
      </c>
      <c r="J42" s="198" t="str">
        <f>'Prompt Qs - Safety soft'!D48</f>
        <v>Not applicable</v>
      </c>
      <c r="K42" s="198" t="str">
        <f>'Prompt Qs - Safety soft'!D49</f>
        <v>Not applicable</v>
      </c>
      <c r="L42" s="198" t="str">
        <f>'Prompt Qs - Safety soft'!D50</f>
        <v>Not applicable</v>
      </c>
      <c r="M42" s="70"/>
      <c r="N42" s="70"/>
      <c r="O42" s="70"/>
      <c r="P42" s="70"/>
      <c r="Q42" s="70"/>
      <c r="R42" s="70"/>
      <c r="S42" s="70"/>
      <c r="T42" s="199"/>
      <c r="U42" s="199"/>
      <c r="V42" s="199"/>
      <c r="W42" s="199"/>
      <c r="X42" s="199"/>
      <c r="Y42" s="199"/>
      <c r="Z42" s="199"/>
      <c r="AA42" s="198">
        <f>'Prompt Qs - Safety soft'!D51</f>
        <v>0</v>
      </c>
      <c r="AB42" s="198">
        <f>'Prompt Qs - Safety soft'!D52</f>
        <v>0</v>
      </c>
      <c r="AC42" s="198"/>
      <c r="AO42" s="200">
        <f>COUNTIF(D42:D42,$AO$7)</f>
        <v>0</v>
      </c>
      <c r="AP42" s="201">
        <f>COUNTIF(E42:Z42,$AP$7)</f>
        <v>8</v>
      </c>
      <c r="AQ42" s="201">
        <f>COUNTIF(E42:Z42,$AQ$7)</f>
        <v>0</v>
      </c>
      <c r="AR42" s="201">
        <f>COUNTIF(E42:Z42,$AR$7)</f>
        <v>0</v>
      </c>
      <c r="AS42" s="201">
        <f>COUNTIF(E42:Z42,$AS$7)</f>
        <v>0</v>
      </c>
      <c r="AT42" s="201">
        <f>COUNTIF(E42:Z42,$AT$7)</f>
        <v>0</v>
      </c>
      <c r="AU42" s="201">
        <f>COUNTIF(E42:Z42,$AU$7)</f>
        <v>0</v>
      </c>
      <c r="AV42" s="166">
        <f t="shared" si="17"/>
        <v>8</v>
      </c>
      <c r="AW42" s="198">
        <f>AA42</f>
        <v>0</v>
      </c>
      <c r="AX42" s="198">
        <f>AB42</f>
        <v>0</v>
      </c>
    </row>
    <row r="43" spans="1:50" ht="51" x14ac:dyDescent="0.25">
      <c r="A43" s="195" t="s">
        <v>1329</v>
      </c>
      <c r="B43" s="195" t="s">
        <v>130</v>
      </c>
      <c r="C43" s="195" t="s">
        <v>105</v>
      </c>
      <c r="D43" s="57" t="s">
        <v>106</v>
      </c>
      <c r="E43" s="57" t="s">
        <v>107</v>
      </c>
      <c r="F43" s="57" t="s">
        <v>108</v>
      </c>
      <c r="G43" s="57" t="s">
        <v>109</v>
      </c>
      <c r="H43" s="57" t="s">
        <v>110</v>
      </c>
      <c r="I43" s="57" t="s">
        <v>111</v>
      </c>
      <c r="J43" s="57" t="s">
        <v>112</v>
      </c>
      <c r="K43" s="57" t="s">
        <v>113</v>
      </c>
      <c r="L43" s="57" t="s">
        <v>1079</v>
      </c>
      <c r="M43" s="57" t="s">
        <v>1080</v>
      </c>
      <c r="N43" s="57" t="s">
        <v>1081</v>
      </c>
      <c r="O43" s="57" t="s">
        <v>1082</v>
      </c>
      <c r="P43" s="57" t="s">
        <v>1328</v>
      </c>
      <c r="Q43" s="70"/>
      <c r="R43" s="70"/>
      <c r="S43" s="70"/>
      <c r="T43" s="70"/>
      <c r="U43" s="70"/>
      <c r="V43" s="70"/>
      <c r="W43" s="70"/>
      <c r="X43" s="70"/>
      <c r="Y43" s="70"/>
      <c r="Z43" s="70"/>
      <c r="AA43" s="57" t="s">
        <v>115</v>
      </c>
      <c r="AB43" s="57" t="s">
        <v>116</v>
      </c>
      <c r="AC43" s="195" t="s">
        <v>117</v>
      </c>
      <c r="AD43" s="196"/>
      <c r="AE43" s="196"/>
      <c r="AF43" s="196"/>
      <c r="AG43" s="196"/>
      <c r="AH43" s="196"/>
      <c r="AI43" s="196"/>
      <c r="AJ43" s="196"/>
      <c r="AK43" s="196"/>
      <c r="AO43" s="197" t="s">
        <v>62</v>
      </c>
      <c r="AP43" s="197" t="s">
        <v>62</v>
      </c>
      <c r="AQ43" s="57" t="s">
        <v>64</v>
      </c>
      <c r="AR43" s="57" t="s">
        <v>66</v>
      </c>
      <c r="AS43" s="57" t="s">
        <v>68</v>
      </c>
      <c r="AT43" s="57" t="s">
        <v>70</v>
      </c>
      <c r="AU43" s="57" t="s">
        <v>72</v>
      </c>
      <c r="AV43" s="197" t="s">
        <v>118</v>
      </c>
      <c r="AW43" s="57" t="s">
        <v>115</v>
      </c>
      <c r="AX43" s="57" t="s">
        <v>116</v>
      </c>
    </row>
    <row r="44" spans="1:50" x14ac:dyDescent="0.25">
      <c r="A44" s="198" t="s">
        <v>42</v>
      </c>
      <c r="B44" s="269" t="s">
        <v>151</v>
      </c>
      <c r="C44" s="198" t="s">
        <v>148</v>
      </c>
      <c r="D44" s="198" t="str">
        <f>'Prompt Qs - Safety soft'!D53</f>
        <v>Applicable</v>
      </c>
      <c r="E44" s="198" t="str">
        <f>'Prompt Qs - Safety soft'!D54</f>
        <v>Not applicable</v>
      </c>
      <c r="F44" s="198" t="str">
        <f>'Prompt Qs - Safety soft'!D55</f>
        <v>Not applicable</v>
      </c>
      <c r="G44" s="198" t="str">
        <f>'Prompt Qs - Safety soft'!D56</f>
        <v>Not applicable</v>
      </c>
      <c r="H44" s="198" t="str">
        <f>'Prompt Qs - Safety soft'!D57</f>
        <v>Not applicable</v>
      </c>
      <c r="I44" s="198" t="str">
        <f>'Prompt Qs - Safety soft'!D58</f>
        <v>Not applicable</v>
      </c>
      <c r="J44" s="198" t="str">
        <f>'Prompt Qs - Safety soft'!D59</f>
        <v>Not applicable</v>
      </c>
      <c r="K44" s="198" t="str">
        <f>'Prompt Qs - Safety soft'!D60</f>
        <v>Not applicable</v>
      </c>
      <c r="L44" s="198" t="str">
        <f>'Prompt Qs - Safety soft'!D61</f>
        <v>Not applicable</v>
      </c>
      <c r="M44" s="198" t="str">
        <f>'Prompt Qs - Safety soft'!D62</f>
        <v>1. Outstanding</v>
      </c>
      <c r="N44" s="198" t="str">
        <f>'Prompt Qs - Safety soft'!D63</f>
        <v>Not applicable</v>
      </c>
      <c r="O44" s="198" t="str">
        <f>'Prompt Qs - Safety soft'!D64</f>
        <v>Not applicable</v>
      </c>
      <c r="P44" s="198" t="str">
        <f>'Prompt Qs - Safety soft'!D65</f>
        <v>Not applicable</v>
      </c>
      <c r="Q44" s="70"/>
      <c r="R44" s="70"/>
      <c r="S44" s="70"/>
      <c r="T44" s="199"/>
      <c r="U44" s="199"/>
      <c r="V44" s="199"/>
      <c r="W44" s="199"/>
      <c r="X44" s="199"/>
      <c r="Y44" s="199"/>
      <c r="Z44" s="199"/>
      <c r="AA44" s="198">
        <f>'Prompt Qs - Safety soft'!D66</f>
        <v>0</v>
      </c>
      <c r="AB44" s="198">
        <f>'Prompt Qs - Safety soft'!D67</f>
        <v>0</v>
      </c>
      <c r="AC44" s="198"/>
      <c r="AO44" s="200">
        <f>COUNTIF(D44:D44,$AO$7)</f>
        <v>0</v>
      </c>
      <c r="AP44" s="201">
        <f>COUNTIF(E44:Z44,$AP$7)</f>
        <v>11</v>
      </c>
      <c r="AQ44" s="201">
        <f>COUNTIF(E44:Z44,$AQ$7)</f>
        <v>1</v>
      </c>
      <c r="AR44" s="201">
        <f>COUNTIF(E44:Z44,$AR$7)</f>
        <v>0</v>
      </c>
      <c r="AS44" s="201">
        <f>COUNTIF(E44:Z44,$AS$7)</f>
        <v>0</v>
      </c>
      <c r="AT44" s="201">
        <f>COUNTIF(E44:Z44,$AT$7)</f>
        <v>0</v>
      </c>
      <c r="AU44" s="201">
        <f>COUNTIF(E44:Z44,$AU$7)</f>
        <v>0</v>
      </c>
      <c r="AV44" s="166">
        <f>SUM(AP44:AU44)</f>
        <v>12</v>
      </c>
      <c r="AW44" s="198">
        <f>AA44</f>
        <v>0</v>
      </c>
      <c r="AX44" s="198">
        <f>AB44</f>
        <v>0</v>
      </c>
    </row>
    <row r="45" spans="1:50" ht="51" x14ac:dyDescent="0.25">
      <c r="A45" s="195" t="s">
        <v>103</v>
      </c>
      <c r="B45" s="195" t="s">
        <v>130</v>
      </c>
      <c r="C45" s="195" t="s">
        <v>105</v>
      </c>
      <c r="D45" s="57" t="s">
        <v>106</v>
      </c>
      <c r="E45" s="57" t="s">
        <v>107</v>
      </c>
      <c r="F45" s="57" t="s">
        <v>108</v>
      </c>
      <c r="G45" s="57" t="s">
        <v>109</v>
      </c>
      <c r="H45" s="57" t="s">
        <v>110</v>
      </c>
      <c r="I45" s="57" t="s">
        <v>111</v>
      </c>
      <c r="J45" s="57" t="s">
        <v>112</v>
      </c>
      <c r="K45" s="57" t="s">
        <v>113</v>
      </c>
      <c r="L45" s="57" t="s">
        <v>114</v>
      </c>
      <c r="M45" s="70"/>
      <c r="N45" s="70"/>
      <c r="O45" s="70"/>
      <c r="P45" s="70"/>
      <c r="Q45" s="70"/>
      <c r="R45" s="70"/>
      <c r="S45" s="70"/>
      <c r="T45" s="70"/>
      <c r="U45" s="70"/>
      <c r="V45" s="70"/>
      <c r="W45" s="70"/>
      <c r="X45" s="70"/>
      <c r="Y45" s="70"/>
      <c r="Z45" s="70"/>
      <c r="AA45" s="57" t="s">
        <v>115</v>
      </c>
      <c r="AB45" s="57" t="s">
        <v>116</v>
      </c>
      <c r="AC45" s="195" t="s">
        <v>117</v>
      </c>
      <c r="AD45" s="196"/>
      <c r="AE45" s="196"/>
      <c r="AF45" s="196"/>
      <c r="AG45" s="196"/>
      <c r="AH45" s="196"/>
      <c r="AI45" s="196"/>
      <c r="AJ45" s="196"/>
      <c r="AK45" s="196"/>
      <c r="AO45" s="197" t="s">
        <v>62</v>
      </c>
      <c r="AP45" s="197" t="s">
        <v>62</v>
      </c>
      <c r="AQ45" s="57" t="s">
        <v>64</v>
      </c>
      <c r="AR45" s="57" t="s">
        <v>66</v>
      </c>
      <c r="AS45" s="57" t="s">
        <v>68</v>
      </c>
      <c r="AT45" s="57" t="s">
        <v>70</v>
      </c>
      <c r="AU45" s="57" t="s">
        <v>72</v>
      </c>
      <c r="AV45" s="197" t="s">
        <v>118</v>
      </c>
      <c r="AW45" s="57" t="s">
        <v>115</v>
      </c>
      <c r="AX45" s="57" t="s">
        <v>116</v>
      </c>
    </row>
    <row r="46" spans="1:50" x14ac:dyDescent="0.25">
      <c r="A46" s="198" t="s">
        <v>43</v>
      </c>
      <c r="B46" s="269" t="s">
        <v>152</v>
      </c>
      <c r="C46" s="198" t="s">
        <v>148</v>
      </c>
      <c r="D46" s="198" t="str">
        <f>'Prompt Qs - Safety soft'!D68</f>
        <v>Applicable</v>
      </c>
      <c r="E46" s="198" t="str">
        <f>'Prompt Qs - Safety soft'!D69</f>
        <v>Not applicable</v>
      </c>
      <c r="F46" s="198" t="str">
        <f>'Prompt Qs - Safety soft'!D70</f>
        <v>Not applicable</v>
      </c>
      <c r="G46" s="198" t="str">
        <f>'Prompt Qs - Safety soft'!D71</f>
        <v>Not applicable</v>
      </c>
      <c r="H46" s="198" t="str">
        <f>'Prompt Qs - Safety soft'!D72</f>
        <v>Not applicable</v>
      </c>
      <c r="I46" s="198" t="str">
        <f>'Prompt Qs - Safety soft'!D73</f>
        <v>Not applicable</v>
      </c>
      <c r="J46" s="198" t="str">
        <f>'Prompt Qs - Safety soft'!D74</f>
        <v>Not applicable</v>
      </c>
      <c r="K46" s="198" t="str">
        <f>'Prompt Qs - Safety soft'!D75</f>
        <v>Not applicable</v>
      </c>
      <c r="L46" s="198" t="str">
        <f>'Prompt Qs - Safety soft'!D76</f>
        <v>Not applicable</v>
      </c>
      <c r="M46" s="70"/>
      <c r="N46" s="70"/>
      <c r="O46" s="70"/>
      <c r="P46" s="70"/>
      <c r="Q46" s="70"/>
      <c r="R46" s="70"/>
      <c r="S46" s="70"/>
      <c r="T46" s="199"/>
      <c r="U46" s="199"/>
      <c r="V46" s="199"/>
      <c r="W46" s="199"/>
      <c r="X46" s="199"/>
      <c r="Y46" s="199"/>
      <c r="Z46" s="199"/>
      <c r="AA46" s="198">
        <f>'Prompt Qs - Safety soft'!D77</f>
        <v>0</v>
      </c>
      <c r="AB46" s="198">
        <f>'Prompt Qs - Safety soft'!D78</f>
        <v>0</v>
      </c>
      <c r="AC46" s="198"/>
      <c r="AO46" s="200">
        <f t="shared" ref="AO46:AO52" si="18">COUNTIF(D46:D46,$AO$7)</f>
        <v>0</v>
      </c>
      <c r="AP46" s="201">
        <f t="shared" ref="AP46:AP52" si="19">COUNTIF(E46:Z46,$AP$7)</f>
        <v>8</v>
      </c>
      <c r="AQ46" s="201">
        <f t="shared" ref="AQ46:AQ52" si="20">COUNTIF(E46:Z46,$AQ$7)</f>
        <v>0</v>
      </c>
      <c r="AR46" s="201">
        <f t="shared" ref="AR46:AR52" si="21">COUNTIF(E46:Z46,$AR$7)</f>
        <v>0</v>
      </c>
      <c r="AS46" s="201">
        <f t="shared" ref="AS46:AS52" si="22">COUNTIF(E46:Z46,$AS$7)</f>
        <v>0</v>
      </c>
      <c r="AT46" s="201">
        <f t="shared" ref="AT46:AT52" si="23">COUNTIF(E46:Z46,$AT$7)</f>
        <v>0</v>
      </c>
      <c r="AU46" s="201">
        <f t="shared" ref="AU46:AU52" si="24">COUNTIF(E46:Z46,$AU$7)</f>
        <v>0</v>
      </c>
      <c r="AV46" s="166">
        <f t="shared" ref="AV46:AV52" si="25">SUM(AP46:AU46)</f>
        <v>8</v>
      </c>
      <c r="AW46" s="198">
        <f t="shared" ref="AW46:AX51" si="26">AA46</f>
        <v>0</v>
      </c>
      <c r="AX46" s="198">
        <f t="shared" si="26"/>
        <v>0</v>
      </c>
    </row>
    <row r="47" spans="1:50" x14ac:dyDescent="0.25">
      <c r="A47" s="198" t="s">
        <v>44</v>
      </c>
      <c r="B47" s="269" t="s">
        <v>153</v>
      </c>
      <c r="C47" s="198" t="s">
        <v>148</v>
      </c>
      <c r="D47" s="198" t="str">
        <f>'Prompt Qs - Safety soft'!D79</f>
        <v>Applicable</v>
      </c>
      <c r="E47" s="198" t="str">
        <f>'Prompt Qs - Safety soft'!D80</f>
        <v>Not applicable</v>
      </c>
      <c r="F47" s="198" t="str">
        <f>'Prompt Qs - Safety soft'!D81</f>
        <v>Not applicable</v>
      </c>
      <c r="G47" s="198" t="str">
        <f>'Prompt Qs - Safety soft'!D82</f>
        <v>Not applicable</v>
      </c>
      <c r="H47" s="198" t="str">
        <f>'Prompt Qs - Safety soft'!D83</f>
        <v>Not applicable</v>
      </c>
      <c r="I47" s="198" t="str">
        <f>'Prompt Qs - Safety soft'!D84</f>
        <v>Not applicable</v>
      </c>
      <c r="J47" s="198" t="str">
        <f>'Prompt Qs - Safety soft'!D85</f>
        <v>Not applicable</v>
      </c>
      <c r="K47" s="198" t="str">
        <f>'Prompt Qs - Safety soft'!D86</f>
        <v>Not applicable</v>
      </c>
      <c r="L47" s="198" t="str">
        <f>'Prompt Qs - Safety soft'!D87</f>
        <v>Not applicable</v>
      </c>
      <c r="M47" s="70"/>
      <c r="N47" s="70"/>
      <c r="O47" s="70"/>
      <c r="P47" s="70"/>
      <c r="Q47" s="70"/>
      <c r="R47" s="70"/>
      <c r="S47" s="70"/>
      <c r="T47" s="199"/>
      <c r="U47" s="199"/>
      <c r="V47" s="199"/>
      <c r="W47" s="199"/>
      <c r="X47" s="199"/>
      <c r="Y47" s="199"/>
      <c r="Z47" s="199"/>
      <c r="AA47" s="198">
        <f>'Prompt Qs - Safety soft'!D88</f>
        <v>0</v>
      </c>
      <c r="AB47" s="198">
        <f>'Prompt Qs - Safety soft'!D89</f>
        <v>0</v>
      </c>
      <c r="AC47" s="198"/>
      <c r="AO47" s="200">
        <f t="shared" si="18"/>
        <v>0</v>
      </c>
      <c r="AP47" s="201">
        <f t="shared" si="19"/>
        <v>8</v>
      </c>
      <c r="AQ47" s="201">
        <f t="shared" si="20"/>
        <v>0</v>
      </c>
      <c r="AR47" s="201">
        <f t="shared" si="21"/>
        <v>0</v>
      </c>
      <c r="AS47" s="201">
        <f t="shared" si="22"/>
        <v>0</v>
      </c>
      <c r="AT47" s="201">
        <f t="shared" si="23"/>
        <v>0</v>
      </c>
      <c r="AU47" s="201">
        <f t="shared" si="24"/>
        <v>0</v>
      </c>
      <c r="AV47" s="166">
        <f t="shared" si="25"/>
        <v>8</v>
      </c>
      <c r="AW47" s="198">
        <f t="shared" si="26"/>
        <v>0</v>
      </c>
      <c r="AX47" s="198">
        <f t="shared" si="26"/>
        <v>0</v>
      </c>
    </row>
    <row r="48" spans="1:50" x14ac:dyDescent="0.25">
      <c r="A48" s="198" t="s">
        <v>45</v>
      </c>
      <c r="B48" s="269" t="s">
        <v>154</v>
      </c>
      <c r="C48" s="198" t="s">
        <v>148</v>
      </c>
      <c r="D48" s="198" t="str">
        <f>'Prompt Qs - Safety soft'!D90</f>
        <v>Applicable</v>
      </c>
      <c r="E48" s="198" t="str">
        <f>'Prompt Qs - Safety soft'!D91</f>
        <v>Not applicable</v>
      </c>
      <c r="F48" s="198" t="str">
        <f>'Prompt Qs - Safety soft'!D92</f>
        <v>Not applicable</v>
      </c>
      <c r="G48" s="198" t="str">
        <f>'Prompt Qs - Safety soft'!D93</f>
        <v>Not applicable</v>
      </c>
      <c r="H48" s="198" t="str">
        <f>'Prompt Qs - Safety soft'!D94</f>
        <v>Not applicable</v>
      </c>
      <c r="I48" s="198" t="str">
        <f>'Prompt Qs - Safety soft'!D95</f>
        <v>Not applicable</v>
      </c>
      <c r="J48" s="198" t="str">
        <f>'Prompt Qs - Safety soft'!D96</f>
        <v>Not applicable</v>
      </c>
      <c r="K48" s="198" t="str">
        <f>'Prompt Qs - Safety soft'!D97</f>
        <v>Not applicable</v>
      </c>
      <c r="L48" s="198" t="str">
        <f>'Prompt Qs - Safety soft'!D98</f>
        <v>Not applicable</v>
      </c>
      <c r="M48" s="70"/>
      <c r="N48" s="70"/>
      <c r="O48" s="70"/>
      <c r="P48" s="70"/>
      <c r="Q48" s="70"/>
      <c r="R48" s="70"/>
      <c r="S48" s="70"/>
      <c r="T48" s="199"/>
      <c r="U48" s="199"/>
      <c r="V48" s="199"/>
      <c r="W48" s="199"/>
      <c r="X48" s="199"/>
      <c r="Y48" s="199"/>
      <c r="Z48" s="199"/>
      <c r="AA48" s="198">
        <f>'Prompt Qs - Safety soft'!D99</f>
        <v>0</v>
      </c>
      <c r="AB48" s="198">
        <f>'Prompt Qs - Safety soft'!D100</f>
        <v>0</v>
      </c>
      <c r="AC48" s="198"/>
      <c r="AO48" s="200">
        <f t="shared" si="18"/>
        <v>0</v>
      </c>
      <c r="AP48" s="201">
        <f t="shared" si="19"/>
        <v>8</v>
      </c>
      <c r="AQ48" s="201">
        <f t="shared" si="20"/>
        <v>0</v>
      </c>
      <c r="AR48" s="201">
        <f t="shared" si="21"/>
        <v>0</v>
      </c>
      <c r="AS48" s="201">
        <f t="shared" si="22"/>
        <v>0</v>
      </c>
      <c r="AT48" s="201">
        <f t="shared" si="23"/>
        <v>0</v>
      </c>
      <c r="AU48" s="201">
        <f t="shared" si="24"/>
        <v>0</v>
      </c>
      <c r="AV48" s="166">
        <f t="shared" si="25"/>
        <v>8</v>
      </c>
      <c r="AW48" s="198">
        <f t="shared" si="26"/>
        <v>0</v>
      </c>
      <c r="AX48" s="198">
        <f t="shared" si="26"/>
        <v>0</v>
      </c>
    </row>
    <row r="49" spans="1:50" x14ac:dyDescent="0.25">
      <c r="A49" s="198" t="s">
        <v>46</v>
      </c>
      <c r="B49" s="269" t="s">
        <v>155</v>
      </c>
      <c r="C49" s="198" t="s">
        <v>148</v>
      </c>
      <c r="D49" s="198" t="str">
        <f>'Prompt Qs - Safety soft'!D101</f>
        <v>Applicable</v>
      </c>
      <c r="E49" s="198" t="str">
        <f>'Prompt Qs - Safety soft'!D102</f>
        <v>Not applicable</v>
      </c>
      <c r="F49" s="198" t="str">
        <f>'Prompt Qs - Safety soft'!D103</f>
        <v>Not applicable</v>
      </c>
      <c r="G49" s="198" t="str">
        <f>'Prompt Qs - Safety soft'!D104</f>
        <v>Not applicable</v>
      </c>
      <c r="H49" s="198" t="str">
        <f>'Prompt Qs - Safety soft'!D105</f>
        <v>Not applicable</v>
      </c>
      <c r="I49" s="198" t="str">
        <f>'Prompt Qs - Safety soft'!D106</f>
        <v>Not applicable</v>
      </c>
      <c r="J49" s="198" t="str">
        <f>'Prompt Qs - Safety soft'!D107</f>
        <v>Not applicable</v>
      </c>
      <c r="K49" s="198" t="str">
        <f>'Prompt Qs - Safety soft'!D108</f>
        <v>Not applicable</v>
      </c>
      <c r="L49" s="198" t="str">
        <f>'Prompt Qs - Safety soft'!D109</f>
        <v>Not applicable</v>
      </c>
      <c r="M49" s="70"/>
      <c r="N49" s="70"/>
      <c r="O49" s="70"/>
      <c r="P49" s="70"/>
      <c r="Q49" s="70"/>
      <c r="R49" s="70"/>
      <c r="S49" s="70"/>
      <c r="T49" s="199"/>
      <c r="U49" s="199"/>
      <c r="V49" s="199"/>
      <c r="W49" s="199"/>
      <c r="X49" s="199"/>
      <c r="Y49" s="199"/>
      <c r="Z49" s="199"/>
      <c r="AA49" s="198">
        <f>'Prompt Qs - Safety soft'!D110</f>
        <v>0</v>
      </c>
      <c r="AB49" s="198">
        <f>'Prompt Qs - Safety soft'!D111</f>
        <v>0</v>
      </c>
      <c r="AC49" s="198"/>
      <c r="AO49" s="200">
        <f t="shared" si="18"/>
        <v>0</v>
      </c>
      <c r="AP49" s="201">
        <f t="shared" si="19"/>
        <v>8</v>
      </c>
      <c r="AQ49" s="201">
        <f t="shared" si="20"/>
        <v>0</v>
      </c>
      <c r="AR49" s="201">
        <f t="shared" si="21"/>
        <v>0</v>
      </c>
      <c r="AS49" s="201">
        <f t="shared" si="22"/>
        <v>0</v>
      </c>
      <c r="AT49" s="201">
        <f t="shared" si="23"/>
        <v>0</v>
      </c>
      <c r="AU49" s="201">
        <f t="shared" si="24"/>
        <v>0</v>
      </c>
      <c r="AV49" s="166">
        <f t="shared" si="25"/>
        <v>8</v>
      </c>
      <c r="AW49" s="198">
        <f t="shared" si="26"/>
        <v>0</v>
      </c>
      <c r="AX49" s="198">
        <f t="shared" si="26"/>
        <v>0</v>
      </c>
    </row>
    <row r="50" spans="1:50" x14ac:dyDescent="0.25">
      <c r="A50" s="198" t="s">
        <v>47</v>
      </c>
      <c r="B50" s="269" t="s">
        <v>156</v>
      </c>
      <c r="C50" s="198" t="s">
        <v>148</v>
      </c>
      <c r="D50" s="198" t="str">
        <f>'Prompt Qs - Safety soft'!D112</f>
        <v>Applicable</v>
      </c>
      <c r="E50" s="198" t="str">
        <f>'Prompt Qs - Safety soft'!D113</f>
        <v>Not applicable</v>
      </c>
      <c r="F50" s="198" t="str">
        <f>'Prompt Qs - Safety soft'!D114</f>
        <v>Not applicable</v>
      </c>
      <c r="G50" s="198" t="str">
        <f>'Prompt Qs - Safety soft'!D115</f>
        <v>Not applicable</v>
      </c>
      <c r="H50" s="198" t="str">
        <f>'Prompt Qs - Safety soft'!D116</f>
        <v>Not applicable</v>
      </c>
      <c r="I50" s="198" t="str">
        <f>'Prompt Qs - Safety soft'!D117</f>
        <v>Not applicable</v>
      </c>
      <c r="J50" s="198" t="str">
        <f>'Prompt Qs - Safety soft'!D118</f>
        <v>Not applicable</v>
      </c>
      <c r="K50" s="198" t="str">
        <f>'Prompt Qs - Safety soft'!D119</f>
        <v>Not applicable</v>
      </c>
      <c r="L50" s="198" t="str">
        <f>'Prompt Qs - Safety soft'!D120</f>
        <v>Not applicable</v>
      </c>
      <c r="M50" s="70"/>
      <c r="N50" s="70"/>
      <c r="O50" s="70"/>
      <c r="P50" s="70"/>
      <c r="Q50" s="70"/>
      <c r="R50" s="70"/>
      <c r="S50" s="70"/>
      <c r="T50" s="199"/>
      <c r="U50" s="199"/>
      <c r="V50" s="199"/>
      <c r="W50" s="199"/>
      <c r="X50" s="199"/>
      <c r="Y50" s="199"/>
      <c r="Z50" s="199"/>
      <c r="AA50" s="198">
        <f>'Prompt Qs - Safety soft'!D121</f>
        <v>0</v>
      </c>
      <c r="AB50" s="198">
        <f>'Prompt Qs - Safety soft'!D122</f>
        <v>0</v>
      </c>
      <c r="AC50" s="198"/>
      <c r="AO50" s="200">
        <f t="shared" si="18"/>
        <v>0</v>
      </c>
      <c r="AP50" s="201">
        <f t="shared" si="19"/>
        <v>8</v>
      </c>
      <c r="AQ50" s="201">
        <f t="shared" si="20"/>
        <v>0</v>
      </c>
      <c r="AR50" s="201">
        <f t="shared" si="21"/>
        <v>0</v>
      </c>
      <c r="AS50" s="201">
        <f t="shared" si="22"/>
        <v>0</v>
      </c>
      <c r="AT50" s="201">
        <f t="shared" si="23"/>
        <v>0</v>
      </c>
      <c r="AU50" s="201">
        <f t="shared" si="24"/>
        <v>0</v>
      </c>
      <c r="AV50" s="166">
        <f t="shared" si="25"/>
        <v>8</v>
      </c>
      <c r="AW50" s="198">
        <f t="shared" si="26"/>
        <v>0</v>
      </c>
      <c r="AX50" s="198">
        <f t="shared" si="26"/>
        <v>0</v>
      </c>
    </row>
    <row r="51" spans="1:50" ht="51.75" customHeight="1" x14ac:dyDescent="0.25">
      <c r="A51" s="195" t="s">
        <v>103</v>
      </c>
      <c r="B51" s="195" t="s">
        <v>130</v>
      </c>
      <c r="C51" s="195" t="s">
        <v>105</v>
      </c>
      <c r="D51" s="87" t="str">
        <f>'Prompt Qs - Safety soft'!D123</f>
        <v>Applicable</v>
      </c>
      <c r="E51" s="12" t="s">
        <v>1455</v>
      </c>
      <c r="F51" s="12" t="s">
        <v>1456</v>
      </c>
      <c r="G51" s="74" t="s">
        <v>1457</v>
      </c>
      <c r="H51" s="234" t="s">
        <v>1458</v>
      </c>
      <c r="I51" s="74" t="s">
        <v>1459</v>
      </c>
      <c r="J51" s="234" t="s">
        <v>1460</v>
      </c>
      <c r="K51" s="234" t="s">
        <v>1461</v>
      </c>
      <c r="L51" s="74" t="s">
        <v>1462</v>
      </c>
      <c r="M51" s="74" t="s">
        <v>1463</v>
      </c>
      <c r="N51" s="74" t="s">
        <v>1464</v>
      </c>
      <c r="O51" s="74" t="s">
        <v>1465</v>
      </c>
      <c r="P51" s="15" t="s">
        <v>0</v>
      </c>
      <c r="Q51" s="14" t="s">
        <v>1</v>
      </c>
      <c r="R51" s="70"/>
      <c r="S51" s="70"/>
      <c r="T51" s="199"/>
      <c r="U51" s="199"/>
      <c r="V51" s="199"/>
      <c r="W51" s="199"/>
      <c r="X51" s="199"/>
      <c r="Y51" s="199"/>
      <c r="Z51" s="199"/>
      <c r="AA51" s="198" t="e">
        <f>'Prompt Qs - Safety soft'!#REF!</f>
        <v>#REF!</v>
      </c>
      <c r="AB51" s="198" t="e">
        <f>'Prompt Qs - Safety soft'!#REF!</f>
        <v>#REF!</v>
      </c>
      <c r="AC51" s="198"/>
      <c r="AO51" s="200">
        <f t="shared" si="18"/>
        <v>0</v>
      </c>
      <c r="AP51" s="201">
        <f t="shared" si="19"/>
        <v>0</v>
      </c>
      <c r="AQ51" s="201">
        <f t="shared" si="20"/>
        <v>0</v>
      </c>
      <c r="AR51" s="201">
        <f t="shared" si="21"/>
        <v>0</v>
      </c>
      <c r="AS51" s="201">
        <f t="shared" si="22"/>
        <v>0</v>
      </c>
      <c r="AT51" s="201">
        <f t="shared" si="23"/>
        <v>0</v>
      </c>
      <c r="AU51" s="201">
        <f t="shared" si="24"/>
        <v>0</v>
      </c>
      <c r="AV51" s="166">
        <f t="shared" si="25"/>
        <v>0</v>
      </c>
      <c r="AW51" s="198" t="e">
        <f t="shared" si="26"/>
        <v>#REF!</v>
      </c>
      <c r="AX51" s="198" t="e">
        <f t="shared" si="26"/>
        <v>#REF!</v>
      </c>
    </row>
    <row r="52" spans="1:50" ht="24.75" customHeight="1" x14ac:dyDescent="0.25">
      <c r="A52" s="276" t="s">
        <v>48</v>
      </c>
      <c r="B52" s="295" t="str">
        <f>'Prompt Qs - Safety soft'!B123</f>
        <v>SS10: With regard to the Terrorism (Protection of Premises) Act 2025, more commonly known as Martyn's Law can the organisation evidence the following?</v>
      </c>
      <c r="C52" s="198" t="s">
        <v>148</v>
      </c>
      <c r="D52" s="198" t="str">
        <f>'Prompt Qs - Safety soft'!D123</f>
        <v>Applicable</v>
      </c>
      <c r="E52" s="198" t="str">
        <f>'Prompt Qs - Safety soft'!D124</f>
        <v>Not applicable</v>
      </c>
      <c r="F52" s="198" t="e">
        <f>'Prompt Qs - Safety soft'!#REF!</f>
        <v>#REF!</v>
      </c>
      <c r="G52" s="198">
        <f>'Prompt Qs - Safety soft'!D127</f>
        <v>0</v>
      </c>
      <c r="H52" s="198" t="e">
        <f>'Prompt Qs - Safety soft'!#REF!</f>
        <v>#REF!</v>
      </c>
      <c r="I52" s="198">
        <f>'Prompt Qs - Safety soft'!D128</f>
        <v>0</v>
      </c>
      <c r="J52" s="198" t="e">
        <f>'Prompt Qs - Safety soft'!#REF!</f>
        <v>#REF!</v>
      </c>
      <c r="K52" s="198" t="e">
        <f>'Prompt Qs - Safety soft'!#REF!</f>
        <v>#REF!</v>
      </c>
      <c r="L52" s="198" t="e">
        <f>'Prompt Qs - Safety soft'!#REF!</f>
        <v>#REF!</v>
      </c>
      <c r="M52" s="198" t="e">
        <f>'Prompt Qs - Safety soft'!#REF!</f>
        <v>#REF!</v>
      </c>
      <c r="N52" s="198" t="e">
        <f>'Prompt Qs - Safety soft'!#REF!</f>
        <v>#REF!</v>
      </c>
      <c r="O52" s="198" t="e">
        <f>'Prompt Qs - Safety soft'!#REF!</f>
        <v>#REF!</v>
      </c>
      <c r="P52" s="198" t="e">
        <f>'Prompt Qs - Safety soft'!#REF!</f>
        <v>#REF!</v>
      </c>
      <c r="Q52" s="198" t="e">
        <f>'Prompt Qs - Safety soft'!#REF!</f>
        <v>#REF!</v>
      </c>
      <c r="R52" s="70"/>
      <c r="S52" s="70"/>
      <c r="T52" s="199"/>
      <c r="U52" s="199"/>
      <c r="V52" s="199"/>
      <c r="W52" s="199"/>
      <c r="X52" s="199"/>
      <c r="Y52" s="199"/>
      <c r="Z52" s="199"/>
      <c r="AA52" s="198"/>
      <c r="AB52" s="198"/>
      <c r="AC52" s="198"/>
      <c r="AO52" s="200">
        <f t="shared" si="18"/>
        <v>0</v>
      </c>
      <c r="AP52" s="201">
        <f t="shared" si="19"/>
        <v>1</v>
      </c>
      <c r="AQ52" s="201">
        <f t="shared" si="20"/>
        <v>0</v>
      </c>
      <c r="AR52" s="201">
        <f t="shared" si="21"/>
        <v>0</v>
      </c>
      <c r="AS52" s="201">
        <f t="shared" si="22"/>
        <v>0</v>
      </c>
      <c r="AT52" s="201">
        <f t="shared" si="23"/>
        <v>0</v>
      </c>
      <c r="AU52" s="201">
        <f t="shared" si="24"/>
        <v>0</v>
      </c>
      <c r="AV52" s="166">
        <f t="shared" si="25"/>
        <v>1</v>
      </c>
      <c r="AW52" s="198"/>
      <c r="AX52" s="198"/>
    </row>
    <row r="53" spans="1:50" ht="51" x14ac:dyDescent="0.25">
      <c r="A53" s="195" t="s">
        <v>861</v>
      </c>
      <c r="B53" s="195" t="s">
        <v>130</v>
      </c>
      <c r="C53" s="195" t="s">
        <v>105</v>
      </c>
      <c r="D53" s="57" t="s">
        <v>106</v>
      </c>
      <c r="E53" s="21" t="s">
        <v>157</v>
      </c>
      <c r="F53" s="57" t="s">
        <v>158</v>
      </c>
      <c r="G53" s="57" t="s">
        <v>159</v>
      </c>
      <c r="H53" s="57" t="s">
        <v>160</v>
      </c>
      <c r="I53" s="57" t="s">
        <v>161</v>
      </c>
      <c r="J53" s="57" t="s">
        <v>162</v>
      </c>
      <c r="K53" s="202"/>
      <c r="L53" s="202"/>
      <c r="M53" s="70"/>
      <c r="N53" s="70"/>
      <c r="O53" s="70"/>
      <c r="P53" s="70"/>
      <c r="Q53" s="70"/>
      <c r="R53" s="70"/>
      <c r="S53" s="70"/>
      <c r="T53" s="70"/>
      <c r="U53" s="70"/>
      <c r="V53" s="70"/>
      <c r="W53" s="70"/>
      <c r="X53" s="70"/>
      <c r="Y53" s="70"/>
      <c r="Z53" s="70"/>
      <c r="AA53" s="57" t="s">
        <v>115</v>
      </c>
      <c r="AB53" s="57" t="s">
        <v>116</v>
      </c>
      <c r="AC53" s="195" t="s">
        <v>117</v>
      </c>
      <c r="AD53" s="196"/>
      <c r="AE53" s="196"/>
      <c r="AF53" s="196"/>
      <c r="AG53" s="196"/>
      <c r="AH53" s="196"/>
      <c r="AI53" s="196"/>
      <c r="AJ53" s="196"/>
      <c r="AK53" s="196"/>
      <c r="AO53" s="197" t="s">
        <v>62</v>
      </c>
      <c r="AP53" s="197" t="s">
        <v>62</v>
      </c>
      <c r="AQ53" s="57" t="s">
        <v>64</v>
      </c>
      <c r="AR53" s="57" t="s">
        <v>66</v>
      </c>
      <c r="AS53" s="57" t="s">
        <v>68</v>
      </c>
      <c r="AT53" s="57" t="s">
        <v>70</v>
      </c>
      <c r="AU53" s="57" t="s">
        <v>72</v>
      </c>
      <c r="AV53" s="197" t="s">
        <v>118</v>
      </c>
      <c r="AW53" s="57" t="s">
        <v>115</v>
      </c>
      <c r="AX53" s="57" t="s">
        <v>116</v>
      </c>
    </row>
    <row r="54" spans="1:50" x14ac:dyDescent="0.25">
      <c r="A54" s="198" t="s">
        <v>14</v>
      </c>
      <c r="B54" s="269" t="s">
        <v>163</v>
      </c>
      <c r="C54" s="198" t="s">
        <v>164</v>
      </c>
      <c r="D54" s="198" t="str">
        <f>'Prompt Qs - Patient experience'!D6</f>
        <v>Not applicable</v>
      </c>
      <c r="E54" s="198" t="str">
        <f>'Prompt Qs - Patient experience'!D7</f>
        <v>5. Inadequate</v>
      </c>
      <c r="F54" s="198" t="str">
        <f>'Prompt Qs - Patient experience'!D8</f>
        <v>Not applicable</v>
      </c>
      <c r="G54" s="198" t="str">
        <f>'Prompt Qs - Patient experience'!D9</f>
        <v>Not applicable</v>
      </c>
      <c r="H54" s="198" t="str">
        <f>'Prompt Qs - Patient experience'!D10</f>
        <v>Not applicable</v>
      </c>
      <c r="I54" s="198" t="str">
        <f>'Prompt Qs - Patient experience'!D11</f>
        <v>Not applicable</v>
      </c>
      <c r="J54" s="198" t="str">
        <f>'Prompt Qs - Patient experience'!D12</f>
        <v>Not applicable</v>
      </c>
      <c r="K54" s="199"/>
      <c r="L54" s="199"/>
      <c r="M54" s="199"/>
      <c r="N54" s="199"/>
      <c r="O54" s="199"/>
      <c r="P54" s="199"/>
      <c r="Q54" s="199"/>
      <c r="R54" s="199"/>
      <c r="S54" s="199"/>
      <c r="T54" s="199"/>
      <c r="U54" s="199"/>
      <c r="V54" s="199"/>
      <c r="W54" s="199"/>
      <c r="X54" s="199"/>
      <c r="Y54" s="199"/>
      <c r="Z54" s="199"/>
      <c r="AA54" s="198">
        <f>'Prompt Qs - Patient experience'!D13</f>
        <v>0</v>
      </c>
      <c r="AB54" s="198">
        <f>'Prompt Qs - Patient experience'!D14</f>
        <v>0</v>
      </c>
      <c r="AC54" s="198"/>
      <c r="AO54" s="200">
        <f>COUNTIF(D54:D54,$AO$7)</f>
        <v>1</v>
      </c>
      <c r="AP54" s="201">
        <f>COUNTIF(E54:Z54,$AP$7)</f>
        <v>5</v>
      </c>
      <c r="AQ54" s="201">
        <f>COUNTIF(E54:Z54,$AQ$7)</f>
        <v>0</v>
      </c>
      <c r="AR54" s="201">
        <f>COUNTIF(E54:Z54,$AR$7)</f>
        <v>0</v>
      </c>
      <c r="AS54" s="201">
        <f>COUNTIF(E54:Z54,$AS$7)</f>
        <v>0</v>
      </c>
      <c r="AT54" s="201">
        <f>COUNTIF(E54:Z54,$AT$7)</f>
        <v>0</v>
      </c>
      <c r="AU54" s="201">
        <f>COUNTIF(E54:Z54,$AU$7)</f>
        <v>1</v>
      </c>
      <c r="AV54" s="166">
        <f>SUM(AP54:AU54)</f>
        <v>6</v>
      </c>
      <c r="AW54" s="198">
        <f>AA54</f>
        <v>0</v>
      </c>
      <c r="AX54" s="198">
        <f>AB54</f>
        <v>0</v>
      </c>
    </row>
    <row r="55" spans="1:50" s="187" customFormat="1" ht="51" x14ac:dyDescent="0.25">
      <c r="A55" s="195" t="s">
        <v>103</v>
      </c>
      <c r="B55" s="268" t="s">
        <v>130</v>
      </c>
      <c r="C55" s="195" t="s">
        <v>105</v>
      </c>
      <c r="D55" s="57" t="s">
        <v>106</v>
      </c>
      <c r="E55" s="163" t="s">
        <v>165</v>
      </c>
      <c r="F55" s="163" t="s">
        <v>166</v>
      </c>
      <c r="G55" s="57" t="s">
        <v>1099</v>
      </c>
      <c r="H55" s="57" t="s">
        <v>1100</v>
      </c>
      <c r="I55" s="164"/>
      <c r="J55" s="165"/>
      <c r="K55" s="203"/>
      <c r="L55" s="203"/>
      <c r="M55" s="203"/>
      <c r="N55" s="203"/>
      <c r="O55" s="203"/>
      <c r="P55" s="203"/>
      <c r="Q55" s="203"/>
      <c r="R55" s="203"/>
      <c r="S55" s="203"/>
      <c r="T55" s="70"/>
      <c r="U55" s="70"/>
      <c r="V55" s="70"/>
      <c r="W55" s="70"/>
      <c r="X55" s="70"/>
      <c r="Y55" s="70"/>
      <c r="Z55" s="70"/>
      <c r="AA55" s="57" t="s">
        <v>115</v>
      </c>
      <c r="AB55" s="57" t="s">
        <v>116</v>
      </c>
      <c r="AC55" s="195" t="s">
        <v>117</v>
      </c>
      <c r="AD55" s="196"/>
      <c r="AE55" s="196"/>
      <c r="AF55" s="196"/>
      <c r="AG55" s="196"/>
      <c r="AH55" s="196"/>
      <c r="AI55" s="196"/>
      <c r="AJ55" s="196"/>
      <c r="AK55" s="196"/>
      <c r="AO55" s="197" t="s">
        <v>62</v>
      </c>
      <c r="AP55" s="197" t="s">
        <v>62</v>
      </c>
      <c r="AQ55" s="57" t="s">
        <v>64</v>
      </c>
      <c r="AR55" s="57" t="s">
        <v>66</v>
      </c>
      <c r="AS55" s="57" t="s">
        <v>68</v>
      </c>
      <c r="AT55" s="57" t="s">
        <v>70</v>
      </c>
      <c r="AU55" s="57" t="s">
        <v>72</v>
      </c>
      <c r="AV55" s="197" t="s">
        <v>118</v>
      </c>
      <c r="AW55" s="57" t="s">
        <v>115</v>
      </c>
      <c r="AX55" s="57" t="s">
        <v>116</v>
      </c>
    </row>
    <row r="56" spans="1:50" x14ac:dyDescent="0.25">
      <c r="A56" s="198" t="s">
        <v>15</v>
      </c>
      <c r="B56" s="269" t="s">
        <v>168</v>
      </c>
      <c r="C56" s="198" t="s">
        <v>164</v>
      </c>
      <c r="D56" s="198" t="str">
        <f>'Prompt Qs - Patient experience'!D15</f>
        <v>Applicable</v>
      </c>
      <c r="E56" s="198" t="str">
        <f>'Prompt Qs - Patient experience'!D16</f>
        <v>Not applicable</v>
      </c>
      <c r="F56" s="198" t="str">
        <f>'Prompt Qs - Patient experience'!D17</f>
        <v>Not applicable</v>
      </c>
      <c r="G56" s="199"/>
      <c r="H56" s="198" t="s">
        <v>62</v>
      </c>
      <c r="I56" s="199"/>
      <c r="J56" s="199"/>
      <c r="K56" s="199"/>
      <c r="L56" s="199"/>
      <c r="M56" s="199"/>
      <c r="N56" s="199"/>
      <c r="O56" s="199"/>
      <c r="P56" s="199"/>
      <c r="Q56" s="199"/>
      <c r="R56" s="199"/>
      <c r="S56" s="199"/>
      <c r="T56" s="199"/>
      <c r="U56" s="199"/>
      <c r="V56" s="199"/>
      <c r="W56" s="199"/>
      <c r="X56" s="199"/>
      <c r="Y56" s="199"/>
      <c r="Z56" s="199"/>
      <c r="AA56" s="198">
        <f>'Prompt Qs - Patient experience'!D19</f>
        <v>0</v>
      </c>
      <c r="AB56" s="198">
        <f>'Prompt Qs - Patient experience'!D20</f>
        <v>0</v>
      </c>
      <c r="AC56" s="198"/>
      <c r="AO56" s="200">
        <f>COUNTIF(D56:D56,$AO$7)</f>
        <v>0</v>
      </c>
      <c r="AP56" s="201">
        <f>COUNTIF(E56:Z56,$AP$7)</f>
        <v>3</v>
      </c>
      <c r="AQ56" s="201">
        <f>COUNTIF(E56:Z56,$AQ$7)</f>
        <v>0</v>
      </c>
      <c r="AR56" s="201">
        <f>COUNTIF(E56:Z56,$AR$7)</f>
        <v>0</v>
      </c>
      <c r="AS56" s="201">
        <f>COUNTIF(E56:Z56,$AS$7)</f>
        <v>0</v>
      </c>
      <c r="AT56" s="201">
        <f>COUNTIF(E56:Z56,$AT$7)</f>
        <v>0</v>
      </c>
      <c r="AU56" s="201">
        <f>COUNTIF(E56:Z56,$AU$7)</f>
        <v>0</v>
      </c>
      <c r="AV56" s="166">
        <f t="shared" ref="AV56:AV59" si="27">SUM(AP56:AU56)</f>
        <v>3</v>
      </c>
      <c r="AW56" s="198">
        <f t="shared" ref="AW56:AX59" si="28">AA56</f>
        <v>0</v>
      </c>
      <c r="AX56" s="198">
        <f t="shared" si="28"/>
        <v>0</v>
      </c>
    </row>
    <row r="57" spans="1:50" x14ac:dyDescent="0.25">
      <c r="A57" s="198" t="s">
        <v>16</v>
      </c>
      <c r="B57" s="269" t="s">
        <v>169</v>
      </c>
      <c r="C57" s="198" t="s">
        <v>164</v>
      </c>
      <c r="D57" s="198" t="str">
        <f>'Prompt Qs - Patient experience'!D21</f>
        <v>Applicable</v>
      </c>
      <c r="E57" s="198" t="str">
        <f>'Prompt Qs - Patient experience'!D22</f>
        <v>Not applicable</v>
      </c>
      <c r="F57" s="198" t="str">
        <f>'Prompt Qs - Patient experience'!D23</f>
        <v>Not applicable</v>
      </c>
      <c r="G57" s="198" t="str">
        <f>'Prompt Qs - Patient experience'!D24</f>
        <v>Not applicable</v>
      </c>
      <c r="H57" s="198" t="s">
        <v>62</v>
      </c>
      <c r="I57" s="199"/>
      <c r="J57" s="199"/>
      <c r="K57" s="199"/>
      <c r="L57" s="199"/>
      <c r="M57" s="199"/>
      <c r="N57" s="199"/>
      <c r="O57" s="199"/>
      <c r="P57" s="199"/>
      <c r="Q57" s="199"/>
      <c r="R57" s="199"/>
      <c r="S57" s="199"/>
      <c r="T57" s="199"/>
      <c r="U57" s="199"/>
      <c r="V57" s="199"/>
      <c r="W57" s="199"/>
      <c r="X57" s="199"/>
      <c r="Y57" s="199"/>
      <c r="Z57" s="199"/>
      <c r="AA57" s="198">
        <f>'Prompt Qs - Patient experience'!D26</f>
        <v>0</v>
      </c>
      <c r="AB57" s="198">
        <f>'Prompt Qs - Patient experience'!D27</f>
        <v>0</v>
      </c>
      <c r="AC57" s="198"/>
      <c r="AO57" s="200">
        <f>COUNTIF(D57:D57,$AO$7)</f>
        <v>0</v>
      </c>
      <c r="AP57" s="201">
        <f>COUNTIF(E57:Z57,$AP$7)</f>
        <v>4</v>
      </c>
      <c r="AQ57" s="201">
        <f>COUNTIF(E57:Z57,$AQ$7)</f>
        <v>0</v>
      </c>
      <c r="AR57" s="201">
        <f>COUNTIF(E57:Z57,$AR$7)</f>
        <v>0</v>
      </c>
      <c r="AS57" s="201">
        <f>COUNTIF(E57:Z57,$AS$7)</f>
        <v>0</v>
      </c>
      <c r="AT57" s="201">
        <f>COUNTIF(E57:Z57,$AT$7)</f>
        <v>0</v>
      </c>
      <c r="AU57" s="201">
        <f>COUNTIF(E57:Z57,$AU$7)</f>
        <v>0</v>
      </c>
      <c r="AV57" s="166">
        <f t="shared" si="27"/>
        <v>4</v>
      </c>
      <c r="AW57" s="198">
        <f t="shared" si="28"/>
        <v>0</v>
      </c>
      <c r="AX57" s="198">
        <f t="shared" si="28"/>
        <v>0</v>
      </c>
    </row>
    <row r="58" spans="1:50" x14ac:dyDescent="0.25">
      <c r="A58" s="198" t="s">
        <v>17</v>
      </c>
      <c r="B58" s="269" t="s">
        <v>170</v>
      </c>
      <c r="C58" s="198" t="s">
        <v>164</v>
      </c>
      <c r="D58" s="198" t="str">
        <f>'Prompt Qs - Patient experience'!D28</f>
        <v>Applicable</v>
      </c>
      <c r="E58" s="198" t="str">
        <f>'Prompt Qs - Patient experience'!D29</f>
        <v>Not applicable</v>
      </c>
      <c r="F58" s="198" t="str">
        <f>'Prompt Qs - Patient experience'!D30</f>
        <v>Not applicable</v>
      </c>
      <c r="G58" s="199"/>
      <c r="H58" s="198" t="s">
        <v>62</v>
      </c>
      <c r="I58" s="199"/>
      <c r="J58" s="199"/>
      <c r="K58" s="199"/>
      <c r="L58" s="199"/>
      <c r="M58" s="199"/>
      <c r="N58" s="199"/>
      <c r="O58" s="199"/>
      <c r="P58" s="199"/>
      <c r="Q58" s="199"/>
      <c r="R58" s="199"/>
      <c r="S58" s="199"/>
      <c r="T58" s="199"/>
      <c r="U58" s="199"/>
      <c r="V58" s="199"/>
      <c r="W58" s="199"/>
      <c r="X58" s="199"/>
      <c r="Y58" s="199"/>
      <c r="Z58" s="199"/>
      <c r="AA58" s="198">
        <f>'Prompt Qs - Patient experience'!D32</f>
        <v>0</v>
      </c>
      <c r="AB58" s="198">
        <f>'Prompt Qs - Patient experience'!D33</f>
        <v>0</v>
      </c>
      <c r="AC58" s="198"/>
      <c r="AO58" s="200">
        <f>COUNTIF(D58:D58,$AO$7)</f>
        <v>0</v>
      </c>
      <c r="AP58" s="201">
        <f>COUNTIF(E58:Z58,$AP$7)</f>
        <v>3</v>
      </c>
      <c r="AQ58" s="201">
        <f>COUNTIF(E58:Z58,$AQ$7)</f>
        <v>0</v>
      </c>
      <c r="AR58" s="201">
        <f>COUNTIF(E58:Z58,$AR$7)</f>
        <v>0</v>
      </c>
      <c r="AS58" s="201">
        <f>COUNTIF(E58:Z58,$AS$7)</f>
        <v>0</v>
      </c>
      <c r="AT58" s="201">
        <f>COUNTIF(E58:Z58,$AT$7)</f>
        <v>0</v>
      </c>
      <c r="AU58" s="201">
        <f>COUNTIF(E58:Z58,$AU$7)</f>
        <v>0</v>
      </c>
      <c r="AV58" s="166">
        <f t="shared" si="27"/>
        <v>3</v>
      </c>
      <c r="AW58" s="198">
        <f t="shared" si="28"/>
        <v>0</v>
      </c>
      <c r="AX58" s="198">
        <f t="shared" si="28"/>
        <v>0</v>
      </c>
    </row>
    <row r="59" spans="1:50" x14ac:dyDescent="0.25">
      <c r="A59" s="198" t="s">
        <v>18</v>
      </c>
      <c r="B59" s="269" t="s">
        <v>171</v>
      </c>
      <c r="C59" s="198" t="s">
        <v>164</v>
      </c>
      <c r="D59" s="198" t="str">
        <f>'Prompt Qs - Patient experience'!D34</f>
        <v>Applicable</v>
      </c>
      <c r="E59" s="198" t="str">
        <f>'Prompt Qs - Patient experience'!D35</f>
        <v>Not applicable</v>
      </c>
      <c r="F59" s="198" t="str">
        <f>'Prompt Qs - Patient experience'!D36</f>
        <v>Not applicable</v>
      </c>
      <c r="G59" s="199"/>
      <c r="H59" s="198" t="s">
        <v>62</v>
      </c>
      <c r="I59" s="199"/>
      <c r="J59" s="199"/>
      <c r="K59" s="199"/>
      <c r="L59" s="199"/>
      <c r="M59" s="199"/>
      <c r="N59" s="199"/>
      <c r="O59" s="199"/>
      <c r="P59" s="199"/>
      <c r="Q59" s="199"/>
      <c r="R59" s="199"/>
      <c r="S59" s="199"/>
      <c r="T59" s="199"/>
      <c r="U59" s="199"/>
      <c r="V59" s="199"/>
      <c r="W59" s="199"/>
      <c r="X59" s="199"/>
      <c r="Y59" s="199"/>
      <c r="Z59" s="199"/>
      <c r="AA59" s="198">
        <f>'Prompt Qs - Patient experience'!D38</f>
        <v>0</v>
      </c>
      <c r="AB59" s="198">
        <f>'Prompt Qs - Patient experience'!D39</f>
        <v>0</v>
      </c>
      <c r="AC59" s="198"/>
      <c r="AO59" s="200">
        <f>COUNTIF(D59:D59,$AO$7)</f>
        <v>0</v>
      </c>
      <c r="AP59" s="201">
        <f>COUNTIF(E59:Z59,$AP$7)</f>
        <v>3</v>
      </c>
      <c r="AQ59" s="201">
        <f>COUNTIF(E59:Z59,$AQ$7)</f>
        <v>0</v>
      </c>
      <c r="AR59" s="201">
        <f>COUNTIF(E59:Z59,$AR$7)</f>
        <v>0</v>
      </c>
      <c r="AS59" s="201">
        <f>COUNTIF(E59:Z59,$AS$7)</f>
        <v>0</v>
      </c>
      <c r="AT59" s="201">
        <f>COUNTIF(E59:Z59,$AT$7)</f>
        <v>0</v>
      </c>
      <c r="AU59" s="201">
        <f>COUNTIF(E59:Z59,$AU$7)</f>
        <v>0</v>
      </c>
      <c r="AV59" s="166">
        <f t="shared" si="27"/>
        <v>3</v>
      </c>
      <c r="AW59" s="198">
        <f t="shared" si="28"/>
        <v>0</v>
      </c>
      <c r="AX59" s="198">
        <f t="shared" si="28"/>
        <v>0</v>
      </c>
    </row>
    <row r="60" spans="1:50" ht="51" x14ac:dyDescent="0.25">
      <c r="A60" s="195" t="s">
        <v>103</v>
      </c>
      <c r="B60" s="268" t="s">
        <v>130</v>
      </c>
      <c r="C60" s="195" t="s">
        <v>105</v>
      </c>
      <c r="D60" s="57" t="s">
        <v>106</v>
      </c>
      <c r="E60" s="163" t="s">
        <v>107</v>
      </c>
      <c r="F60" s="163" t="s">
        <v>172</v>
      </c>
      <c r="G60" s="163" t="s">
        <v>173</v>
      </c>
      <c r="H60" s="163" t="s">
        <v>174</v>
      </c>
      <c r="I60" s="163" t="s">
        <v>175</v>
      </c>
      <c r="J60" s="204" t="s">
        <v>1215</v>
      </c>
      <c r="K60" s="163" t="s">
        <v>176</v>
      </c>
      <c r="L60" s="163" t="s">
        <v>177</v>
      </c>
      <c r="M60" s="115" t="s">
        <v>178</v>
      </c>
      <c r="N60" s="205"/>
      <c r="O60" s="205"/>
      <c r="P60" s="205"/>
      <c r="Q60" s="205"/>
      <c r="R60" s="205"/>
      <c r="S60" s="205"/>
      <c r="T60" s="205"/>
      <c r="U60" s="205"/>
      <c r="V60" s="205"/>
      <c r="W60" s="205"/>
      <c r="X60" s="199"/>
      <c r="Y60" s="199"/>
      <c r="Z60" s="199"/>
      <c r="AA60" s="57" t="s">
        <v>115</v>
      </c>
      <c r="AB60" s="57" t="s">
        <v>116</v>
      </c>
      <c r="AC60" s="195" t="s">
        <v>117</v>
      </c>
      <c r="AD60" s="196"/>
      <c r="AE60" s="196"/>
      <c r="AF60" s="196"/>
      <c r="AG60" s="196"/>
      <c r="AH60" s="196"/>
      <c r="AI60" s="196"/>
      <c r="AJ60" s="196"/>
      <c r="AK60" s="196"/>
      <c r="AO60" s="197" t="s">
        <v>62</v>
      </c>
      <c r="AP60" s="197" t="s">
        <v>62</v>
      </c>
      <c r="AQ60" s="57" t="s">
        <v>64</v>
      </c>
      <c r="AR60" s="57" t="s">
        <v>66</v>
      </c>
      <c r="AS60" s="57" t="s">
        <v>68</v>
      </c>
      <c r="AT60" s="57" t="s">
        <v>70</v>
      </c>
      <c r="AU60" s="57" t="s">
        <v>72</v>
      </c>
      <c r="AV60" s="197" t="s">
        <v>118</v>
      </c>
      <c r="AW60" s="57" t="s">
        <v>115</v>
      </c>
      <c r="AX60" s="57" t="s">
        <v>116</v>
      </c>
    </row>
    <row r="61" spans="1:50" x14ac:dyDescent="0.25">
      <c r="A61" s="198" t="s">
        <v>179</v>
      </c>
      <c r="B61" s="269" t="s">
        <v>147</v>
      </c>
      <c r="C61" s="198" t="s">
        <v>164</v>
      </c>
      <c r="D61" s="198" t="str">
        <f>'Prompt Qs - Patient experience'!D40</f>
        <v>Applicable</v>
      </c>
      <c r="E61" s="198" t="str">
        <f>'Prompt Qs - Patient experience'!D41</f>
        <v>Not applicable</v>
      </c>
      <c r="F61" s="198" t="str">
        <f>'Prompt Qs - Patient experience'!D42</f>
        <v>Not applicable</v>
      </c>
      <c r="G61" s="198" t="str">
        <f>'Prompt Qs - Patient experience'!D43</f>
        <v>Not applicable</v>
      </c>
      <c r="H61" s="198" t="str">
        <f>'Prompt Qs - Patient experience'!D44</f>
        <v>Not applicable</v>
      </c>
      <c r="I61" s="198" t="str">
        <f>'Prompt Qs - Patient experience'!D45</f>
        <v>Not applicable</v>
      </c>
      <c r="J61" s="198" t="str">
        <f>'Prompt Qs - Patient experience'!D46</f>
        <v>2. Good</v>
      </c>
      <c r="K61" s="198" t="str">
        <f>'Prompt Qs - Patient experience'!D47</f>
        <v>Not applicable</v>
      </c>
      <c r="L61" s="198" t="str">
        <f>'Prompt Qs - Patient experience'!D48</f>
        <v>Not applicable</v>
      </c>
      <c r="M61" s="198" t="str">
        <f>'Prompt Qs - Patient experience'!D49</f>
        <v>Not applicable</v>
      </c>
      <c r="N61" s="205"/>
      <c r="O61" s="205"/>
      <c r="P61" s="205"/>
      <c r="Q61" s="205"/>
      <c r="R61" s="205"/>
      <c r="S61" s="205"/>
      <c r="T61" s="205"/>
      <c r="U61" s="205"/>
      <c r="V61" s="205"/>
      <c r="W61" s="205"/>
      <c r="X61" s="199"/>
      <c r="Y61" s="199"/>
      <c r="Z61" s="199"/>
      <c r="AA61" s="198">
        <f>'Prompt Qs - Patient experience'!D50</f>
        <v>0</v>
      </c>
      <c r="AB61" s="198">
        <f>'Prompt Qs - Patient experience'!D51</f>
        <v>0</v>
      </c>
      <c r="AC61" s="198"/>
      <c r="AO61" s="200">
        <f>COUNTIF(D61:D61,$AO$7)</f>
        <v>0</v>
      </c>
      <c r="AP61" s="201">
        <f>COUNTIF(E61:Z61,$AP$7)</f>
        <v>8</v>
      </c>
      <c r="AQ61" s="201">
        <f>COUNTIF(E61:Z61,$AQ$7)</f>
        <v>0</v>
      </c>
      <c r="AR61" s="201">
        <f>COUNTIF(E61:Z61,$AR$7)</f>
        <v>1</v>
      </c>
      <c r="AS61" s="201">
        <f>COUNTIF(E61:Z61,$AS$7)</f>
        <v>0</v>
      </c>
      <c r="AT61" s="201">
        <f>COUNTIF(E61:Z61,$AT$7)</f>
        <v>0</v>
      </c>
      <c r="AU61" s="201">
        <f>COUNTIF(E61:Z61,$AU$7)</f>
        <v>0</v>
      </c>
      <c r="AV61" s="166">
        <f>SUM(AP61:AU61)</f>
        <v>9</v>
      </c>
      <c r="AW61" s="198">
        <f>AA61</f>
        <v>0</v>
      </c>
      <c r="AX61" s="198">
        <f>AB61</f>
        <v>0</v>
      </c>
    </row>
    <row r="62" spans="1:50" ht="51" x14ac:dyDescent="0.25">
      <c r="A62" s="195" t="s">
        <v>860</v>
      </c>
      <c r="B62" s="268" t="s">
        <v>130</v>
      </c>
      <c r="C62" s="195" t="s">
        <v>105</v>
      </c>
      <c r="D62" s="57" t="s">
        <v>106</v>
      </c>
      <c r="E62" s="72" t="s">
        <v>180</v>
      </c>
      <c r="F62" s="72" t="s">
        <v>181</v>
      </c>
      <c r="G62" s="57" t="s">
        <v>167</v>
      </c>
      <c r="H62" s="73"/>
      <c r="I62" s="73"/>
      <c r="J62" s="73"/>
      <c r="K62" s="73"/>
      <c r="L62" s="73"/>
      <c r="M62" s="73"/>
      <c r="N62" s="205"/>
      <c r="O62" s="205"/>
      <c r="P62" s="205"/>
      <c r="Q62" s="205"/>
      <c r="R62" s="205"/>
      <c r="S62" s="205"/>
      <c r="T62" s="205"/>
      <c r="U62" s="205"/>
      <c r="V62" s="205"/>
      <c r="W62" s="205"/>
      <c r="X62" s="73"/>
      <c r="Y62" s="73"/>
      <c r="Z62" s="73"/>
      <c r="AA62" s="57" t="s">
        <v>115</v>
      </c>
      <c r="AB62" s="57" t="s">
        <v>116</v>
      </c>
      <c r="AC62" s="195" t="s">
        <v>117</v>
      </c>
      <c r="AD62" s="196"/>
      <c r="AE62" s="196"/>
      <c r="AF62" s="196"/>
      <c r="AG62" s="196"/>
      <c r="AH62" s="196"/>
      <c r="AI62" s="196"/>
      <c r="AJ62" s="196"/>
      <c r="AK62" s="196"/>
      <c r="AO62" s="197" t="s">
        <v>62</v>
      </c>
      <c r="AP62" s="197" t="s">
        <v>62</v>
      </c>
      <c r="AQ62" s="57" t="s">
        <v>64</v>
      </c>
      <c r="AR62" s="57" t="s">
        <v>66</v>
      </c>
      <c r="AS62" s="57" t="s">
        <v>68</v>
      </c>
      <c r="AT62" s="57" t="s">
        <v>70</v>
      </c>
      <c r="AU62" s="57" t="s">
        <v>72</v>
      </c>
      <c r="AV62" s="197" t="s">
        <v>118</v>
      </c>
      <c r="AW62" s="57" t="s">
        <v>115</v>
      </c>
      <c r="AX62" s="57" t="s">
        <v>116</v>
      </c>
    </row>
    <row r="63" spans="1:50" x14ac:dyDescent="0.25">
      <c r="A63" s="198" t="s">
        <v>8</v>
      </c>
      <c r="B63" s="269" t="s">
        <v>182</v>
      </c>
      <c r="C63" s="198" t="s">
        <v>57</v>
      </c>
      <c r="D63" s="198" t="str">
        <f>'Prompt Qs - Efficiency'!D6</f>
        <v>Applicable</v>
      </c>
      <c r="E63" s="198" t="str">
        <f>'Prompt Qs - Efficiency'!D7</f>
        <v>Not applicable</v>
      </c>
      <c r="F63" s="198" t="str">
        <f>'Prompt Qs - Efficiency'!D8</f>
        <v>Not applicable</v>
      </c>
      <c r="G63" s="198" t="str">
        <f>'Prompt Qs - Efficiency'!D9</f>
        <v>Not applicable</v>
      </c>
      <c r="H63" s="73"/>
      <c r="I63" s="73"/>
      <c r="J63" s="73"/>
      <c r="K63" s="73"/>
      <c r="L63" s="73"/>
      <c r="M63" s="73"/>
      <c r="N63" s="205"/>
      <c r="O63" s="205"/>
      <c r="P63" s="205"/>
      <c r="Q63" s="205"/>
      <c r="R63" s="205"/>
      <c r="S63" s="205"/>
      <c r="T63" s="205"/>
      <c r="U63" s="205"/>
      <c r="V63" s="205"/>
      <c r="W63" s="205"/>
      <c r="X63" s="73"/>
      <c r="Y63" s="73"/>
      <c r="Z63" s="73"/>
      <c r="AA63" s="198">
        <f>'Prompt Qs - Efficiency'!D10</f>
        <v>0</v>
      </c>
      <c r="AB63" s="198">
        <f>'Prompt Qs - Efficiency'!D11</f>
        <v>0</v>
      </c>
      <c r="AC63" s="198"/>
      <c r="AO63" s="200">
        <f>COUNTIF(D63:D63,$AO$7)</f>
        <v>0</v>
      </c>
      <c r="AP63" s="201">
        <f>COUNTIF(E63:Z63,$AP$7)</f>
        <v>3</v>
      </c>
      <c r="AQ63" s="201">
        <f>COUNTIF(E63:Z63,$AQ$7)</f>
        <v>0</v>
      </c>
      <c r="AR63" s="201">
        <f>COUNTIF(E63:Z63,$AR$7)</f>
        <v>0</v>
      </c>
      <c r="AS63" s="201">
        <f>COUNTIF(E63:Z63,$AS$7)</f>
        <v>0</v>
      </c>
      <c r="AT63" s="201">
        <f>COUNTIF(E63:Z63,$AT$7)</f>
        <v>0</v>
      </c>
      <c r="AU63" s="201">
        <f>COUNTIF(E63:Z63,$AU$7)</f>
        <v>0</v>
      </c>
      <c r="AV63" s="166">
        <f>SUM(AP63:AU63)</f>
        <v>3</v>
      </c>
      <c r="AW63" s="198">
        <f>AA63</f>
        <v>0</v>
      </c>
      <c r="AX63" s="198">
        <f>AB63</f>
        <v>0</v>
      </c>
    </row>
    <row r="64" spans="1:50" ht="51" x14ac:dyDescent="0.25">
      <c r="A64" s="195" t="s">
        <v>103</v>
      </c>
      <c r="B64" s="195" t="s">
        <v>130</v>
      </c>
      <c r="C64" s="195" t="s">
        <v>105</v>
      </c>
      <c r="D64" s="57" t="s">
        <v>106</v>
      </c>
      <c r="E64" s="72" t="s">
        <v>1102</v>
      </c>
      <c r="F64" s="57" t="s">
        <v>1103</v>
      </c>
      <c r="G64" s="72" t="s">
        <v>1104</v>
      </c>
      <c r="H64" s="57" t="s">
        <v>1105</v>
      </c>
      <c r="I64" s="72" t="s">
        <v>1106</v>
      </c>
      <c r="J64" s="57" t="s">
        <v>1107</v>
      </c>
      <c r="K64" s="72" t="s">
        <v>1108</v>
      </c>
      <c r="L64" s="57" t="s">
        <v>1109</v>
      </c>
      <c r="M64" s="72" t="s">
        <v>183</v>
      </c>
      <c r="N64" s="57" t="s">
        <v>184</v>
      </c>
      <c r="O64" s="205"/>
      <c r="P64" s="205"/>
      <c r="Q64" s="205"/>
      <c r="R64" s="205"/>
      <c r="S64" s="205"/>
      <c r="T64" s="205"/>
      <c r="U64" s="205"/>
      <c r="V64" s="205"/>
      <c r="W64" s="205"/>
      <c r="X64" s="205"/>
      <c r="Y64" s="205"/>
      <c r="Z64" s="73"/>
      <c r="AA64" s="57" t="s">
        <v>115</v>
      </c>
      <c r="AB64" s="57" t="s">
        <v>116</v>
      </c>
      <c r="AC64" s="195" t="s">
        <v>117</v>
      </c>
      <c r="AD64" s="196"/>
      <c r="AE64" s="196"/>
      <c r="AF64" s="196"/>
      <c r="AG64" s="196"/>
      <c r="AH64" s="196"/>
      <c r="AI64" s="196"/>
      <c r="AJ64" s="196"/>
      <c r="AK64" s="196"/>
      <c r="AO64" s="197" t="s">
        <v>62</v>
      </c>
      <c r="AP64" s="197" t="s">
        <v>62</v>
      </c>
      <c r="AQ64" s="57" t="s">
        <v>64</v>
      </c>
      <c r="AR64" s="57" t="s">
        <v>66</v>
      </c>
      <c r="AS64" s="57" t="s">
        <v>68</v>
      </c>
      <c r="AT64" s="57" t="s">
        <v>70</v>
      </c>
      <c r="AU64" s="57" t="s">
        <v>72</v>
      </c>
      <c r="AV64" s="197" t="s">
        <v>118</v>
      </c>
      <c r="AW64" s="57" t="s">
        <v>115</v>
      </c>
      <c r="AX64" s="57" t="s">
        <v>116</v>
      </c>
    </row>
    <row r="65" spans="1:50" x14ac:dyDescent="0.25">
      <c r="A65" s="198" t="s">
        <v>9</v>
      </c>
      <c r="B65" s="269" t="s">
        <v>185</v>
      </c>
      <c r="C65" s="198" t="s">
        <v>57</v>
      </c>
      <c r="D65" s="198" t="str">
        <f>'Prompt Qs - Efficiency'!D12</f>
        <v>Applicable</v>
      </c>
      <c r="E65" s="198" t="str">
        <f>'Prompt Qs - Efficiency'!D13</f>
        <v>Not applicable</v>
      </c>
      <c r="F65" s="198" t="str">
        <f>'Prompt Qs - Efficiency'!D14</f>
        <v>Not applicable</v>
      </c>
      <c r="G65" s="198" t="str">
        <f>'Prompt Qs - Efficiency'!D15</f>
        <v>Not applicable</v>
      </c>
      <c r="H65" s="198" t="str">
        <f>'Prompt Qs - Efficiency'!D16</f>
        <v>Not applicable</v>
      </c>
      <c r="I65" s="198" t="str">
        <f>'Prompt Qs - Efficiency'!D17</f>
        <v>Not applicable</v>
      </c>
      <c r="J65" s="198" t="str">
        <f>'Prompt Qs - Efficiency'!D18</f>
        <v>1. Outstanding</v>
      </c>
      <c r="K65" s="198" t="str">
        <f>'Prompt Qs - Efficiency'!D19</f>
        <v>1. Outstanding</v>
      </c>
      <c r="L65" s="198" t="str">
        <f>'Prompt Qs - Efficiency'!D20</f>
        <v>5. Inadequate</v>
      </c>
      <c r="M65" s="198" t="str">
        <f>'Prompt Qs - Efficiency'!D21</f>
        <v>Not applicable</v>
      </c>
      <c r="N65" s="198" t="str">
        <f>'Prompt Qs - Efficiency'!D22</f>
        <v>Not applicable</v>
      </c>
      <c r="O65" s="205"/>
      <c r="P65" s="205"/>
      <c r="Q65" s="205"/>
      <c r="R65" s="205"/>
      <c r="S65" s="205"/>
      <c r="T65" s="205"/>
      <c r="U65" s="205"/>
      <c r="V65" s="205"/>
      <c r="W65" s="205"/>
      <c r="X65" s="205"/>
      <c r="Y65" s="205"/>
      <c r="Z65" s="73"/>
      <c r="AA65" s="198">
        <f>'Prompt Qs - Efficiency'!D23</f>
        <v>0</v>
      </c>
      <c r="AB65" s="198">
        <f>'Prompt Qs - Efficiency'!D24</f>
        <v>0</v>
      </c>
      <c r="AC65" s="198"/>
      <c r="AD65" s="196"/>
      <c r="AO65" s="200">
        <f>COUNTIF(D65:D65,$AO$7)</f>
        <v>0</v>
      </c>
      <c r="AP65" s="201">
        <f>COUNTIF(E65:Z65,$AP$7)</f>
        <v>7</v>
      </c>
      <c r="AQ65" s="201">
        <f>COUNTIF(E65:Z65,$AQ$7)</f>
        <v>2</v>
      </c>
      <c r="AR65" s="201">
        <f>COUNTIF(E65:Z65,$AR$7)</f>
        <v>0</v>
      </c>
      <c r="AS65" s="201">
        <f>COUNTIF(E65:Z65,$AS$7)</f>
        <v>0</v>
      </c>
      <c r="AT65" s="201">
        <f>COUNTIF(E65:Z65,$AT$7)</f>
        <v>0</v>
      </c>
      <c r="AU65" s="201">
        <f>COUNTIF(E65:Z65,$AU$7)</f>
        <v>1</v>
      </c>
      <c r="AV65" s="166">
        <f>SUM(AP65:AU65)</f>
        <v>10</v>
      </c>
      <c r="AW65" s="198">
        <f>AA65</f>
        <v>0</v>
      </c>
      <c r="AX65" s="198">
        <f>AB65</f>
        <v>0</v>
      </c>
    </row>
    <row r="66" spans="1:50" ht="51" x14ac:dyDescent="0.25">
      <c r="A66" s="195" t="s">
        <v>862</v>
      </c>
      <c r="B66" s="195" t="s">
        <v>130</v>
      </c>
      <c r="C66" s="195" t="s">
        <v>105</v>
      </c>
      <c r="D66" s="57" t="s">
        <v>106</v>
      </c>
      <c r="E66" s="22" t="s">
        <v>186</v>
      </c>
      <c r="F66" s="21" t="s">
        <v>1318</v>
      </c>
      <c r="G66" s="21" t="s">
        <v>1319</v>
      </c>
      <c r="H66" s="21" t="s">
        <v>1320</v>
      </c>
      <c r="I66" s="21" t="s">
        <v>1321</v>
      </c>
      <c r="J66" s="57" t="s">
        <v>1322</v>
      </c>
      <c r="K66" s="57" t="s">
        <v>197</v>
      </c>
      <c r="L66" s="267"/>
      <c r="M66" s="267"/>
      <c r="N66" s="267"/>
      <c r="O66" s="267"/>
      <c r="P66" s="221"/>
      <c r="Q66" s="221"/>
      <c r="R66" s="221"/>
      <c r="S66" s="221"/>
      <c r="T66" s="221"/>
      <c r="U66" s="221"/>
      <c r="V66" s="221"/>
      <c r="W66" s="221"/>
      <c r="X66" s="221"/>
      <c r="Y66" s="221"/>
      <c r="Z66" s="221"/>
      <c r="AA66" s="57" t="s">
        <v>115</v>
      </c>
      <c r="AB66" s="57" t="s">
        <v>116</v>
      </c>
      <c r="AC66" s="195" t="s">
        <v>117</v>
      </c>
      <c r="AD66" s="196"/>
      <c r="AE66" s="196"/>
      <c r="AF66" s="196"/>
      <c r="AG66" s="196"/>
      <c r="AH66" s="196"/>
      <c r="AI66" s="196"/>
      <c r="AJ66" s="196"/>
      <c r="AK66" s="196"/>
      <c r="AL66" s="196"/>
      <c r="AO66" s="186"/>
      <c r="AP66" s="197" t="s">
        <v>62</v>
      </c>
      <c r="AQ66" s="197" t="s">
        <v>62</v>
      </c>
      <c r="AR66" s="57" t="s">
        <v>64</v>
      </c>
      <c r="AS66" s="57" t="s">
        <v>66</v>
      </c>
      <c r="AT66" s="57" t="s">
        <v>68</v>
      </c>
      <c r="AU66" s="57" t="s">
        <v>70</v>
      </c>
      <c r="AV66" s="57" t="s">
        <v>72</v>
      </c>
      <c r="AW66" s="197" t="s">
        <v>118</v>
      </c>
      <c r="AX66" s="57" t="s">
        <v>115</v>
      </c>
    </row>
    <row r="67" spans="1:50" x14ac:dyDescent="0.25">
      <c r="A67" s="198" t="s">
        <v>10</v>
      </c>
      <c r="B67" s="289" t="s">
        <v>187</v>
      </c>
      <c r="C67" s="198" t="s">
        <v>57</v>
      </c>
      <c r="D67" s="198" t="str">
        <f>'Prompt Qs - Efficiency'!D25</f>
        <v>Applicable</v>
      </c>
      <c r="E67" s="198" t="str">
        <f>'Prompt Qs - Efficiency'!D26</f>
        <v>Not applicable</v>
      </c>
      <c r="F67" s="198" t="str">
        <f>'Prompt Qs - Efficiency'!D27</f>
        <v>Not applicable</v>
      </c>
      <c r="G67" s="198" t="str">
        <f>'Prompt Qs - Efficiency'!D28</f>
        <v>Not applicable</v>
      </c>
      <c r="H67" s="198" t="str">
        <f>'Prompt Qs - Efficiency'!D28</f>
        <v>Not applicable</v>
      </c>
      <c r="I67" s="198" t="str">
        <f>'Prompt Qs - Efficiency'!D30</f>
        <v>Not applicable</v>
      </c>
      <c r="J67" s="198" t="str">
        <f>'Prompt Qs - Efficiency'!D31</f>
        <v>Not applicable</v>
      </c>
      <c r="K67" s="198" t="str">
        <f>'Prompt Qs - Efficiency'!D32</f>
        <v>1. Outstanding</v>
      </c>
      <c r="L67" s="267"/>
      <c r="M67" s="267"/>
      <c r="N67" s="267"/>
      <c r="O67" s="267"/>
      <c r="P67" s="267"/>
      <c r="Q67" s="267"/>
      <c r="R67" s="267"/>
      <c r="S67" s="267"/>
      <c r="T67" s="267"/>
      <c r="U67" s="267"/>
      <c r="V67" s="267"/>
      <c r="W67" s="267"/>
      <c r="X67" s="267"/>
      <c r="Y67" s="267"/>
      <c r="Z67" s="267"/>
      <c r="AA67" s="198">
        <f>'Prompt Qs - Efficiency'!D33</f>
        <v>0</v>
      </c>
      <c r="AB67" s="198">
        <f>'Prompt Qs - Efficiency'!D34</f>
        <v>0</v>
      </c>
      <c r="AC67" s="198"/>
      <c r="AD67" s="196"/>
      <c r="AO67" s="200">
        <f>COUNTIF(D67:D67,$AO$7)</f>
        <v>0</v>
      </c>
      <c r="AP67" s="201">
        <f>COUNTIF(E67:Z67,$AP$7)</f>
        <v>6</v>
      </c>
      <c r="AQ67" s="201">
        <f>COUNTIF(E67:Z67,$AQ$7)</f>
        <v>1</v>
      </c>
      <c r="AR67" s="201">
        <f>COUNTIF(E67:Z67,$AR$7)</f>
        <v>0</v>
      </c>
      <c r="AS67" s="201">
        <f>COUNTIF(E67:Z67,$AS$7)</f>
        <v>0</v>
      </c>
      <c r="AT67" s="201">
        <f>COUNTIF(E67:Z67,$AT$7)</f>
        <v>0</v>
      </c>
      <c r="AU67" s="201">
        <f>COUNTIF(E67:Z67,$AU$7)</f>
        <v>0</v>
      </c>
      <c r="AV67" s="57">
        <f>SUM(AP67:AU67)</f>
        <v>7</v>
      </c>
      <c r="AW67" s="198">
        <f>AA67</f>
        <v>0</v>
      </c>
      <c r="AX67" s="198">
        <f>AB67</f>
        <v>0</v>
      </c>
    </row>
    <row r="68" spans="1:50" ht="51" x14ac:dyDescent="0.25">
      <c r="A68" s="195" t="s">
        <v>1323</v>
      </c>
      <c r="B68" s="195" t="s">
        <v>130</v>
      </c>
      <c r="C68" s="195" t="s">
        <v>105</v>
      </c>
      <c r="D68" s="57" t="s">
        <v>106</v>
      </c>
      <c r="E68" s="21" t="s">
        <v>188</v>
      </c>
      <c r="F68" s="57" t="s">
        <v>189</v>
      </c>
      <c r="G68" s="57" t="s">
        <v>1324</v>
      </c>
      <c r="H68" s="57" t="s">
        <v>215</v>
      </c>
      <c r="I68" s="267"/>
      <c r="J68" s="267"/>
      <c r="K68" s="267"/>
      <c r="L68" s="267"/>
      <c r="M68" s="267"/>
      <c r="N68" s="267"/>
      <c r="O68" s="267"/>
      <c r="P68" s="267"/>
      <c r="Q68" s="267"/>
      <c r="R68" s="267"/>
      <c r="S68" s="267"/>
      <c r="T68" s="267"/>
      <c r="U68" s="267"/>
      <c r="V68" s="267"/>
      <c r="W68" s="267"/>
      <c r="X68" s="267"/>
      <c r="Y68" s="267"/>
      <c r="Z68" s="267"/>
      <c r="AA68" s="57" t="s">
        <v>115</v>
      </c>
      <c r="AB68" s="57" t="s">
        <v>116</v>
      </c>
      <c r="AC68" s="195" t="s">
        <v>117</v>
      </c>
      <c r="AD68" s="196"/>
      <c r="AE68" s="196"/>
      <c r="AF68" s="196"/>
      <c r="AG68" s="196"/>
      <c r="AH68" s="196"/>
      <c r="AI68" s="196"/>
      <c r="AJ68" s="196"/>
      <c r="AK68" s="196"/>
      <c r="AO68" s="197" t="s">
        <v>62</v>
      </c>
      <c r="AP68" s="197" t="s">
        <v>62</v>
      </c>
      <c r="AQ68" s="57" t="s">
        <v>64</v>
      </c>
      <c r="AR68" s="57" t="s">
        <v>66</v>
      </c>
      <c r="AS68" s="57" t="s">
        <v>68</v>
      </c>
      <c r="AT68" s="57" t="s">
        <v>70</v>
      </c>
      <c r="AU68" s="57" t="s">
        <v>72</v>
      </c>
      <c r="AV68" s="197" t="s">
        <v>118</v>
      </c>
      <c r="AW68" s="57" t="s">
        <v>115</v>
      </c>
      <c r="AX68" s="57" t="s">
        <v>116</v>
      </c>
    </row>
    <row r="69" spans="1:50" x14ac:dyDescent="0.25">
      <c r="A69" s="198" t="s">
        <v>11</v>
      </c>
      <c r="B69" s="269" t="s">
        <v>190</v>
      </c>
      <c r="C69" s="198" t="s">
        <v>57</v>
      </c>
      <c r="D69" s="198" t="str">
        <f>'Prompt Qs - Efficiency'!D35</f>
        <v>Applicable</v>
      </c>
      <c r="E69" s="198" t="str">
        <f>'Prompt Qs - Efficiency'!D36</f>
        <v>2. Good</v>
      </c>
      <c r="F69" s="198" t="str">
        <f>'Prompt Qs - Efficiency'!D37</f>
        <v>Not applicable</v>
      </c>
      <c r="G69" s="198" t="str">
        <f>'Prompt Qs - Efficiency'!D38</f>
        <v>Not applicable</v>
      </c>
      <c r="H69" s="198" t="str">
        <f>'Prompt Qs - Efficiency'!D39</f>
        <v>1. Outstanding</v>
      </c>
      <c r="I69" s="73"/>
      <c r="J69" s="73"/>
      <c r="K69" s="73"/>
      <c r="L69" s="73"/>
      <c r="M69" s="73"/>
      <c r="N69" s="73"/>
      <c r="O69" s="73"/>
      <c r="P69" s="73"/>
      <c r="Q69" s="73"/>
      <c r="R69" s="73"/>
      <c r="S69" s="73"/>
      <c r="T69" s="73"/>
      <c r="U69" s="73"/>
      <c r="V69" s="73"/>
      <c r="W69" s="73"/>
      <c r="X69" s="73"/>
      <c r="Y69" s="73"/>
      <c r="Z69" s="73"/>
      <c r="AA69" s="198">
        <f>'Prompt Qs - Efficiency'!D40</f>
        <v>0</v>
      </c>
      <c r="AB69" s="198">
        <f>'Prompt Qs - Efficiency'!D41</f>
        <v>0</v>
      </c>
      <c r="AC69" s="198"/>
      <c r="AO69" s="200">
        <f>COUNTIF(D69:D69,$AO$7)</f>
        <v>0</v>
      </c>
      <c r="AP69" s="201">
        <f>COUNTIF(E69:Z69,$AP$7)</f>
        <v>2</v>
      </c>
      <c r="AQ69" s="201">
        <f>COUNTIF(E69:Z69,$AQ$7)</f>
        <v>1</v>
      </c>
      <c r="AR69" s="201">
        <f>COUNTIF(E69:Z69,$AR$7)</f>
        <v>1</v>
      </c>
      <c r="AS69" s="201">
        <f>COUNTIF(E69:Z69,$AS$7)</f>
        <v>0</v>
      </c>
      <c r="AT69" s="201">
        <f>COUNTIF(E69:Z69,$AT$7)</f>
        <v>0</v>
      </c>
      <c r="AU69" s="201">
        <f>COUNTIF(E69:Z69,$AU$7)</f>
        <v>0</v>
      </c>
      <c r="AV69" s="166">
        <f>SUM(AP69:AU69)</f>
        <v>4</v>
      </c>
      <c r="AW69" s="198">
        <f>AA69</f>
        <v>0</v>
      </c>
      <c r="AX69" s="198">
        <f>AB69</f>
        <v>0</v>
      </c>
    </row>
    <row r="70" spans="1:50" s="187" customFormat="1" ht="51" x14ac:dyDescent="0.25">
      <c r="A70" s="195" t="s">
        <v>103</v>
      </c>
      <c r="B70" s="268" t="s">
        <v>130</v>
      </c>
      <c r="C70" s="195" t="s">
        <v>105</v>
      </c>
      <c r="D70" s="57" t="s">
        <v>106</v>
      </c>
      <c r="E70" s="57" t="s">
        <v>191</v>
      </c>
      <c r="F70" s="57" t="s">
        <v>192</v>
      </c>
      <c r="G70" s="57" t="s">
        <v>193</v>
      </c>
      <c r="H70" s="57" t="s">
        <v>194</v>
      </c>
      <c r="I70" s="57" t="s">
        <v>195</v>
      </c>
      <c r="J70" s="57" t="s">
        <v>196</v>
      </c>
      <c r="K70" s="57" t="s">
        <v>197</v>
      </c>
      <c r="L70" s="161"/>
      <c r="M70" s="161"/>
      <c r="N70" s="161"/>
      <c r="O70" s="161"/>
      <c r="P70" s="161"/>
      <c r="Q70" s="161"/>
      <c r="R70" s="161"/>
      <c r="S70" s="161"/>
      <c r="T70" s="161"/>
      <c r="U70" s="161"/>
      <c r="V70" s="161"/>
      <c r="W70" s="161"/>
      <c r="X70" s="161"/>
      <c r="Y70" s="161"/>
      <c r="Z70" s="161"/>
      <c r="AA70" s="57" t="s">
        <v>115</v>
      </c>
      <c r="AB70" s="57" t="s">
        <v>116</v>
      </c>
      <c r="AC70" s="195" t="s">
        <v>117</v>
      </c>
      <c r="AD70" s="196"/>
      <c r="AE70" s="196"/>
      <c r="AF70" s="196"/>
      <c r="AG70" s="196"/>
      <c r="AH70" s="196"/>
      <c r="AI70" s="196"/>
      <c r="AJ70" s="196"/>
      <c r="AK70" s="196"/>
      <c r="AO70" s="197" t="s">
        <v>62</v>
      </c>
      <c r="AP70" s="197" t="s">
        <v>62</v>
      </c>
      <c r="AQ70" s="57" t="s">
        <v>64</v>
      </c>
      <c r="AR70" s="57" t="s">
        <v>66</v>
      </c>
      <c r="AS70" s="57" t="s">
        <v>68</v>
      </c>
      <c r="AT70" s="57" t="s">
        <v>70</v>
      </c>
      <c r="AU70" s="57" t="s">
        <v>72</v>
      </c>
      <c r="AV70" s="197" t="s">
        <v>118</v>
      </c>
      <c r="AW70" s="57" t="s">
        <v>115</v>
      </c>
      <c r="AX70" s="57" t="s">
        <v>116</v>
      </c>
    </row>
    <row r="71" spans="1:50" x14ac:dyDescent="0.25">
      <c r="A71" s="198" t="s">
        <v>12</v>
      </c>
      <c r="B71" s="269" t="s">
        <v>198</v>
      </c>
      <c r="C71" s="198" t="s">
        <v>57</v>
      </c>
      <c r="D71" s="198" t="str">
        <f>'Prompt Qs - Efficiency'!D42</f>
        <v>Applicable</v>
      </c>
      <c r="E71" s="198" t="str">
        <f>'Prompt Qs - Efficiency'!D43</f>
        <v>Not applicable</v>
      </c>
      <c r="F71" s="198" t="str">
        <f>'Prompt Qs - Efficiency'!D44</f>
        <v>Not applicable</v>
      </c>
      <c r="G71" s="198" t="str">
        <f>'Prompt Qs - Efficiency'!D45</f>
        <v>Not applicable</v>
      </c>
      <c r="H71" s="198" t="str">
        <f>'Prompt Qs - Efficiency'!D46</f>
        <v>Not applicable</v>
      </c>
      <c r="I71" s="198" t="str">
        <f>'Prompt Qs - Efficiency'!D47</f>
        <v>Not applicable</v>
      </c>
      <c r="J71" s="198" t="str">
        <f>'Prompt Qs - Efficiency'!D48</f>
        <v>Not applicable</v>
      </c>
      <c r="K71" s="198" t="str">
        <f>'Prompt Qs - Efficiency'!D49</f>
        <v>Not applicable</v>
      </c>
      <c r="L71" s="73"/>
      <c r="M71" s="73"/>
      <c r="N71" s="73"/>
      <c r="O71" s="73"/>
      <c r="P71" s="73"/>
      <c r="Q71" s="73"/>
      <c r="R71" s="73"/>
      <c r="S71" s="73"/>
      <c r="T71" s="73"/>
      <c r="U71" s="73"/>
      <c r="V71" s="73"/>
      <c r="W71" s="73"/>
      <c r="X71" s="73"/>
      <c r="Y71" s="73"/>
      <c r="Z71" s="73"/>
      <c r="AA71" s="198">
        <f>'Prompt Qs - Efficiency'!D50</f>
        <v>0</v>
      </c>
      <c r="AB71" s="198">
        <f>'Prompt Qs - Efficiency'!D51</f>
        <v>0</v>
      </c>
      <c r="AC71" s="198"/>
      <c r="AO71" s="200">
        <f>COUNTIF(D71:D71,$AO$7)</f>
        <v>0</v>
      </c>
      <c r="AP71" s="201">
        <f>COUNTIF(E71:Z71,$AP$7)</f>
        <v>7</v>
      </c>
      <c r="AQ71" s="201">
        <f>COUNTIF(E71:Z71,$AQ$7)</f>
        <v>0</v>
      </c>
      <c r="AR71" s="201">
        <f>COUNTIF(E71:Z71,$AR$7)</f>
        <v>0</v>
      </c>
      <c r="AS71" s="201">
        <f>COUNTIF(E71:Z71,$AS$7)</f>
        <v>0</v>
      </c>
      <c r="AT71" s="201">
        <f>COUNTIF(E71:Z71,$AT$7)</f>
        <v>0</v>
      </c>
      <c r="AU71" s="201">
        <f>COUNTIF(E71:Z71,$AU$7)</f>
        <v>0</v>
      </c>
      <c r="AV71" s="166">
        <f>SUM(AP71:AU71)</f>
        <v>7</v>
      </c>
      <c r="AW71" s="198">
        <f>AA71</f>
        <v>0</v>
      </c>
      <c r="AX71" s="198">
        <f>AB71</f>
        <v>0</v>
      </c>
    </row>
    <row r="72" spans="1:50" ht="51" x14ac:dyDescent="0.25">
      <c r="A72" s="195" t="s">
        <v>103</v>
      </c>
      <c r="B72" s="268" t="s">
        <v>130</v>
      </c>
      <c r="C72" s="195" t="s">
        <v>105</v>
      </c>
      <c r="D72" s="57" t="s">
        <v>106</v>
      </c>
      <c r="E72" s="57" t="s">
        <v>199</v>
      </c>
      <c r="F72" s="57" t="s">
        <v>200</v>
      </c>
      <c r="G72" s="57" t="s">
        <v>201</v>
      </c>
      <c r="H72" s="57" t="s">
        <v>202</v>
      </c>
      <c r="I72" s="57" t="s">
        <v>203</v>
      </c>
      <c r="J72" s="57" t="s">
        <v>204</v>
      </c>
      <c r="K72" s="57" t="s">
        <v>197</v>
      </c>
      <c r="L72" s="73"/>
      <c r="M72" s="73"/>
      <c r="N72" s="73"/>
      <c r="O72" s="73"/>
      <c r="P72" s="73"/>
      <c r="Q72" s="73"/>
      <c r="R72" s="73"/>
      <c r="S72" s="73"/>
      <c r="T72" s="73"/>
      <c r="U72" s="73"/>
      <c r="V72" s="73"/>
      <c r="W72" s="73"/>
      <c r="X72" s="73"/>
      <c r="Y72" s="73"/>
      <c r="Z72" s="73"/>
      <c r="AA72" s="57" t="s">
        <v>115</v>
      </c>
      <c r="AB72" s="57" t="s">
        <v>116</v>
      </c>
      <c r="AC72" s="195" t="s">
        <v>117</v>
      </c>
      <c r="AD72" s="196"/>
      <c r="AE72" s="196"/>
      <c r="AF72" s="196"/>
      <c r="AG72" s="196"/>
      <c r="AH72" s="196"/>
      <c r="AI72" s="196"/>
      <c r="AJ72" s="196"/>
      <c r="AK72" s="196"/>
      <c r="AO72" s="197" t="s">
        <v>62</v>
      </c>
      <c r="AP72" s="197" t="s">
        <v>62</v>
      </c>
      <c r="AQ72" s="57" t="s">
        <v>64</v>
      </c>
      <c r="AR72" s="57" t="s">
        <v>66</v>
      </c>
      <c r="AS72" s="57" t="s">
        <v>68</v>
      </c>
      <c r="AT72" s="57" t="s">
        <v>70</v>
      </c>
      <c r="AU72" s="57" t="s">
        <v>72</v>
      </c>
      <c r="AV72" s="197" t="s">
        <v>118</v>
      </c>
      <c r="AW72" s="57" t="s">
        <v>115</v>
      </c>
      <c r="AX72" s="57" t="s">
        <v>116</v>
      </c>
    </row>
    <row r="73" spans="1:50" x14ac:dyDescent="0.25">
      <c r="A73" s="198" t="s">
        <v>3</v>
      </c>
      <c r="B73" s="269" t="s">
        <v>205</v>
      </c>
      <c r="C73" s="198" t="s">
        <v>58</v>
      </c>
      <c r="D73" s="198" t="str">
        <f>'Prompt Qs - Effectiveness'!D6</f>
        <v>Applicable</v>
      </c>
      <c r="E73" s="198" t="str">
        <f>'Prompt Qs - Effectiveness'!D7</f>
        <v>Not applicable</v>
      </c>
      <c r="F73" s="198" t="str">
        <f>'Prompt Qs - Effectiveness'!D8</f>
        <v>Not applicable</v>
      </c>
      <c r="G73" s="198" t="str">
        <f>'Prompt Qs - Effectiveness'!D9</f>
        <v>Not applicable</v>
      </c>
      <c r="H73" s="198" t="str">
        <f>'Prompt Qs - Effectiveness'!D10</f>
        <v>Not applicable</v>
      </c>
      <c r="I73" s="198" t="str">
        <f>'Prompt Qs - Effectiveness'!D11</f>
        <v>Not applicable</v>
      </c>
      <c r="J73" s="198" t="str">
        <f>'Prompt Qs - Effectiveness'!D12</f>
        <v>Not applicable</v>
      </c>
      <c r="K73" s="198" t="str">
        <f>'Prompt Qs - Effectiveness'!D13</f>
        <v>Not applicable</v>
      </c>
      <c r="L73" s="73"/>
      <c r="M73" s="73"/>
      <c r="N73" s="73"/>
      <c r="O73" s="73"/>
      <c r="P73" s="73"/>
      <c r="Q73" s="73"/>
      <c r="R73" s="73"/>
      <c r="S73" s="73"/>
      <c r="T73" s="73"/>
      <c r="U73" s="73"/>
      <c r="V73" s="73"/>
      <c r="W73" s="73"/>
      <c r="X73" s="73"/>
      <c r="Y73" s="73"/>
      <c r="Z73" s="73"/>
      <c r="AA73" s="198">
        <f>'Prompt Qs - Effectiveness'!D14</f>
        <v>0</v>
      </c>
      <c r="AB73" s="198">
        <f>'Prompt Qs - Effectiveness'!D15</f>
        <v>0</v>
      </c>
      <c r="AC73" s="198"/>
      <c r="AO73" s="200">
        <f>COUNTIF(D73:D73,$AO$7)</f>
        <v>0</v>
      </c>
      <c r="AP73" s="201">
        <f>COUNTIF(E73:Z73,$AP$7)</f>
        <v>7</v>
      </c>
      <c r="AQ73" s="201">
        <f>COUNTIF(E73:Z73,$AQ$7)</f>
        <v>0</v>
      </c>
      <c r="AR73" s="201">
        <f>COUNTIF(E73:Z73,$AR$7)</f>
        <v>0</v>
      </c>
      <c r="AS73" s="201">
        <f>COUNTIF(E73:Z73,$AS$7)</f>
        <v>0</v>
      </c>
      <c r="AT73" s="201">
        <f>COUNTIF(E73:Z73,$AT$7)</f>
        <v>0</v>
      </c>
      <c r="AU73" s="201">
        <f>COUNTIF(E73:Z73,$AU$7)</f>
        <v>0</v>
      </c>
      <c r="AV73" s="166">
        <f>SUM(AP73:AU73)</f>
        <v>7</v>
      </c>
      <c r="AW73" s="198">
        <f>AA73</f>
        <v>0</v>
      </c>
      <c r="AX73" s="198">
        <f>AB73</f>
        <v>0</v>
      </c>
    </row>
    <row r="74" spans="1:50" ht="51" x14ac:dyDescent="0.25">
      <c r="A74" s="195" t="s">
        <v>103</v>
      </c>
      <c r="B74" s="195" t="s">
        <v>130</v>
      </c>
      <c r="C74" s="195" t="s">
        <v>105</v>
      </c>
      <c r="D74" s="57" t="s">
        <v>106</v>
      </c>
      <c r="E74" s="72" t="s">
        <v>206</v>
      </c>
      <c r="F74" s="72" t="s">
        <v>207</v>
      </c>
      <c r="G74" s="72" t="s">
        <v>208</v>
      </c>
      <c r="H74" s="72" t="s">
        <v>209</v>
      </c>
      <c r="I74" s="72" t="s">
        <v>210</v>
      </c>
      <c r="J74" s="57" t="s">
        <v>162</v>
      </c>
      <c r="K74" s="73"/>
      <c r="L74" s="73"/>
      <c r="M74" s="73"/>
      <c r="N74" s="73"/>
      <c r="O74" s="73"/>
      <c r="P74" s="73"/>
      <c r="Q74" s="73"/>
      <c r="R74" s="73"/>
      <c r="S74" s="73"/>
      <c r="T74" s="73"/>
      <c r="U74" s="73"/>
      <c r="V74" s="73"/>
      <c r="W74" s="73"/>
      <c r="X74" s="73"/>
      <c r="Y74" s="73"/>
      <c r="Z74" s="73"/>
      <c r="AA74" s="57" t="s">
        <v>115</v>
      </c>
      <c r="AB74" s="57" t="s">
        <v>116</v>
      </c>
      <c r="AC74" s="198"/>
      <c r="AO74" s="197" t="s">
        <v>62</v>
      </c>
      <c r="AP74" s="197" t="s">
        <v>62</v>
      </c>
      <c r="AQ74" s="57" t="s">
        <v>64</v>
      </c>
      <c r="AR74" s="57" t="s">
        <v>66</v>
      </c>
      <c r="AS74" s="57" t="s">
        <v>68</v>
      </c>
      <c r="AT74" s="57" t="s">
        <v>70</v>
      </c>
      <c r="AU74" s="57" t="s">
        <v>72</v>
      </c>
      <c r="AV74" s="197" t="s">
        <v>118</v>
      </c>
      <c r="AW74" s="57" t="s">
        <v>115</v>
      </c>
      <c r="AX74" s="57" t="s">
        <v>116</v>
      </c>
    </row>
    <row r="75" spans="1:50" x14ac:dyDescent="0.25">
      <c r="A75" s="198" t="s">
        <v>4</v>
      </c>
      <c r="B75" s="269" t="s">
        <v>211</v>
      </c>
      <c r="C75" s="198" t="s">
        <v>58</v>
      </c>
      <c r="D75" s="198" t="str">
        <f>'Prompt Qs - Effectiveness'!D16</f>
        <v>Applicable</v>
      </c>
      <c r="E75" s="198" t="str">
        <f>'Prompt Qs - Effectiveness'!D17</f>
        <v>Not applicable</v>
      </c>
      <c r="F75" s="198" t="str">
        <f>'Prompt Qs - Effectiveness'!D18</f>
        <v>Not applicable</v>
      </c>
      <c r="G75" s="198" t="str">
        <f>'Prompt Qs - Effectiveness'!D19</f>
        <v>Not applicable</v>
      </c>
      <c r="H75" s="198" t="str">
        <f>'Prompt Qs - Effectiveness'!D20</f>
        <v>Not applicable</v>
      </c>
      <c r="I75" s="198" t="str">
        <f>'Prompt Qs - Effectiveness'!D21</f>
        <v>Not applicable</v>
      </c>
      <c r="J75" s="198" t="str">
        <f>'Prompt Qs - Effectiveness'!D22</f>
        <v>Not applicable</v>
      </c>
      <c r="K75" s="73"/>
      <c r="L75" s="73"/>
      <c r="M75" s="73"/>
      <c r="N75" s="73"/>
      <c r="O75" s="73"/>
      <c r="P75" s="73"/>
      <c r="Q75" s="73"/>
      <c r="R75" s="73"/>
      <c r="S75" s="73"/>
      <c r="T75" s="73"/>
      <c r="U75" s="73"/>
      <c r="V75" s="73"/>
      <c r="W75" s="73"/>
      <c r="X75" s="73"/>
      <c r="Y75" s="73"/>
      <c r="Z75" s="73"/>
      <c r="AA75" s="198">
        <f>'Prompt Qs - Effectiveness'!D23</f>
        <v>0</v>
      </c>
      <c r="AB75" s="198">
        <f>'Prompt Qs - Effectiveness'!D24</f>
        <v>0</v>
      </c>
      <c r="AC75" s="198"/>
      <c r="AO75" s="200">
        <f>COUNTIF(D75:D75,$AO$7)</f>
        <v>0</v>
      </c>
      <c r="AP75" s="201">
        <f>COUNTIF(E75:Z75,$AP$7)</f>
        <v>6</v>
      </c>
      <c r="AQ75" s="201">
        <f>COUNTIF(E75:Z75,$AQ$7)</f>
        <v>0</v>
      </c>
      <c r="AR75" s="201">
        <f>COUNTIF(E75:Z75,$AR$7)</f>
        <v>0</v>
      </c>
      <c r="AS75" s="201">
        <f>COUNTIF(E75:Z75,$AS$7)</f>
        <v>0</v>
      </c>
      <c r="AT75" s="201">
        <f>COUNTIF(E75:Z75,$AT$7)</f>
        <v>0</v>
      </c>
      <c r="AU75" s="201">
        <f>COUNTIF(E75:Z75,$AU$7)</f>
        <v>0</v>
      </c>
      <c r="AV75" s="166">
        <f>SUM(AP75:AU75)</f>
        <v>6</v>
      </c>
      <c r="AW75" s="198">
        <f>AA75</f>
        <v>0</v>
      </c>
      <c r="AX75" s="198">
        <f>AB75</f>
        <v>0</v>
      </c>
    </row>
    <row r="76" spans="1:50" ht="51" x14ac:dyDescent="0.25">
      <c r="A76" s="195" t="s">
        <v>103</v>
      </c>
      <c r="B76" s="268" t="s">
        <v>130</v>
      </c>
      <c r="C76" s="195" t="s">
        <v>105</v>
      </c>
      <c r="D76" s="57" t="s">
        <v>106</v>
      </c>
      <c r="E76" s="206" t="s">
        <v>212</v>
      </c>
      <c r="F76" s="206" t="s">
        <v>213</v>
      </c>
      <c r="G76" s="206" t="s">
        <v>214</v>
      </c>
      <c r="H76" s="115" t="s">
        <v>215</v>
      </c>
      <c r="I76" s="73"/>
      <c r="J76" s="73"/>
      <c r="K76" s="73"/>
      <c r="L76" s="73"/>
      <c r="M76" s="73"/>
      <c r="N76" s="73"/>
      <c r="O76" s="73"/>
      <c r="P76" s="73"/>
      <c r="Q76" s="73"/>
      <c r="R76" s="73"/>
      <c r="S76" s="73"/>
      <c r="T76" s="73"/>
      <c r="U76" s="73"/>
      <c r="V76" s="73"/>
      <c r="W76" s="73"/>
      <c r="X76" s="73"/>
      <c r="Y76" s="73"/>
      <c r="Z76" s="73"/>
      <c r="AA76" s="57" t="s">
        <v>115</v>
      </c>
      <c r="AB76" s="57" t="s">
        <v>116</v>
      </c>
      <c r="AC76" s="195" t="s">
        <v>117</v>
      </c>
      <c r="AD76" s="196"/>
      <c r="AE76" s="196"/>
      <c r="AF76" s="196"/>
      <c r="AG76" s="196"/>
      <c r="AH76" s="196"/>
      <c r="AI76" s="196"/>
      <c r="AJ76" s="196"/>
      <c r="AK76" s="196"/>
      <c r="AO76" s="197" t="s">
        <v>62</v>
      </c>
      <c r="AP76" s="197" t="s">
        <v>62</v>
      </c>
      <c r="AQ76" s="57" t="s">
        <v>64</v>
      </c>
      <c r="AR76" s="57" t="s">
        <v>66</v>
      </c>
      <c r="AS76" s="57" t="s">
        <v>68</v>
      </c>
      <c r="AT76" s="57" t="s">
        <v>70</v>
      </c>
      <c r="AU76" s="57" t="s">
        <v>72</v>
      </c>
      <c r="AV76" s="197" t="s">
        <v>118</v>
      </c>
      <c r="AW76" s="57" t="s">
        <v>115</v>
      </c>
      <c r="AX76" s="57" t="s">
        <v>116</v>
      </c>
    </row>
    <row r="77" spans="1:50" x14ac:dyDescent="0.25">
      <c r="A77" s="198" t="s">
        <v>5</v>
      </c>
      <c r="B77" s="289" t="s">
        <v>216</v>
      </c>
      <c r="C77" s="198" t="s">
        <v>58</v>
      </c>
      <c r="D77" s="198" t="str">
        <f>'Prompt Qs - Effectiveness'!D25</f>
        <v>Applicable</v>
      </c>
      <c r="E77" s="198" t="str">
        <f>'Prompt Qs - Effectiveness'!D26</f>
        <v>Not applicable</v>
      </c>
      <c r="F77" s="198" t="str">
        <f>'Prompt Qs - Effectiveness'!D27</f>
        <v>Not applicable</v>
      </c>
      <c r="G77" s="198" t="str">
        <f>'Prompt Qs - Effectiveness'!D28</f>
        <v>Not applicable</v>
      </c>
      <c r="H77" s="198" t="s">
        <v>62</v>
      </c>
      <c r="I77" s="73"/>
      <c r="J77" s="73"/>
      <c r="K77" s="73"/>
      <c r="L77" s="73"/>
      <c r="M77" s="73"/>
      <c r="N77" s="73"/>
      <c r="O77" s="73"/>
      <c r="P77" s="73"/>
      <c r="Q77" s="73"/>
      <c r="R77" s="73"/>
      <c r="S77" s="73"/>
      <c r="T77" s="73"/>
      <c r="U77" s="73"/>
      <c r="V77" s="73"/>
      <c r="W77" s="73"/>
      <c r="X77" s="73"/>
      <c r="Y77" s="73"/>
      <c r="Z77" s="73"/>
      <c r="AA77" s="198">
        <f>'Prompt Qs - Effectiveness'!D30</f>
        <v>0</v>
      </c>
      <c r="AB77" s="198">
        <f>'Prompt Qs - Effectiveness'!D31</f>
        <v>0</v>
      </c>
      <c r="AC77" s="198"/>
      <c r="AO77" s="200">
        <f>COUNTIF(D77:D77,$AO$7)</f>
        <v>0</v>
      </c>
      <c r="AP77" s="201">
        <f>COUNTIF(E77:Z77,$AP$7)</f>
        <v>4</v>
      </c>
      <c r="AQ77" s="201">
        <f>COUNTIF(E77:Z77,$AQ$7)</f>
        <v>0</v>
      </c>
      <c r="AR77" s="201">
        <f>COUNTIF(E77:Z77,$AR$7)</f>
        <v>0</v>
      </c>
      <c r="AS77" s="201">
        <f>COUNTIF(E77:Z77,$AS$7)</f>
        <v>0</v>
      </c>
      <c r="AT77" s="201">
        <f>COUNTIF(E77:Z77,$AT$7)</f>
        <v>0</v>
      </c>
      <c r="AU77" s="201">
        <f>COUNTIF(E77:Z77,$AU$7)</f>
        <v>0</v>
      </c>
      <c r="AV77" s="166">
        <f>SUM(AP77:AU77)</f>
        <v>4</v>
      </c>
      <c r="AW77" s="198">
        <f>AA77</f>
        <v>0</v>
      </c>
      <c r="AX77" s="198">
        <f>AB77</f>
        <v>0</v>
      </c>
    </row>
    <row r="78" spans="1:50" s="187" customFormat="1" ht="51" x14ac:dyDescent="0.25">
      <c r="A78" s="195" t="s">
        <v>1326</v>
      </c>
      <c r="B78" s="268" t="s">
        <v>130</v>
      </c>
      <c r="C78" s="195" t="s">
        <v>105</v>
      </c>
      <c r="D78" s="57" t="s">
        <v>106</v>
      </c>
      <c r="E78" s="206" t="s">
        <v>1071</v>
      </c>
      <c r="F78" s="72" t="s">
        <v>217</v>
      </c>
      <c r="G78" s="72" t="s">
        <v>218</v>
      </c>
      <c r="H78" s="72" t="s">
        <v>219</v>
      </c>
      <c r="I78" s="72" t="s">
        <v>1277</v>
      </c>
      <c r="J78" s="162" t="s">
        <v>1482</v>
      </c>
      <c r="K78" s="162" t="s">
        <v>1483</v>
      </c>
      <c r="L78" s="162" t="s">
        <v>1484</v>
      </c>
      <c r="M78" s="162" t="s">
        <v>1485</v>
      </c>
      <c r="N78" s="161"/>
      <c r="O78" s="161"/>
      <c r="P78" s="161"/>
      <c r="Q78" s="161"/>
      <c r="R78" s="161"/>
      <c r="S78" s="161"/>
      <c r="T78" s="161"/>
      <c r="U78" s="161"/>
      <c r="V78" s="161"/>
      <c r="W78" s="161"/>
      <c r="X78" s="161"/>
      <c r="Y78" s="161"/>
      <c r="Z78" s="161"/>
      <c r="AA78" s="57" t="s">
        <v>115</v>
      </c>
      <c r="AB78" s="57" t="s">
        <v>116</v>
      </c>
      <c r="AC78" s="195" t="s">
        <v>117</v>
      </c>
      <c r="AD78" s="196"/>
      <c r="AE78" s="196"/>
      <c r="AF78" s="196"/>
      <c r="AG78" s="196"/>
      <c r="AH78" s="196"/>
      <c r="AI78" s="196"/>
      <c r="AJ78" s="196"/>
      <c r="AK78" s="196"/>
      <c r="AO78" s="197" t="s">
        <v>62</v>
      </c>
      <c r="AP78" s="197" t="s">
        <v>62</v>
      </c>
      <c r="AQ78" s="57" t="s">
        <v>64</v>
      </c>
      <c r="AR78" s="57" t="s">
        <v>66</v>
      </c>
      <c r="AS78" s="57" t="s">
        <v>68</v>
      </c>
      <c r="AT78" s="57" t="s">
        <v>70</v>
      </c>
      <c r="AU78" s="57" t="s">
        <v>72</v>
      </c>
      <c r="AV78" s="197" t="s">
        <v>118</v>
      </c>
      <c r="AW78" s="57" t="s">
        <v>115</v>
      </c>
      <c r="AX78" s="57" t="s">
        <v>116</v>
      </c>
    </row>
    <row r="79" spans="1:50" x14ac:dyDescent="0.25">
      <c r="A79" s="198" t="s">
        <v>6</v>
      </c>
      <c r="B79" s="269" t="s">
        <v>220</v>
      </c>
      <c r="C79" s="198" t="s">
        <v>58</v>
      </c>
      <c r="D79" s="198" t="str">
        <f>'Prompt Qs - Effectiveness'!D32</f>
        <v>Applicable</v>
      </c>
      <c r="E79" s="198" t="str">
        <f>'Prompt Qs - Effectiveness'!D33</f>
        <v>Not applicable</v>
      </c>
      <c r="F79" s="198" t="str">
        <f>'Prompt Qs - Effectiveness'!D34</f>
        <v>Not applicable</v>
      </c>
      <c r="G79" s="198" t="str">
        <f>'Prompt Qs - Effectiveness'!D35</f>
        <v>Not applicable</v>
      </c>
      <c r="H79" s="198" t="str">
        <f>'Prompt Qs - Effectiveness'!D36</f>
        <v>Not applicable</v>
      </c>
      <c r="I79" s="198" t="str">
        <f>'Prompt Qs - Effectiveness'!D37</f>
        <v>5. Inadequate</v>
      </c>
      <c r="J79" s="198" t="str">
        <f>'Prompt Qs - Effectiveness'!D38</f>
        <v>Not applicable</v>
      </c>
      <c r="K79" s="198" t="str">
        <f>'Prompt Qs - Effectiveness'!D39</f>
        <v>Not applicable</v>
      </c>
      <c r="L79" s="198" t="str">
        <f>'Prompt Qs - Effectiveness'!D40</f>
        <v>1. Outstanding</v>
      </c>
      <c r="M79" s="198" t="str">
        <f>'Prompt Qs - Effectiveness'!D41</f>
        <v>Not applicable</v>
      </c>
      <c r="N79" s="73"/>
      <c r="O79" s="73"/>
      <c r="P79" s="73"/>
      <c r="Q79" s="73"/>
      <c r="R79" s="73"/>
      <c r="S79" s="73"/>
      <c r="T79" s="73"/>
      <c r="U79" s="73"/>
      <c r="V79" s="73"/>
      <c r="W79" s="73"/>
      <c r="X79" s="73"/>
      <c r="Y79" s="73"/>
      <c r="Z79" s="73"/>
      <c r="AA79" s="198">
        <f>'Prompt Qs - Effectiveness'!D42</f>
        <v>0</v>
      </c>
      <c r="AB79" s="198">
        <f>'Prompt Qs - Effectiveness'!D43</f>
        <v>0</v>
      </c>
      <c r="AC79" s="198"/>
      <c r="AO79" s="200">
        <f>COUNTIF(D79:D79,$AO$7)</f>
        <v>0</v>
      </c>
      <c r="AP79" s="201">
        <f>COUNTIF(E79:Z79,$AP$7)</f>
        <v>7</v>
      </c>
      <c r="AQ79" s="201">
        <f>COUNTIF(E79:Z79,$AQ$7)</f>
        <v>1</v>
      </c>
      <c r="AR79" s="201">
        <f>COUNTIF(E79:Z79,$AR$7)</f>
        <v>0</v>
      </c>
      <c r="AS79" s="201">
        <f>COUNTIF(E79:Z79,$AS$7)</f>
        <v>0</v>
      </c>
      <c r="AT79" s="201">
        <f>COUNTIF(E79:Z79,$AT$7)</f>
        <v>0</v>
      </c>
      <c r="AU79" s="201">
        <f>COUNTIF(E79:Z79,$AU$7)</f>
        <v>1</v>
      </c>
      <c r="AV79" s="166">
        <f>SUM(AP79:AU79)</f>
        <v>9</v>
      </c>
      <c r="AW79" s="198">
        <f>AA79</f>
        <v>0</v>
      </c>
      <c r="AX79" s="198">
        <f>AB79</f>
        <v>0</v>
      </c>
    </row>
    <row r="80" spans="1:50" s="187" customFormat="1" ht="51" x14ac:dyDescent="0.25">
      <c r="A80" s="195" t="s">
        <v>1325</v>
      </c>
      <c r="B80" s="268" t="s">
        <v>130</v>
      </c>
      <c r="C80" s="195" t="s">
        <v>105</v>
      </c>
      <c r="D80" s="57" t="s">
        <v>106</v>
      </c>
      <c r="E80" s="57" t="s">
        <v>221</v>
      </c>
      <c r="F80" s="57" t="s">
        <v>222</v>
      </c>
      <c r="G80" s="57" t="s">
        <v>223</v>
      </c>
      <c r="H80" s="57" t="s">
        <v>224</v>
      </c>
      <c r="I80" s="57" t="s">
        <v>225</v>
      </c>
      <c r="J80" s="57" t="s">
        <v>226</v>
      </c>
      <c r="K80" s="57" t="s">
        <v>227</v>
      </c>
      <c r="L80" s="57" t="s">
        <v>228</v>
      </c>
      <c r="M80" s="162" t="s">
        <v>1216</v>
      </c>
      <c r="N80" s="162" t="s">
        <v>229</v>
      </c>
      <c r="O80" s="161"/>
      <c r="P80" s="161"/>
      <c r="Q80" s="161"/>
      <c r="R80" s="161"/>
      <c r="S80" s="161"/>
      <c r="T80" s="161"/>
      <c r="U80" s="161"/>
      <c r="V80" s="161"/>
      <c r="W80" s="161"/>
      <c r="X80" s="161"/>
      <c r="Y80" s="161"/>
      <c r="Z80" s="161"/>
      <c r="AA80" s="57" t="s">
        <v>115</v>
      </c>
      <c r="AB80" s="57" t="s">
        <v>116</v>
      </c>
      <c r="AC80" s="195" t="s">
        <v>117</v>
      </c>
      <c r="AD80" s="196"/>
      <c r="AE80" s="196"/>
      <c r="AF80" s="196"/>
      <c r="AG80" s="196"/>
      <c r="AH80" s="196"/>
      <c r="AI80" s="196"/>
      <c r="AJ80" s="196"/>
      <c r="AK80" s="196"/>
      <c r="AO80" s="197" t="s">
        <v>62</v>
      </c>
      <c r="AP80" s="197" t="s">
        <v>62</v>
      </c>
      <c r="AQ80" s="57" t="s">
        <v>64</v>
      </c>
      <c r="AR80" s="57" t="s">
        <v>66</v>
      </c>
      <c r="AS80" s="57" t="s">
        <v>68</v>
      </c>
      <c r="AT80" s="57" t="s">
        <v>70</v>
      </c>
      <c r="AU80" s="57" t="s">
        <v>72</v>
      </c>
      <c r="AV80" s="197" t="s">
        <v>118</v>
      </c>
      <c r="AW80" s="57" t="s">
        <v>115</v>
      </c>
      <c r="AX80" s="57" t="s">
        <v>116</v>
      </c>
    </row>
    <row r="81" spans="1:50" x14ac:dyDescent="0.25">
      <c r="A81" s="198" t="s">
        <v>50</v>
      </c>
      <c r="B81" s="269" t="s">
        <v>230</v>
      </c>
      <c r="C81" s="198" t="s">
        <v>231</v>
      </c>
      <c r="D81" s="198" t="str">
        <f>'Prompt Qs - Governance'!D6</f>
        <v>Applicable</v>
      </c>
      <c r="E81" s="198" t="str">
        <f>'Prompt Qs - Governance'!D7</f>
        <v>Not applicable</v>
      </c>
      <c r="F81" s="198" t="str">
        <f>'Prompt Qs - Governance'!D8</f>
        <v>Not applicable</v>
      </c>
      <c r="G81" s="198" t="str">
        <f>'Prompt Qs - Governance'!D9</f>
        <v>Not applicable</v>
      </c>
      <c r="H81" s="198" t="str">
        <f>'Prompt Qs - Governance'!D10</f>
        <v>Not applicable</v>
      </c>
      <c r="I81" s="198" t="str">
        <f>'Prompt Qs - Governance'!D11</f>
        <v>Not applicable</v>
      </c>
      <c r="J81" s="198" t="str">
        <f>'Prompt Qs - Governance'!D12</f>
        <v>5. Inadequate</v>
      </c>
      <c r="K81" s="198" t="str">
        <f>'Prompt Qs - Governance'!D13</f>
        <v>Not applicable</v>
      </c>
      <c r="L81" s="198" t="str">
        <f>'Prompt Qs - Governance'!D14</f>
        <v>Not applicable</v>
      </c>
      <c r="M81" s="198" t="str">
        <f>'Prompt Qs - Governance'!D15</f>
        <v>Not applicable</v>
      </c>
      <c r="N81" s="198" t="str">
        <f>'Prompt Qs - Governance'!D16</f>
        <v>Not applicable</v>
      </c>
      <c r="O81" s="73"/>
      <c r="P81" s="73"/>
      <c r="Q81" s="73"/>
      <c r="R81" s="73"/>
      <c r="S81" s="73"/>
      <c r="T81" s="73"/>
      <c r="U81" s="73"/>
      <c r="V81" s="73"/>
      <c r="W81" s="73"/>
      <c r="X81" s="73"/>
      <c r="Y81" s="73"/>
      <c r="Z81" s="73"/>
      <c r="AA81" s="198">
        <f>'Prompt Qs - Governance'!D17</f>
        <v>0</v>
      </c>
      <c r="AB81" s="198">
        <f>'Prompt Qs - Governance'!D18</f>
        <v>0</v>
      </c>
      <c r="AC81" s="198"/>
      <c r="AO81" s="200">
        <f>COUNTIF(D81:D81,$AO$7)</f>
        <v>0</v>
      </c>
      <c r="AP81" s="201">
        <f>COUNTIF(E81:Z81,$AP$7)</f>
        <v>9</v>
      </c>
      <c r="AQ81" s="201">
        <f>COUNTIF(E81:Z81,$AQ$7)</f>
        <v>0</v>
      </c>
      <c r="AR81" s="201">
        <f>COUNTIF(E81:Z81,$AR$7)</f>
        <v>0</v>
      </c>
      <c r="AS81" s="201">
        <f>COUNTIF(E81:Z81,$AS$7)</f>
        <v>0</v>
      </c>
      <c r="AT81" s="201">
        <f>COUNTIF(E81:Z81,$AT$7)</f>
        <v>0</v>
      </c>
      <c r="AU81" s="201">
        <f>COUNTIF(E81:Z81,$AU$7)</f>
        <v>1</v>
      </c>
      <c r="AV81" s="166">
        <f>SUM(AP81:AU81)</f>
        <v>10</v>
      </c>
      <c r="AW81" s="198">
        <f>AA81</f>
        <v>0</v>
      </c>
      <c r="AX81" s="198">
        <f>AB81</f>
        <v>0</v>
      </c>
    </row>
    <row r="82" spans="1:50" s="187" customFormat="1" ht="51" x14ac:dyDescent="0.25">
      <c r="A82" s="195" t="s">
        <v>103</v>
      </c>
      <c r="B82" s="268" t="s">
        <v>130</v>
      </c>
      <c r="C82" s="195" t="s">
        <v>105</v>
      </c>
      <c r="D82" s="57" t="s">
        <v>106</v>
      </c>
      <c r="E82" s="57" t="s">
        <v>232</v>
      </c>
      <c r="F82" s="57" t="s">
        <v>863</v>
      </c>
      <c r="G82" s="57" t="s">
        <v>864</v>
      </c>
      <c r="H82" s="57" t="s">
        <v>865</v>
      </c>
      <c r="I82" s="57" t="s">
        <v>866</v>
      </c>
      <c r="J82" s="162" t="s">
        <v>1217</v>
      </c>
      <c r="K82" s="57" t="s">
        <v>867</v>
      </c>
      <c r="L82" s="162" t="s">
        <v>1218</v>
      </c>
      <c r="M82" s="162" t="s">
        <v>1219</v>
      </c>
      <c r="N82" s="162" t="s">
        <v>1220</v>
      </c>
      <c r="O82" s="162" t="s">
        <v>1221</v>
      </c>
      <c r="P82" s="162" t="s">
        <v>868</v>
      </c>
      <c r="Q82" s="161"/>
      <c r="R82" s="161"/>
      <c r="S82" s="161"/>
      <c r="T82" s="161"/>
      <c r="U82" s="161"/>
      <c r="V82" s="161"/>
      <c r="W82" s="161"/>
      <c r="X82" s="161"/>
      <c r="Y82" s="161"/>
      <c r="Z82" s="161"/>
      <c r="AA82" s="57" t="s">
        <v>115</v>
      </c>
      <c r="AB82" s="57" t="s">
        <v>116</v>
      </c>
      <c r="AC82" s="195" t="s">
        <v>117</v>
      </c>
      <c r="AD82" s="196"/>
      <c r="AE82" s="196"/>
      <c r="AF82" s="196"/>
      <c r="AG82" s="196"/>
      <c r="AH82" s="196"/>
      <c r="AI82" s="196"/>
      <c r="AJ82" s="196"/>
      <c r="AK82" s="196"/>
      <c r="AO82" s="197" t="s">
        <v>62</v>
      </c>
      <c r="AP82" s="197" t="s">
        <v>62</v>
      </c>
      <c r="AQ82" s="57" t="s">
        <v>64</v>
      </c>
      <c r="AR82" s="57" t="s">
        <v>66</v>
      </c>
      <c r="AS82" s="57" t="s">
        <v>68</v>
      </c>
      <c r="AT82" s="57" t="s">
        <v>70</v>
      </c>
      <c r="AU82" s="57" t="s">
        <v>72</v>
      </c>
      <c r="AV82" s="197" t="s">
        <v>118</v>
      </c>
      <c r="AW82" s="57" t="s">
        <v>115</v>
      </c>
      <c r="AX82" s="57" t="s">
        <v>116</v>
      </c>
    </row>
    <row r="83" spans="1:50" x14ac:dyDescent="0.25">
      <c r="A83" s="198" t="s">
        <v>51</v>
      </c>
      <c r="B83" s="269" t="s">
        <v>233</v>
      </c>
      <c r="C83" s="198" t="s">
        <v>231</v>
      </c>
      <c r="D83" s="198" t="str">
        <f>'Prompt Qs - Governance'!D19</f>
        <v>Applicable</v>
      </c>
      <c r="E83" s="198" t="str">
        <f>'Prompt Qs - Governance'!D20</f>
        <v>Not applicable</v>
      </c>
      <c r="F83" s="198" t="str">
        <f>'Prompt Qs - Governance'!D21</f>
        <v>Not applicable</v>
      </c>
      <c r="G83" s="198" t="str">
        <f>'Prompt Qs - Governance'!D22</f>
        <v>Not applicable</v>
      </c>
      <c r="H83" s="198" t="str">
        <f>'Prompt Qs - Governance'!D23</f>
        <v>Not applicable</v>
      </c>
      <c r="I83" s="198" t="str">
        <f>'Prompt Qs - Governance'!D24</f>
        <v>Not applicable</v>
      </c>
      <c r="J83" s="198" t="str">
        <f>'Prompt Qs - Governance'!D25</f>
        <v>Not applicable</v>
      </c>
      <c r="K83" s="198" t="str">
        <f>'Prompt Qs - Governance'!D26</f>
        <v>Not applicable</v>
      </c>
      <c r="L83" s="198" t="str">
        <f>'Prompt Qs - Governance'!D27</f>
        <v>Not applicable</v>
      </c>
      <c r="M83" s="198" t="str">
        <f>'Prompt Qs - Governance'!D28</f>
        <v>Not applicable</v>
      </c>
      <c r="N83" s="198" t="str">
        <f>'Prompt Qs - Governance'!D29</f>
        <v>Not applicable</v>
      </c>
      <c r="O83" s="198" t="str">
        <f>'Prompt Qs - Governance'!D30</f>
        <v>Not applicable</v>
      </c>
      <c r="P83" s="198" t="str">
        <f>'Prompt Qs - Governance'!D31</f>
        <v>Not applicable</v>
      </c>
      <c r="Q83" s="73"/>
      <c r="R83" s="73"/>
      <c r="S83" s="73"/>
      <c r="T83" s="73"/>
      <c r="U83" s="73"/>
      <c r="V83" s="73"/>
      <c r="W83" s="73"/>
      <c r="X83" s="73"/>
      <c r="Y83" s="73"/>
      <c r="Z83" s="73"/>
      <c r="AA83" s="198">
        <f>'Prompt Qs - Governance'!D32</f>
        <v>0</v>
      </c>
      <c r="AB83" s="198">
        <f>'Prompt Qs - Governance'!D33</f>
        <v>0</v>
      </c>
      <c r="AC83" s="198"/>
      <c r="AO83" s="200">
        <f>COUNTIF(D83:D83,$AO$7)</f>
        <v>0</v>
      </c>
      <c r="AP83" s="201">
        <f>COUNTIF(E83:Z83,$AP$7)</f>
        <v>12</v>
      </c>
      <c r="AQ83" s="201">
        <f>COUNTIF(E83:Z83,$AQ$7)</f>
        <v>0</v>
      </c>
      <c r="AR83" s="201">
        <f>COUNTIF(E83:Z83,$AR$7)</f>
        <v>0</v>
      </c>
      <c r="AS83" s="201">
        <f>COUNTIF(E83:Z83,$AS$7)</f>
        <v>0</v>
      </c>
      <c r="AT83" s="201">
        <f>COUNTIF(E83:Z83,$AT$7)</f>
        <v>0</v>
      </c>
      <c r="AU83" s="201">
        <f>COUNTIF(E83:Z83,$AU$7)</f>
        <v>0</v>
      </c>
      <c r="AV83" s="166">
        <f>SUM(AP83:AU83)</f>
        <v>12</v>
      </c>
      <c r="AW83" s="198">
        <f>AA83</f>
        <v>0</v>
      </c>
      <c r="AX83" s="198">
        <f>AB83</f>
        <v>0</v>
      </c>
    </row>
    <row r="84" spans="1:50" s="187" customFormat="1" ht="51" x14ac:dyDescent="0.25">
      <c r="A84" s="195" t="s">
        <v>103</v>
      </c>
      <c r="B84" s="268" t="s">
        <v>130</v>
      </c>
      <c r="C84" s="195" t="s">
        <v>105</v>
      </c>
      <c r="D84" s="57" t="s">
        <v>106</v>
      </c>
      <c r="E84" s="72" t="s">
        <v>234</v>
      </c>
      <c r="F84" s="72" t="s">
        <v>235</v>
      </c>
      <c r="G84" s="72" t="s">
        <v>236</v>
      </c>
      <c r="H84" s="57" t="s">
        <v>215</v>
      </c>
      <c r="I84" s="161"/>
      <c r="J84" s="161"/>
      <c r="K84" s="161"/>
      <c r="L84" s="161"/>
      <c r="M84" s="161"/>
      <c r="N84" s="161"/>
      <c r="O84" s="161"/>
      <c r="P84" s="161"/>
      <c r="Q84" s="161"/>
      <c r="R84" s="161"/>
      <c r="S84" s="161"/>
      <c r="T84" s="161"/>
      <c r="U84" s="161"/>
      <c r="V84" s="161"/>
      <c r="W84" s="161"/>
      <c r="X84" s="161"/>
      <c r="Y84" s="161"/>
      <c r="Z84" s="161"/>
      <c r="AA84" s="57" t="s">
        <v>115</v>
      </c>
      <c r="AB84" s="57" t="s">
        <v>116</v>
      </c>
      <c r="AC84" s="195" t="s">
        <v>117</v>
      </c>
      <c r="AD84" s="196"/>
      <c r="AE84" s="196"/>
      <c r="AF84" s="196"/>
      <c r="AG84" s="196"/>
      <c r="AH84" s="196"/>
      <c r="AI84" s="196"/>
      <c r="AJ84" s="196"/>
      <c r="AK84" s="196"/>
      <c r="AO84" s="197" t="s">
        <v>62</v>
      </c>
      <c r="AP84" s="197" t="s">
        <v>62</v>
      </c>
      <c r="AQ84" s="57" t="s">
        <v>64</v>
      </c>
      <c r="AR84" s="57" t="s">
        <v>66</v>
      </c>
      <c r="AS84" s="57" t="s">
        <v>68</v>
      </c>
      <c r="AT84" s="57" t="s">
        <v>70</v>
      </c>
      <c r="AU84" s="57" t="s">
        <v>72</v>
      </c>
      <c r="AV84" s="197" t="s">
        <v>118</v>
      </c>
      <c r="AW84" s="57" t="s">
        <v>115</v>
      </c>
      <c r="AX84" s="57" t="s">
        <v>116</v>
      </c>
    </row>
    <row r="85" spans="1:50" x14ac:dyDescent="0.25">
      <c r="A85" s="198" t="s">
        <v>52</v>
      </c>
      <c r="B85" s="269" t="s">
        <v>237</v>
      </c>
      <c r="C85" s="198" t="s">
        <v>231</v>
      </c>
      <c r="D85" s="198" t="str">
        <f>'Prompt Qs - Governance'!D34</f>
        <v>Applicable</v>
      </c>
      <c r="E85" s="198" t="str">
        <f>'Prompt Qs - Governance'!D35</f>
        <v>Not applicable</v>
      </c>
      <c r="F85" s="198" t="str">
        <f>'Prompt Qs - Governance'!D36</f>
        <v>Not applicable</v>
      </c>
      <c r="G85" s="198" t="str">
        <f>'Prompt Qs - Governance'!D37</f>
        <v>Not applicable</v>
      </c>
      <c r="H85" s="198" t="str">
        <f>'Prompt Qs - Governance'!D38</f>
        <v>Not applicable</v>
      </c>
      <c r="I85" s="73"/>
      <c r="J85" s="73"/>
      <c r="K85" s="73"/>
      <c r="L85" s="73"/>
      <c r="M85" s="73"/>
      <c r="N85" s="73"/>
      <c r="O85" s="73"/>
      <c r="P85" s="73"/>
      <c r="Q85" s="73"/>
      <c r="R85" s="73"/>
      <c r="S85" s="73"/>
      <c r="T85" s="73"/>
      <c r="U85" s="73"/>
      <c r="V85" s="73"/>
      <c r="W85" s="73"/>
      <c r="X85" s="73"/>
      <c r="Y85" s="73"/>
      <c r="Z85" s="73"/>
      <c r="AA85" s="198">
        <f>'Prompt Qs - Governance'!D39</f>
        <v>0</v>
      </c>
      <c r="AB85" s="198">
        <f>'Prompt Qs - Governance'!D40</f>
        <v>0</v>
      </c>
      <c r="AC85" s="198"/>
      <c r="AO85" s="200">
        <f>COUNTIF(D85:D85,$AO$7)</f>
        <v>0</v>
      </c>
      <c r="AP85" s="201">
        <f>COUNTIF(E85:Z85,$AP$7)</f>
        <v>4</v>
      </c>
      <c r="AQ85" s="201">
        <f>COUNTIF(E85:Z85,$AQ$7)</f>
        <v>0</v>
      </c>
      <c r="AR85" s="201">
        <f>COUNTIF(E85:Z85,$AR$7)</f>
        <v>0</v>
      </c>
      <c r="AS85" s="201">
        <f>COUNTIF(E85:Z85,$AS$7)</f>
        <v>0</v>
      </c>
      <c r="AT85" s="201">
        <f>COUNTIF(E85:Z85,$AT$7)</f>
        <v>0</v>
      </c>
      <c r="AU85" s="201">
        <f>COUNTIF(E85:Z85,$AU$7)</f>
        <v>0</v>
      </c>
      <c r="AV85" s="166">
        <f>SUM(AP85:AU85)</f>
        <v>4</v>
      </c>
      <c r="AW85" s="198">
        <f>AA85</f>
        <v>0</v>
      </c>
      <c r="AX85" s="198">
        <f>AB85</f>
        <v>0</v>
      </c>
    </row>
    <row r="86" spans="1:50" s="187" customFormat="1" ht="102" x14ac:dyDescent="0.25">
      <c r="A86" s="195" t="s">
        <v>103</v>
      </c>
      <c r="B86" s="195" t="s">
        <v>130</v>
      </c>
      <c r="C86" s="195" t="s">
        <v>105</v>
      </c>
      <c r="D86" s="57" t="s">
        <v>106</v>
      </c>
      <c r="E86" s="21" t="s">
        <v>1340</v>
      </c>
      <c r="F86" s="57" t="s">
        <v>1097</v>
      </c>
      <c r="G86" s="57" t="s">
        <v>1341</v>
      </c>
      <c r="H86" s="57" t="s">
        <v>1098</v>
      </c>
      <c r="I86" s="57" t="s">
        <v>1342</v>
      </c>
      <c r="J86" s="57" t="s">
        <v>1343</v>
      </c>
      <c r="K86" s="57" t="s">
        <v>1344</v>
      </c>
      <c r="L86" s="57" t="s">
        <v>1345</v>
      </c>
      <c r="M86" s="57" t="s">
        <v>1334</v>
      </c>
      <c r="N86" s="57"/>
      <c r="P86" s="162"/>
      <c r="Q86" s="162"/>
      <c r="R86" s="162"/>
      <c r="S86" s="162"/>
      <c r="T86" s="162"/>
      <c r="U86" s="162"/>
      <c r="V86" s="162"/>
      <c r="W86" s="162"/>
      <c r="X86" s="162"/>
      <c r="Y86" s="162"/>
      <c r="Z86" s="162"/>
      <c r="AA86" s="57" t="s">
        <v>115</v>
      </c>
      <c r="AB86" s="57" t="s">
        <v>116</v>
      </c>
      <c r="AC86" s="195" t="s">
        <v>117</v>
      </c>
      <c r="AD86" s="196"/>
      <c r="AE86" s="196"/>
      <c r="AF86" s="196"/>
      <c r="AG86" s="196"/>
      <c r="AH86" s="196"/>
      <c r="AI86" s="196"/>
      <c r="AJ86" s="196"/>
      <c r="AK86" s="196"/>
      <c r="AO86" s="197" t="s">
        <v>62</v>
      </c>
      <c r="AP86" s="197" t="s">
        <v>62</v>
      </c>
      <c r="AQ86" s="57" t="s">
        <v>64</v>
      </c>
      <c r="AR86" s="57" t="s">
        <v>66</v>
      </c>
      <c r="AS86" s="57" t="s">
        <v>68</v>
      </c>
      <c r="AT86" s="57" t="s">
        <v>70</v>
      </c>
      <c r="AU86" s="57" t="s">
        <v>72</v>
      </c>
      <c r="AV86" s="197" t="s">
        <v>118</v>
      </c>
      <c r="AW86" s="57" t="s">
        <v>115</v>
      </c>
      <c r="AX86" s="57" t="s">
        <v>116</v>
      </c>
    </row>
    <row r="87" spans="1:50" x14ac:dyDescent="0.25">
      <c r="A87" s="294" t="s">
        <v>869</v>
      </c>
      <c r="B87" s="289" t="s">
        <v>883</v>
      </c>
      <c r="C87" s="198" t="s">
        <v>883</v>
      </c>
      <c r="D87" s="198" t="s">
        <v>1449</v>
      </c>
      <c r="E87" s="198"/>
      <c r="F87" s="198"/>
      <c r="G87" s="198"/>
      <c r="H87" s="198"/>
      <c r="I87" s="198"/>
      <c r="J87" s="198"/>
      <c r="K87" s="198"/>
      <c r="L87" s="198"/>
      <c r="M87" s="198"/>
      <c r="N87" s="73"/>
      <c r="O87" s="73"/>
      <c r="P87" s="73"/>
      <c r="Q87" s="73"/>
      <c r="R87" s="73"/>
      <c r="S87" s="73"/>
      <c r="T87" s="73"/>
      <c r="U87" s="73"/>
      <c r="V87" s="73"/>
      <c r="W87" s="73"/>
      <c r="X87" s="73"/>
      <c r="Y87" s="73"/>
      <c r="Z87" s="73"/>
      <c r="AA87" s="198"/>
      <c r="AB87" s="198"/>
      <c r="AC87" s="198"/>
      <c r="AO87" s="200">
        <f>COUNTIF(D87:D87,$AO$7)</f>
        <v>0</v>
      </c>
      <c r="AP87" s="201">
        <f>COUNTIF(E87:Z87,$AP$7)</f>
        <v>0</v>
      </c>
      <c r="AQ87" s="201">
        <f>COUNTIF(E87:Z87,$AQ$7)</f>
        <v>0</v>
      </c>
      <c r="AR87" s="201">
        <f>COUNTIF(E87:Z87,$AR$7)</f>
        <v>0</v>
      </c>
      <c r="AS87" s="201">
        <f>COUNTIF(E87:Z87,$AS$7)</f>
        <v>0</v>
      </c>
      <c r="AT87" s="201">
        <f>COUNTIF(E87:Z87,$AT$7)</f>
        <v>0</v>
      </c>
      <c r="AU87" s="201">
        <f>COUNTIF(E87:Z87,$AU$7)</f>
        <v>0</v>
      </c>
      <c r="AV87" s="166">
        <f>SUM(AP87:AU87)</f>
        <v>0</v>
      </c>
      <c r="AW87" s="198">
        <f>AA87</f>
        <v>0</v>
      </c>
      <c r="AX87" s="198">
        <f>AB87</f>
        <v>0</v>
      </c>
    </row>
    <row r="88" spans="1:50" s="187" customFormat="1" ht="154.5" customHeight="1" x14ac:dyDescent="0.25">
      <c r="A88" s="195" t="s">
        <v>103</v>
      </c>
      <c r="B88" s="195" t="s">
        <v>130</v>
      </c>
      <c r="C88" s="195" t="s">
        <v>105</v>
      </c>
      <c r="D88" s="207" t="s">
        <v>1486</v>
      </c>
      <c r="E88" s="207" t="s">
        <v>1487</v>
      </c>
      <c r="F88" s="207" t="s">
        <v>1488</v>
      </c>
      <c r="G88" s="207" t="s">
        <v>1489</v>
      </c>
      <c r="H88" s="207" t="s">
        <v>1370</v>
      </c>
      <c r="I88" s="207" t="s">
        <v>1371</v>
      </c>
      <c r="J88" s="207" t="s">
        <v>1372</v>
      </c>
      <c r="K88" s="300" t="s">
        <v>1490</v>
      </c>
      <c r="L88" s="207" t="s">
        <v>1491</v>
      </c>
      <c r="M88" s="207" t="s">
        <v>1492</v>
      </c>
      <c r="N88" s="207" t="s">
        <v>1493</v>
      </c>
      <c r="O88" s="207" t="s">
        <v>1494</v>
      </c>
      <c r="P88" s="207" t="s">
        <v>1495</v>
      </c>
      <c r="Q88" s="207" t="s">
        <v>1496</v>
      </c>
      <c r="R88" s="207" t="s">
        <v>1024</v>
      </c>
      <c r="S88" s="207"/>
      <c r="T88" s="207"/>
      <c r="U88" s="207"/>
      <c r="V88" s="207"/>
      <c r="W88" s="207"/>
      <c r="X88" s="207"/>
      <c r="Y88" s="207"/>
      <c r="Z88" s="207"/>
      <c r="AA88" s="57"/>
      <c r="AB88" s="57"/>
      <c r="AC88" s="195"/>
      <c r="AD88" s="196"/>
      <c r="AE88" s="196"/>
      <c r="AF88" s="196"/>
      <c r="AG88" s="196"/>
      <c r="AH88" s="196"/>
      <c r="AI88" s="196"/>
      <c r="AJ88" s="196"/>
      <c r="AK88" s="196"/>
      <c r="AO88" s="197" t="s">
        <v>62</v>
      </c>
      <c r="AP88" s="197" t="s">
        <v>62</v>
      </c>
      <c r="AQ88" s="57" t="s">
        <v>64</v>
      </c>
      <c r="AR88" s="57" t="s">
        <v>66</v>
      </c>
      <c r="AS88" s="57" t="s">
        <v>68</v>
      </c>
      <c r="AT88" s="57" t="s">
        <v>70</v>
      </c>
      <c r="AU88" s="57" t="s">
        <v>72</v>
      </c>
      <c r="AV88" s="197" t="s">
        <v>118</v>
      </c>
      <c r="AW88" s="57" t="s">
        <v>115</v>
      </c>
      <c r="AX88" s="57" t="s">
        <v>116</v>
      </c>
    </row>
    <row r="89" spans="1:50" x14ac:dyDescent="0.25">
      <c r="A89" s="195" t="s">
        <v>1497</v>
      </c>
      <c r="B89" s="269" t="s">
        <v>1110</v>
      </c>
      <c r="C89" s="198" t="s">
        <v>1112</v>
      </c>
      <c r="D89" s="73"/>
      <c r="E89" s="73"/>
      <c r="F89" s="73"/>
      <c r="G89" s="73"/>
      <c r="H89" s="73"/>
      <c r="I89" s="73"/>
      <c r="J89" s="73"/>
      <c r="K89" s="73"/>
      <c r="L89" s="73"/>
      <c r="M89" s="73"/>
      <c r="N89" s="73"/>
      <c r="O89" s="73"/>
      <c r="P89" s="73"/>
      <c r="Q89" s="73"/>
      <c r="R89" s="73"/>
      <c r="S89" s="73"/>
      <c r="T89" s="73"/>
      <c r="U89" s="73"/>
      <c r="V89" s="73"/>
      <c r="W89" s="73"/>
      <c r="X89" s="73"/>
      <c r="Y89" s="73"/>
      <c r="Z89" s="73"/>
      <c r="AA89" s="198" t="e">
        <f>Helipad!#REF!</f>
        <v>#REF!</v>
      </c>
      <c r="AB89" s="198" t="e">
        <f>Helipad!#REF!</f>
        <v>#REF!</v>
      </c>
      <c r="AC89" s="198"/>
      <c r="AD89" s="198"/>
      <c r="AE89" s="198"/>
      <c r="AF89" s="198"/>
      <c r="AG89" s="198"/>
      <c r="AO89" s="200">
        <f>COUNTIF(D89:D89,$AO$7)</f>
        <v>0</v>
      </c>
      <c r="AP89" s="201">
        <f>COUNTIF(E89:Z89,$AP$7)</f>
        <v>0</v>
      </c>
      <c r="AQ89" s="201">
        <f>COUNTIF(E89:Z89,$AQ$7)</f>
        <v>0</v>
      </c>
      <c r="AR89" s="201">
        <f>COUNTIF(E89:Z89,$AR$7)</f>
        <v>0</v>
      </c>
      <c r="AS89" s="201">
        <f>COUNTIF(E89:Z89,$AS$7)</f>
        <v>0</v>
      </c>
      <c r="AT89" s="201">
        <f>COUNTIF(E89:Z89,$AT$7)</f>
        <v>0</v>
      </c>
      <c r="AU89" s="201">
        <f>COUNTIF(E89:Z89,$AU$7)</f>
        <v>0</v>
      </c>
      <c r="AV89" s="166">
        <f>SUM(AP89:AU89)</f>
        <v>0</v>
      </c>
      <c r="AW89" s="198" t="e">
        <f>AA89</f>
        <v>#REF!</v>
      </c>
      <c r="AX89" s="198" t="e">
        <f>AB89</f>
        <v>#REF!</v>
      </c>
    </row>
    <row r="90" spans="1:50" ht="107.25" customHeight="1" x14ac:dyDescent="0.25">
      <c r="A90" s="195" t="s">
        <v>103</v>
      </c>
      <c r="B90" s="195" t="s">
        <v>130</v>
      </c>
      <c r="C90" s="198"/>
      <c r="D90" s="207" t="s">
        <v>1039</v>
      </c>
      <c r="E90" s="207" t="s">
        <v>1040</v>
      </c>
      <c r="F90" s="207" t="s">
        <v>1041</v>
      </c>
      <c r="G90" s="207" t="s">
        <v>1043</v>
      </c>
      <c r="H90" s="207" t="s">
        <v>1044</v>
      </c>
      <c r="I90" s="207" t="s">
        <v>1045</v>
      </c>
      <c r="J90" s="207" t="s">
        <v>1046</v>
      </c>
      <c r="K90" s="207" t="s">
        <v>1047</v>
      </c>
      <c r="L90" s="207" t="s">
        <v>1048</v>
      </c>
      <c r="M90" s="207" t="s">
        <v>1049</v>
      </c>
      <c r="N90" s="207" t="s">
        <v>1050</v>
      </c>
      <c r="O90" s="207" t="s">
        <v>1051</v>
      </c>
      <c r="P90" s="207" t="s">
        <v>1052</v>
      </c>
      <c r="Q90" s="207" t="s">
        <v>1053</v>
      </c>
      <c r="R90" s="207" t="s">
        <v>1054</v>
      </c>
      <c r="S90" s="207" t="s">
        <v>1055</v>
      </c>
      <c r="T90" s="207" t="s">
        <v>1056</v>
      </c>
      <c r="U90" s="207" t="s">
        <v>1057</v>
      </c>
      <c r="V90" s="207" t="s">
        <v>1058</v>
      </c>
      <c r="W90" s="207" t="s">
        <v>1059</v>
      </c>
      <c r="X90" s="207" t="s">
        <v>1060</v>
      </c>
      <c r="Y90" s="207" t="s">
        <v>1061</v>
      </c>
      <c r="Z90" s="207" t="s">
        <v>1062</v>
      </c>
      <c r="AA90" s="207" t="s">
        <v>1063</v>
      </c>
      <c r="AB90" s="207" t="s">
        <v>1064</v>
      </c>
      <c r="AC90" s="207" t="s">
        <v>1065</v>
      </c>
      <c r="AD90" s="207" t="s">
        <v>1066</v>
      </c>
      <c r="AE90" s="207" t="s">
        <v>1067</v>
      </c>
      <c r="AF90" s="207" t="s">
        <v>1068</v>
      </c>
      <c r="AG90" s="207" t="s">
        <v>1069</v>
      </c>
      <c r="AO90" s="200"/>
      <c r="AP90" s="201"/>
      <c r="AQ90" s="201"/>
      <c r="AR90" s="201"/>
      <c r="AS90" s="201"/>
      <c r="AT90" s="201"/>
      <c r="AU90" s="201"/>
      <c r="AV90" s="166"/>
      <c r="AW90" s="198"/>
      <c r="AX90" s="198"/>
    </row>
    <row r="91" spans="1:50" x14ac:dyDescent="0.25">
      <c r="A91" s="195" t="s">
        <v>1497</v>
      </c>
      <c r="B91" s="269" t="s">
        <v>1111</v>
      </c>
      <c r="C91" s="198" t="s">
        <v>1112</v>
      </c>
      <c r="D91" s="73"/>
      <c r="E91" s="73"/>
      <c r="F91" s="73"/>
      <c r="G91" s="73"/>
      <c r="H91" s="73"/>
      <c r="I91" s="73"/>
      <c r="J91" s="73"/>
      <c r="K91" s="73"/>
      <c r="L91" s="73"/>
      <c r="M91" s="73"/>
      <c r="N91" s="73"/>
      <c r="O91" s="73"/>
      <c r="P91" s="73"/>
      <c r="Q91" s="73"/>
      <c r="R91" s="73"/>
      <c r="S91" s="73"/>
      <c r="T91" s="73"/>
      <c r="U91" s="73"/>
      <c r="V91" s="73"/>
      <c r="W91" s="73"/>
      <c r="X91" s="73"/>
      <c r="Y91" s="73"/>
      <c r="Z91" s="73"/>
      <c r="AA91" s="198" t="e">
        <f>Helipad!#REF!</f>
        <v>#REF!</v>
      </c>
      <c r="AB91" s="198" t="e">
        <f>Helipad!#REF!</f>
        <v>#REF!</v>
      </c>
      <c r="AC91" s="198"/>
      <c r="AD91" s="198"/>
      <c r="AE91" s="198"/>
      <c r="AF91" s="198"/>
      <c r="AG91" s="198"/>
      <c r="AO91" s="200">
        <f>COUNTIF(D91:D91,$AO$7)</f>
        <v>0</v>
      </c>
      <c r="AP91" s="201">
        <f>COUNTIF(E91:Z91,$AP$7)</f>
        <v>0</v>
      </c>
      <c r="AQ91" s="201">
        <f>COUNTIF(E91:Z91,$AQ$7)</f>
        <v>0</v>
      </c>
      <c r="AR91" s="201">
        <f>COUNTIF(E91:Z91,$AR$7)</f>
        <v>0</v>
      </c>
      <c r="AS91" s="201">
        <f>COUNTIF(E91:Z91,$AS$7)</f>
        <v>0</v>
      </c>
      <c r="AT91" s="201">
        <f>COUNTIF(E91:Z91,$AT$7)</f>
        <v>0</v>
      </c>
      <c r="AU91" s="201">
        <f>COUNTIF(E91:Z91,$AU$7)</f>
        <v>0</v>
      </c>
      <c r="AV91" s="166">
        <f t="shared" ref="AV91" si="29">SUM(AP91:AU91)</f>
        <v>0</v>
      </c>
      <c r="AW91" s="198" t="e">
        <f>AA91</f>
        <v>#REF!</v>
      </c>
      <c r="AX91" s="198" t="e">
        <f>AB91</f>
        <v>#REF!</v>
      </c>
    </row>
    <row r="92" spans="1:50" x14ac:dyDescent="0.25">
      <c r="A92" s="196"/>
      <c r="C92" s="208"/>
      <c r="D92" s="209"/>
      <c r="E92" s="209"/>
      <c r="F92" s="209"/>
      <c r="G92" s="209"/>
      <c r="H92" s="209"/>
      <c r="I92" s="209"/>
      <c r="J92" s="209"/>
      <c r="K92" s="210"/>
      <c r="AP92" s="211"/>
      <c r="AQ92" s="211"/>
      <c r="AR92" s="211"/>
      <c r="AS92" s="211"/>
      <c r="AT92" s="211"/>
      <c r="AU92" s="211"/>
      <c r="AV92" s="168"/>
    </row>
    <row r="93" spans="1:50" x14ac:dyDescent="0.25">
      <c r="A93" s="196"/>
      <c r="C93" s="208"/>
      <c r="D93" s="209"/>
      <c r="E93" s="209"/>
      <c r="F93" s="209"/>
      <c r="G93" s="209"/>
      <c r="H93" s="209"/>
      <c r="I93" s="209"/>
      <c r="J93" s="209"/>
      <c r="K93" s="210"/>
      <c r="AP93" s="211"/>
      <c r="AQ93" s="211"/>
      <c r="AR93" s="211"/>
      <c r="AS93" s="211"/>
      <c r="AT93" s="211"/>
      <c r="AU93" s="211"/>
      <c r="AV93" s="168"/>
    </row>
    <row r="94" spans="1:50" ht="15.75" thickBot="1" x14ac:dyDescent="0.3">
      <c r="A94" s="196"/>
      <c r="C94" s="208"/>
      <c r="D94" s="209"/>
      <c r="E94" s="209"/>
      <c r="F94" s="209"/>
      <c r="G94" s="209"/>
      <c r="H94" s="209"/>
      <c r="I94" s="209"/>
      <c r="J94" s="209"/>
      <c r="K94" s="210"/>
      <c r="AP94" s="211"/>
      <c r="AQ94" s="211"/>
      <c r="AR94" s="211"/>
      <c r="AS94" s="211"/>
      <c r="AT94" s="211"/>
      <c r="AU94" s="211"/>
      <c r="AV94" s="168"/>
    </row>
    <row r="95" spans="1:50" ht="36" customHeight="1" thickBot="1" x14ac:dyDescent="0.3">
      <c r="C95" s="212" t="s">
        <v>105</v>
      </c>
      <c r="D95" s="213" t="s">
        <v>238</v>
      </c>
      <c r="E95" s="213" t="s">
        <v>239</v>
      </c>
      <c r="F95" s="213" t="s">
        <v>64</v>
      </c>
      <c r="G95" s="213" t="s">
        <v>66</v>
      </c>
      <c r="H95" s="213" t="s">
        <v>68</v>
      </c>
      <c r="I95" s="213" t="s">
        <v>70</v>
      </c>
      <c r="J95" s="213" t="s">
        <v>72</v>
      </c>
      <c r="K95" s="214" t="s">
        <v>118</v>
      </c>
      <c r="AO95" s="193"/>
      <c r="AP95" s="193"/>
      <c r="AQ95" s="193"/>
      <c r="AR95" s="193"/>
      <c r="AS95" s="193"/>
      <c r="AT95" s="193"/>
      <c r="AU95" s="193"/>
      <c r="AV95" s="192"/>
      <c r="AW95" s="192"/>
      <c r="AX95" s="192"/>
    </row>
    <row r="96" spans="1:50" x14ac:dyDescent="0.25">
      <c r="C96" s="215" t="s">
        <v>120</v>
      </c>
      <c r="D96" s="56">
        <f t="shared" ref="D96:J96" si="30">SUM(AO7:AO37)</f>
        <v>3</v>
      </c>
      <c r="E96" s="56">
        <f t="shared" si="30"/>
        <v>147</v>
      </c>
      <c r="F96" s="56">
        <f t="shared" si="30"/>
        <v>6</v>
      </c>
      <c r="G96" s="56">
        <f t="shared" si="30"/>
        <v>2</v>
      </c>
      <c r="H96" s="56">
        <f t="shared" si="30"/>
        <v>1</v>
      </c>
      <c r="I96" s="56">
        <f>SUM(AT7:AT37)</f>
        <v>1</v>
      </c>
      <c r="J96" s="56">
        <f t="shared" si="30"/>
        <v>9</v>
      </c>
      <c r="K96" s="274">
        <f t="shared" ref="K96:K102" si="31">F96+G96+H96+I96+J96</f>
        <v>19</v>
      </c>
      <c r="AO96" s="193"/>
      <c r="AP96" s="193"/>
      <c r="AQ96" s="193"/>
      <c r="AR96" s="193"/>
      <c r="AS96" s="193"/>
      <c r="AT96" s="193"/>
      <c r="AU96" s="193"/>
      <c r="AV96" s="192"/>
      <c r="AW96" s="192"/>
      <c r="AX96" s="192"/>
    </row>
    <row r="97" spans="3:50" x14ac:dyDescent="0.25">
      <c r="C97" s="198" t="s">
        <v>148</v>
      </c>
      <c r="D97" s="56">
        <f t="shared" ref="D97:J97" si="32">SUM(AO39:AO52)</f>
        <v>0</v>
      </c>
      <c r="E97" s="56">
        <f t="shared" si="32"/>
        <v>75</v>
      </c>
      <c r="F97" s="56">
        <f t="shared" si="32"/>
        <v>1</v>
      </c>
      <c r="G97" s="56">
        <f t="shared" si="32"/>
        <v>0</v>
      </c>
      <c r="H97" s="56">
        <f t="shared" si="32"/>
        <v>14</v>
      </c>
      <c r="I97" s="56">
        <f t="shared" si="32"/>
        <v>0</v>
      </c>
      <c r="J97" s="56">
        <f t="shared" si="32"/>
        <v>1</v>
      </c>
      <c r="K97" s="274">
        <f t="shared" si="31"/>
        <v>16</v>
      </c>
      <c r="X97" s="207">
        <f>SUM(R97:W97)</f>
        <v>0</v>
      </c>
      <c r="AO97" s="193"/>
      <c r="AP97" s="193"/>
      <c r="AQ97" s="193"/>
      <c r="AR97" s="193"/>
      <c r="AS97" s="193"/>
      <c r="AT97" s="193"/>
      <c r="AU97" s="193"/>
      <c r="AV97" s="192"/>
      <c r="AW97" s="192"/>
      <c r="AX97" s="192"/>
    </row>
    <row r="98" spans="3:50" x14ac:dyDescent="0.25">
      <c r="C98" s="198" t="s">
        <v>164</v>
      </c>
      <c r="D98" s="56">
        <f t="shared" ref="D98:J98" si="33">SUM(AO54:AO61)</f>
        <v>1</v>
      </c>
      <c r="E98" s="56">
        <f t="shared" si="33"/>
        <v>26</v>
      </c>
      <c r="F98" s="56">
        <f t="shared" si="33"/>
        <v>0</v>
      </c>
      <c r="G98" s="56">
        <f t="shared" si="33"/>
        <v>1</v>
      </c>
      <c r="H98" s="56">
        <f t="shared" si="33"/>
        <v>0</v>
      </c>
      <c r="I98" s="56">
        <f t="shared" si="33"/>
        <v>0</v>
      </c>
      <c r="J98" s="56">
        <f t="shared" si="33"/>
        <v>1</v>
      </c>
      <c r="K98" s="274">
        <f t="shared" si="31"/>
        <v>2</v>
      </c>
      <c r="AO98" s="193"/>
      <c r="AP98" s="193"/>
      <c r="AQ98" s="193"/>
      <c r="AR98" s="193"/>
      <c r="AS98" s="193"/>
      <c r="AT98" s="193"/>
      <c r="AU98" s="193"/>
      <c r="AV98" s="192"/>
      <c r="AW98" s="192"/>
      <c r="AX98" s="192"/>
    </row>
    <row r="99" spans="3:50" x14ac:dyDescent="0.25">
      <c r="C99" s="198" t="s">
        <v>57</v>
      </c>
      <c r="D99" s="56">
        <f t="shared" ref="D99:J99" si="34">SUM(AO63:AO71)</f>
        <v>0</v>
      </c>
      <c r="E99" s="56">
        <f t="shared" si="34"/>
        <v>25</v>
      </c>
      <c r="F99" s="56">
        <f t="shared" si="34"/>
        <v>4</v>
      </c>
      <c r="G99" s="56">
        <f t="shared" si="34"/>
        <v>1</v>
      </c>
      <c r="H99" s="56">
        <f t="shared" si="34"/>
        <v>0</v>
      </c>
      <c r="I99" s="56">
        <f t="shared" si="34"/>
        <v>0</v>
      </c>
      <c r="J99" s="56">
        <f t="shared" si="34"/>
        <v>1</v>
      </c>
      <c r="K99" s="274">
        <f t="shared" si="31"/>
        <v>6</v>
      </c>
    </row>
    <row r="100" spans="3:50" x14ac:dyDescent="0.25">
      <c r="C100" s="198" t="s">
        <v>58</v>
      </c>
      <c r="D100" s="56">
        <f t="shared" ref="D100:J100" si="35">SUM(AO73:AO79)</f>
        <v>0</v>
      </c>
      <c r="E100" s="56">
        <f t="shared" si="35"/>
        <v>24</v>
      </c>
      <c r="F100" s="56">
        <f t="shared" si="35"/>
        <v>1</v>
      </c>
      <c r="G100" s="56">
        <f t="shared" si="35"/>
        <v>0</v>
      </c>
      <c r="H100" s="56">
        <f t="shared" si="35"/>
        <v>0</v>
      </c>
      <c r="I100" s="56">
        <f t="shared" si="35"/>
        <v>0</v>
      </c>
      <c r="J100" s="56">
        <f t="shared" si="35"/>
        <v>1</v>
      </c>
      <c r="K100" s="274">
        <f t="shared" si="31"/>
        <v>2</v>
      </c>
    </row>
    <row r="101" spans="3:50" x14ac:dyDescent="0.25">
      <c r="C101" s="198" t="s">
        <v>231</v>
      </c>
      <c r="D101" s="56">
        <f t="shared" ref="D101:I101" si="36">SUM(AO81:AO85)</f>
        <v>0</v>
      </c>
      <c r="E101" s="56">
        <f t="shared" si="36"/>
        <v>25</v>
      </c>
      <c r="F101" s="56">
        <f t="shared" si="36"/>
        <v>0</v>
      </c>
      <c r="G101" s="56">
        <f t="shared" si="36"/>
        <v>0</v>
      </c>
      <c r="H101" s="56">
        <f t="shared" si="36"/>
        <v>0</v>
      </c>
      <c r="I101" s="56">
        <f t="shared" si="36"/>
        <v>0</v>
      </c>
      <c r="J101" s="56">
        <f>SUM(AU81:AU85)</f>
        <v>1</v>
      </c>
      <c r="K101" s="274">
        <f t="shared" si="31"/>
        <v>1</v>
      </c>
    </row>
    <row r="102" spans="3:50" x14ac:dyDescent="0.25">
      <c r="C102" s="198" t="s">
        <v>883</v>
      </c>
      <c r="D102" s="56">
        <f>SUM(AO87:AO87)</f>
        <v>0</v>
      </c>
      <c r="E102" s="56">
        <f t="shared" ref="E102:J102" si="37">SUM(AP87:AP87)</f>
        <v>0</v>
      </c>
      <c r="F102" s="56">
        <f t="shared" si="37"/>
        <v>0</v>
      </c>
      <c r="G102" s="56">
        <f t="shared" si="37"/>
        <v>0</v>
      </c>
      <c r="H102" s="56">
        <f t="shared" si="37"/>
        <v>0</v>
      </c>
      <c r="I102" s="56">
        <f t="shared" si="37"/>
        <v>0</v>
      </c>
      <c r="J102" s="56">
        <f t="shared" si="37"/>
        <v>0</v>
      </c>
      <c r="K102" s="274">
        <f t="shared" si="31"/>
        <v>0</v>
      </c>
    </row>
    <row r="103" spans="3:50" x14ac:dyDescent="0.25">
      <c r="C103" s="198" t="s">
        <v>240</v>
      </c>
      <c r="D103" s="56">
        <f t="shared" ref="D103:K103" si="38">SUM(D96:D102)</f>
        <v>4</v>
      </c>
      <c r="E103" s="56">
        <f t="shared" si="38"/>
        <v>322</v>
      </c>
      <c r="F103" s="56">
        <f t="shared" si="38"/>
        <v>12</v>
      </c>
      <c r="G103" s="56">
        <f t="shared" si="38"/>
        <v>4</v>
      </c>
      <c r="H103" s="56">
        <f t="shared" si="38"/>
        <v>15</v>
      </c>
      <c r="I103" s="56">
        <f t="shared" si="38"/>
        <v>1</v>
      </c>
      <c r="J103" s="56">
        <f t="shared" si="38"/>
        <v>14</v>
      </c>
      <c r="K103" s="56">
        <f t="shared" si="38"/>
        <v>46</v>
      </c>
    </row>
    <row r="175" spans="28:46" x14ac:dyDescent="0.25">
      <c r="AB175" s="186" cm="1">
        <f t="array" ref="AB175:AT175">'Prompt Qs - Safety soft'!O164:AG164+'Prompt Qs - Safety soft'!AA164:AB164</f>
        <v>0</v>
      </c>
      <c r="AC175" s="186">
        <v>0</v>
      </c>
      <c r="AD175" s="186" t="e">
        <v>#N/A</v>
      </c>
      <c r="AE175" s="186" t="e">
        <v>#N/A</v>
      </c>
      <c r="AF175" s="186" t="e">
        <v>#N/A</v>
      </c>
      <c r="AG175" s="186" t="e">
        <v>#N/A</v>
      </c>
      <c r="AH175" s="186" t="e">
        <v>#N/A</v>
      </c>
      <c r="AI175" s="186" t="e">
        <v>#N/A</v>
      </c>
      <c r="AJ175" s="186" t="e">
        <v>#N/A</v>
      </c>
      <c r="AK175" s="186" t="e">
        <v>#N/A</v>
      </c>
      <c r="AL175" s="186" t="e">
        <v>#N/A</v>
      </c>
      <c r="AM175" s="186" t="e">
        <v>#N/A</v>
      </c>
      <c r="AN175" s="186" t="e">
        <v>#N/A</v>
      </c>
      <c r="AO175" s="187" t="e">
        <v>#N/A</v>
      </c>
      <c r="AP175" s="187" t="e">
        <v>#N/A</v>
      </c>
      <c r="AQ175" s="187" t="e">
        <v>#N/A</v>
      </c>
      <c r="AR175" s="187" t="e">
        <v>#N/A</v>
      </c>
      <c r="AS175" s="187" t="e">
        <v>#N/A</v>
      </c>
      <c r="AT175" s="187" t="e">
        <v>#N/A</v>
      </c>
    </row>
  </sheetData>
  <mergeCells count="8">
    <mergeCell ref="M4:T4"/>
    <mergeCell ref="B3:D3"/>
    <mergeCell ref="B4:D4"/>
    <mergeCell ref="B5:D5"/>
    <mergeCell ref="A1:L1"/>
    <mergeCell ref="E5:L5"/>
    <mergeCell ref="E3:L3"/>
    <mergeCell ref="E4:L4"/>
  </mergeCells>
  <phoneticPr fontId="47" type="noConversion"/>
  <conditionalFormatting sqref="D8:D9 D11">
    <cfRule type="cellIs" dxfId="401" priority="200" operator="equal">
      <formula>"Applicable"</formula>
    </cfRule>
  </conditionalFormatting>
  <conditionalFormatting sqref="D13:D14 D16 D18:D30">
    <cfRule type="cellIs" dxfId="400" priority="186" operator="equal">
      <formula>"Applicable"</formula>
    </cfRule>
  </conditionalFormatting>
  <conditionalFormatting sqref="D32:D35 E35:K35 D37 D39 D41:D42 D44 D46:D50 D54 D56:D59 D61">
    <cfRule type="cellIs" dxfId="399" priority="217" operator="equal">
      <formula>"Applicable"</formula>
    </cfRule>
  </conditionalFormatting>
  <conditionalFormatting sqref="D63:E63 D65:E65">
    <cfRule type="cellIs" dxfId="398" priority="138" operator="equal">
      <formula>"Applicable"</formula>
    </cfRule>
  </conditionalFormatting>
  <conditionalFormatting sqref="D69:E69">
    <cfRule type="cellIs" dxfId="397" priority="36" operator="equal">
      <formula>"Applicable"</formula>
    </cfRule>
  </conditionalFormatting>
  <conditionalFormatting sqref="D71:E71">
    <cfRule type="cellIs" dxfId="396" priority="34" operator="equal">
      <formula>"Applicable"</formula>
    </cfRule>
  </conditionalFormatting>
  <conditionalFormatting sqref="D73:E73">
    <cfRule type="cellIs" dxfId="395" priority="32" operator="equal">
      <formula>"Applicable"</formula>
    </cfRule>
  </conditionalFormatting>
  <conditionalFormatting sqref="D75:E75">
    <cfRule type="cellIs" dxfId="394" priority="30" operator="equal">
      <formula>"Applicable"</formula>
    </cfRule>
  </conditionalFormatting>
  <conditionalFormatting sqref="D77:E77">
    <cfRule type="cellIs" dxfId="393" priority="28" operator="equal">
      <formula>"Applicable"</formula>
    </cfRule>
  </conditionalFormatting>
  <conditionalFormatting sqref="D79:E79">
    <cfRule type="cellIs" dxfId="392" priority="21" operator="equal">
      <formula>"Applicable"</formula>
    </cfRule>
  </conditionalFormatting>
  <conditionalFormatting sqref="D81:E81">
    <cfRule type="cellIs" dxfId="391" priority="14" operator="equal">
      <formula>"Applicable"</formula>
    </cfRule>
  </conditionalFormatting>
  <conditionalFormatting sqref="D83:E83">
    <cfRule type="cellIs" dxfId="390" priority="12" operator="equal">
      <formula>"Applicable"</formula>
    </cfRule>
  </conditionalFormatting>
  <conditionalFormatting sqref="D85:E85">
    <cfRule type="cellIs" dxfId="389" priority="10" operator="equal">
      <formula>"Applicable"</formula>
    </cfRule>
  </conditionalFormatting>
  <conditionalFormatting sqref="D92:E94">
    <cfRule type="cellIs" dxfId="388" priority="90" operator="equal">
      <formula>"Applicable"</formula>
    </cfRule>
  </conditionalFormatting>
  <conditionalFormatting sqref="D67:F67">
    <cfRule type="cellIs" dxfId="387" priority="130" operator="equal">
      <formula>"Applicable"</formula>
    </cfRule>
  </conditionalFormatting>
  <conditionalFormatting sqref="D13:G14 D16:L16 D18:L24 M26:N26 F26:L27 F28:I28 K28:L28 F29:G29 I29:L29 E30:L30">
    <cfRule type="cellIs" dxfId="386" priority="178" operator="equal">
      <formula>"Not Applicable"</formula>
    </cfRule>
  </conditionalFormatting>
  <conditionalFormatting sqref="D63:G63">
    <cfRule type="cellIs" dxfId="385" priority="137" operator="equal">
      <formula>"Not Applicable"</formula>
    </cfRule>
  </conditionalFormatting>
  <conditionalFormatting sqref="D69:H69">
    <cfRule type="cellIs" dxfId="384" priority="37" operator="equal">
      <formula>"Not Applicable"</formula>
    </cfRule>
  </conditionalFormatting>
  <conditionalFormatting sqref="D85:H85">
    <cfRule type="cellIs" dxfId="383" priority="11" operator="equal">
      <formula>"Not Applicable"</formula>
    </cfRule>
  </conditionalFormatting>
  <conditionalFormatting sqref="D75:J75">
    <cfRule type="cellIs" dxfId="382" priority="31" operator="equal">
      <formula>"Not Applicable"</formula>
    </cfRule>
  </conditionalFormatting>
  <conditionalFormatting sqref="D67:K67">
    <cfRule type="cellIs" dxfId="381" priority="129" operator="equal">
      <formula>"Not Applicable"</formula>
    </cfRule>
  </conditionalFormatting>
  <conditionalFormatting sqref="D71:K71">
    <cfRule type="cellIs" dxfId="380" priority="35" operator="equal">
      <formula>"Not Applicable"</formula>
    </cfRule>
  </conditionalFormatting>
  <conditionalFormatting sqref="D73:K73">
    <cfRule type="cellIs" dxfId="379" priority="33" operator="equal">
      <formula>"Not Applicable"</formula>
    </cfRule>
  </conditionalFormatting>
  <conditionalFormatting sqref="D8:L9 D11:L11">
    <cfRule type="cellIs" dxfId="378" priority="192" operator="equal">
      <formula>"Not Applicable"</formula>
    </cfRule>
  </conditionalFormatting>
  <conditionalFormatting sqref="D92:L94">
    <cfRule type="cellIs" dxfId="377" priority="88" operator="equal">
      <formula>"Not Applicable"</formula>
    </cfRule>
  </conditionalFormatting>
  <conditionalFormatting sqref="D32:M32 D33 F33:M33 D34:R35 D37:S37 D39:Z39 D41:L42 D46:L50 K53:L53 D54:S54 D56:S59 D61:M61 I76:J76 Z79">
    <cfRule type="cellIs" dxfId="376" priority="212" operator="equal">
      <formula>"Not Applicable"</formula>
    </cfRule>
  </conditionalFormatting>
  <conditionalFormatting sqref="D79:M79">
    <cfRule type="cellIs" dxfId="375" priority="22" operator="equal">
      <formula>"Not Applicable"</formula>
    </cfRule>
  </conditionalFormatting>
  <conditionalFormatting sqref="D87:M87">
    <cfRule type="cellIs" dxfId="374" priority="3" operator="equal">
      <formula>"Applicable"</formula>
    </cfRule>
    <cfRule type="cellIs" dxfId="373" priority="4" operator="equal">
      <formula>"Not Applicable"</formula>
    </cfRule>
  </conditionalFormatting>
  <conditionalFormatting sqref="D65:N65">
    <cfRule type="cellIs" dxfId="372" priority="136" operator="equal">
      <formula>"Not Applicable"</formula>
    </cfRule>
  </conditionalFormatting>
  <conditionalFormatting sqref="D81:N81">
    <cfRule type="cellIs" dxfId="371" priority="15" operator="equal">
      <formula>"Not Applicable"</formula>
    </cfRule>
  </conditionalFormatting>
  <conditionalFormatting sqref="D44:P44">
    <cfRule type="cellIs" dxfId="370" priority="150" operator="equal">
      <formula>"Not Applicable"</formula>
    </cfRule>
  </conditionalFormatting>
  <conditionalFormatting sqref="D83:P83">
    <cfRule type="cellIs" dxfId="369" priority="13" operator="equal">
      <formula>"Not Applicable"</formula>
    </cfRule>
  </conditionalFormatting>
  <conditionalFormatting sqref="D52:Q52">
    <cfRule type="cellIs" dxfId="368" priority="2" operator="equal">
      <formula>"Applicable"</formula>
    </cfRule>
    <cfRule type="cellIs" dxfId="367" priority="1" operator="equal">
      <formula>"Not Applicable"</formula>
    </cfRule>
  </conditionalFormatting>
  <conditionalFormatting sqref="D77:W77">
    <cfRule type="cellIs" dxfId="366" priority="29" operator="equal">
      <formula>"Not Applicable"</formula>
    </cfRule>
  </conditionalFormatting>
  <conditionalFormatting sqref="E13:G14 E16:L16 E18:L24 M26:N26 F26:L27 F28:I28 K28:L28 F29:G29 I29:L29 E30:L30">
    <cfRule type="cellIs" dxfId="365" priority="176" operator="equal">
      <formula>"2. Good"</formula>
    </cfRule>
    <cfRule type="cellIs" dxfId="364" priority="177" operator="equal">
      <formula>"1. Outstanding"</formula>
    </cfRule>
    <cfRule type="cellIs" dxfId="363" priority="173" operator="equal">
      <formula>"5. Inadequate"</formula>
    </cfRule>
    <cfRule type="cellIs" dxfId="362" priority="174" operator="equal">
      <formula>"4. Requires Moderate Improvement"</formula>
    </cfRule>
    <cfRule type="cellIs" dxfId="361" priority="175" operator="equal">
      <formula>"3. Requires Minimal Improvement"</formula>
    </cfRule>
  </conditionalFormatting>
  <conditionalFormatting sqref="E8:L9 E11:L11">
    <cfRule type="cellIs" dxfId="360" priority="189" operator="equal">
      <formula>"3. Requires Minimal Improvement"</formula>
    </cfRule>
    <cfRule type="cellIs" dxfId="359" priority="191" operator="equal">
      <formula>"1. Outstanding"</formula>
    </cfRule>
    <cfRule type="cellIs" dxfId="358" priority="190" operator="equal">
      <formula>"2. Good"</formula>
    </cfRule>
    <cfRule type="cellIs" dxfId="357" priority="188" operator="equal">
      <formula>"4. Requires Moderate Improvement"</formula>
    </cfRule>
    <cfRule type="cellIs" dxfId="356" priority="187" operator="equal">
      <formula>"5. Inadequate"</formula>
    </cfRule>
  </conditionalFormatting>
  <conditionalFormatting sqref="E32:M32 F33:M33 E34:R35 E37:S37 D39:Z39 E41:L42 E46:L50 K53:L53 E54:S54 E56:S59 E61:M61 F63:G63 G67:K67 E69:H69 E71:K71 E73:K73 E75:J75 I76:J76 E77:W77 Z79 E83:P83 E85:H85">
    <cfRule type="cellIs" dxfId="355" priority="207" operator="equal">
      <formula>"5. Inadequate"</formula>
    </cfRule>
    <cfRule type="cellIs" dxfId="354" priority="211" operator="equal">
      <formula>"1. Outstanding"</formula>
    </cfRule>
    <cfRule type="cellIs" dxfId="353" priority="210" operator="equal">
      <formula>"2. Good"</formula>
    </cfRule>
    <cfRule type="cellIs" dxfId="352" priority="209" operator="equal">
      <formula>"3. Requires Minimal Improvement"</formula>
    </cfRule>
    <cfRule type="cellIs" dxfId="351" priority="208" operator="equal">
      <formula>"4. Requires Moderate Improvement"</formula>
    </cfRule>
  </conditionalFormatting>
  <conditionalFormatting sqref="E79:M79">
    <cfRule type="cellIs" dxfId="350" priority="25" operator="equal">
      <formula>"3. Requires Minimal Improvement"</formula>
    </cfRule>
    <cfRule type="cellIs" dxfId="349" priority="26" operator="equal">
      <formula>"2. Good"</formula>
    </cfRule>
    <cfRule type="cellIs" dxfId="348" priority="23" operator="equal">
      <formula>"5. Inadequate"</formula>
    </cfRule>
    <cfRule type="cellIs" dxfId="347" priority="27" operator="equal">
      <formula>"1. Outstanding"</formula>
    </cfRule>
    <cfRule type="cellIs" dxfId="346" priority="24" operator="equal">
      <formula>"4. Requires Moderate Improvement"</formula>
    </cfRule>
  </conditionalFormatting>
  <conditionalFormatting sqref="E87:M87">
    <cfRule type="cellIs" dxfId="345" priority="5" operator="equal">
      <formula>"5. Inadequate"</formula>
    </cfRule>
    <cfRule type="cellIs" dxfId="344" priority="6" operator="equal">
      <formula>"4. Requires Moderate Improvement"</formula>
    </cfRule>
    <cfRule type="cellIs" dxfId="343" priority="7" operator="equal">
      <formula>"3. Requires Minimal Improvement"</formula>
    </cfRule>
    <cfRule type="cellIs" dxfId="342" priority="8" operator="equal">
      <formula>"2. Good"</formula>
    </cfRule>
    <cfRule type="cellIs" dxfId="341" priority="9" operator="equal">
      <formula>"1. Outstanding"</formula>
    </cfRule>
  </conditionalFormatting>
  <conditionalFormatting sqref="E81:N81">
    <cfRule type="cellIs" dxfId="340" priority="16" operator="equal">
      <formula>"5. Inadequate"</formula>
    </cfRule>
    <cfRule type="cellIs" dxfId="339" priority="18" operator="equal">
      <formula>"3. Requires Minimal Improvement"</formula>
    </cfRule>
    <cfRule type="cellIs" dxfId="338" priority="19" operator="equal">
      <formula>"2. Good"</formula>
    </cfRule>
    <cfRule type="cellIs" dxfId="337" priority="20" operator="equal">
      <formula>"1. Outstanding"</formula>
    </cfRule>
    <cfRule type="cellIs" dxfId="336" priority="17" operator="equal">
      <formula>"4. Requires Moderate Improvement"</formula>
    </cfRule>
  </conditionalFormatting>
  <conditionalFormatting sqref="E44:P44">
    <cfRule type="cellIs" dxfId="335" priority="149" operator="equal">
      <formula>"1. Outstanding"</formula>
    </cfRule>
    <cfRule type="cellIs" dxfId="334" priority="148" operator="equal">
      <formula>"2. Good"</formula>
    </cfRule>
    <cfRule type="cellIs" dxfId="333" priority="147" operator="equal">
      <formula>"3. Requires Minimal Improvement"</formula>
    </cfRule>
    <cfRule type="cellIs" dxfId="332" priority="146" operator="equal">
      <formula>"4. Requires Moderate Improvement"</formula>
    </cfRule>
    <cfRule type="cellIs" dxfId="331" priority="145" operator="equal">
      <formula>"5. Inadequate"</formula>
    </cfRule>
  </conditionalFormatting>
  <conditionalFormatting sqref="F92:L94">
    <cfRule type="cellIs" dxfId="330" priority="87" operator="equal">
      <formula>"1. Outstanding"</formula>
    </cfRule>
    <cfRule type="cellIs" dxfId="329" priority="84" operator="equal">
      <formula>"4. Requires Moderate Improvement"</formula>
    </cfRule>
    <cfRule type="cellIs" dxfId="328" priority="83" operator="equal">
      <formula>"5. Inadequate"</formula>
    </cfRule>
    <cfRule type="cellIs" dxfId="327" priority="85" operator="equal">
      <formula>"3. Requires Minimal Improvement"</formula>
    </cfRule>
    <cfRule type="cellIs" dxfId="326" priority="86" operator="equal">
      <formula>"2. Good"</formula>
    </cfRule>
  </conditionalFormatting>
  <conditionalFormatting sqref="F65:N65">
    <cfRule type="cellIs" dxfId="325" priority="131" operator="equal">
      <formula>"5. Inadequate"</formula>
    </cfRule>
    <cfRule type="cellIs" dxfId="324" priority="135" operator="equal">
      <formula>"1. Outstanding"</formula>
    </cfRule>
    <cfRule type="cellIs" dxfId="323" priority="134" operator="equal">
      <formula>"2. Good"</formula>
    </cfRule>
    <cfRule type="cellIs" dxfId="322" priority="133" operator="equal">
      <formula>"3. Requires Minimal Improvement"</formula>
    </cfRule>
    <cfRule type="cellIs" dxfId="321" priority="132" operator="equal">
      <formula>"4. Requires Moderate Improvement"</formula>
    </cfRule>
  </conditionalFormatting>
  <conditionalFormatting sqref="G37">
    <cfRule type="cellIs" dxfId="320" priority="39" operator="equal">
      <formula>"Applicable"</formula>
    </cfRule>
  </conditionalFormatting>
  <conditionalFormatting sqref="I13:L14 D25 D26:E30">
    <cfRule type="cellIs" dxfId="319" priority="184" operator="equal">
      <formula>"Not Applicable"</formula>
    </cfRule>
  </conditionalFormatting>
  <conditionalFormatting sqref="I13:L14 E26:E30">
    <cfRule type="cellIs" dxfId="318" priority="179" operator="equal">
      <formula>"5. Inadequate"</formula>
    </cfRule>
    <cfRule type="cellIs" dxfId="317" priority="180" operator="equal">
      <formula>"4. Requires Moderate Improvement"</formula>
    </cfRule>
    <cfRule type="cellIs" dxfId="316" priority="181" operator="equal">
      <formula>"3. Requires Minimal Improvement"</formula>
    </cfRule>
    <cfRule type="cellIs" dxfId="315" priority="182" operator="equal">
      <formula>"2. Good"</formula>
    </cfRule>
    <cfRule type="cellIs" dxfId="314" priority="183" operator="equal">
      <formula>"1. Outstanding"</formula>
    </cfRule>
  </conditionalFormatting>
  <conditionalFormatting sqref="J67:K67">
    <cfRule type="cellIs" dxfId="313" priority="38" operator="equal">
      <formula>"Applicable"</formula>
    </cfRule>
  </conditionalFormatting>
  <conditionalFormatting sqref="M92:AA96 M97:W97 Y97:AA97">
    <cfRule type="cellIs" dxfId="312" priority="51" operator="equal">
      <formula>"Not Applicable"</formula>
    </cfRule>
    <cfRule type="cellIs" dxfId="311" priority="50" operator="equal">
      <formula>"1. Outstanding"</formula>
    </cfRule>
    <cfRule type="cellIs" dxfId="310" priority="46" operator="equal">
      <formula>"5. Inadequate"</formula>
    </cfRule>
    <cfRule type="cellIs" dxfId="309" priority="47" operator="equal">
      <formula>"4. Requires Moderate Improvement"</formula>
    </cfRule>
    <cfRule type="cellIs" dxfId="308" priority="48" operator="equal">
      <formula>"3. Requires Minimal Improvement"</formula>
    </cfRule>
    <cfRule type="cellIs" dxfId="307" priority="49" operator="equal">
      <formula>"2. Good"</formula>
    </cfRule>
  </conditionalFormatting>
  <hyperlinks>
    <hyperlink ref="B13" location="'Prompt Qs - Safety hard'!B39" display="Health &amp; Safety at Work" xr:uid="{52BED2DB-664A-41D8-AF02-4ED833F9B96B}"/>
    <hyperlink ref="B14" location="'Prompt Qs - Safety hard'!B49" display="Asbestos" xr:uid="{E5F7A808-D60D-4DF1-9404-BF7F6F2CD303}"/>
    <hyperlink ref="B16" location="'Prompt Qs - Safety hard'!B59" display="Medical Gas Systems" xr:uid="{2BCA06DE-9B0A-46FE-A15D-7B970E36D2A0}"/>
    <hyperlink ref="B18" location="'Prompt Qs - Safety hard'!B70" display="Natural Gas and specialist piped systems" xr:uid="{EF41B0B3-68CA-434B-81E5-E1BE93669B1F}"/>
    <hyperlink ref="B19" location="'Prompt Qs - Safety hard'!B81" display="Water Safety Systems" xr:uid="{17FEFC9F-808B-4C59-AFD8-E8F52532A765}"/>
    <hyperlink ref="B20" location="'Prompt Qs - Safety hard'!B92" display="Electrical Systems" xr:uid="{00EA33D7-44A1-4CE6-A953-1CEA8E7BD533}"/>
    <hyperlink ref="B21" location="'Prompt Qs - Safety hard'!B103" display="Mechanical Systems and Equipment" xr:uid="{63A7FADC-956C-4DFB-A123-4D0862FFD241}"/>
    <hyperlink ref="B22" location="'Prompt Qs - Safety hard'!B114" display="Ventilation, Air Conditioning and Refrigeration Systems" xr:uid="{396ABFA4-2A21-4BB3-93F8-C3E75F9C53BF}"/>
    <hyperlink ref="B23" location="'Prompt Qs - Safety hard'!B125" display="Lifts, Hoists and Conveyance Systems" xr:uid="{4FB3C820-8C4D-44AD-B39A-BA32D6FD8305}"/>
    <hyperlink ref="B24" location="'Prompt Qs - Safety hard'!B136" display=" Pressure Systems" xr:uid="{F6087634-221F-45B2-9103-15339E28F21D}"/>
    <hyperlink ref="B26" location="'Prompt Qs - Safety hard'!B147" display="Fire Safety" xr:uid="{F8E0EB10-6F12-41E6-A339-4FA7705CE7D5}"/>
    <hyperlink ref="B27" location="'Prompt Qs - Safety hard'!B158" display="Medical Devices and Equipment" xr:uid="{3A29F599-D6F0-4A4E-A556-E44014212B52}"/>
    <hyperlink ref="B28" location="'Prompt Qs - Safety hard'!B169" display="Resilience, Emergency and Business Continuity Planning" xr:uid="{EF2D182C-1516-48E2-9FE5-75AA48BB50C4}"/>
    <hyperlink ref="B29" location="'Prompt Qs - Safety hard'!B179" display="Safety Alerts" xr:uid="{59790F05-E83D-473E-9C86-58FD3A3E9D85}"/>
    <hyperlink ref="B30" location="'Prompt Qs - Safety hard'!B190" display="Externally supplied estate" xr:uid="{92438603-B52A-44EB-BC23-6441376220E2}"/>
    <hyperlink ref="B32" location="'Prompt Qs - Safety hard'!B201" display="Contractor Management for Soft and Hard FM services" xr:uid="{DDE32E05-44AA-40BD-8CE7-44D00D287287}"/>
    <hyperlink ref="B39" location="'Prompt Qs - Safety soft'!B6" display="Catering services" xr:uid="{CDDFFBBD-8B7D-4865-8B23-8BE02E7715DC}"/>
    <hyperlink ref="B41" location="'Prompt Qs - Safety soft'!B17" display="Decontamination process" xr:uid="{36882B18-3A54-4A0B-8C1A-F0D57C29686D}"/>
    <hyperlink ref="B42" location="'Prompt Qs - Safety soft'!B28" display="Waste and Recycling Management " xr:uid="{29DC40C2-8685-4E87-8FDB-4B0FCFA8070E}"/>
    <hyperlink ref="B44" location="'Prompt Qs - Safety soft'!B39" display="Cleanliness and Infection Control" xr:uid="{81E97882-D84B-4154-8842-7EED5E15E980}"/>
    <hyperlink ref="B46" location="'Prompt Qs - Safety soft'!B50" display="Laundry and Linen Services" xr:uid="{A2447650-EF48-44F3-82BE-A0BBBCF8F799}"/>
    <hyperlink ref="B47" location="'Prompt Qs - Safety soft'!B61" display="Security Management" xr:uid="{041719E4-A8BD-4C98-8C92-21694A579A76}"/>
    <hyperlink ref="B48" location="'Prompt Qs - Safety soft'!B72" display="Transport Services" xr:uid="{6562386A-2564-4EAC-9F23-1F9021B69FFC}"/>
    <hyperlink ref="B49" location="'Prompt Qs - Safety soft'!B83" display="Pest control" xr:uid="{D8D8DBFA-F870-4DE4-AD13-E113ACA848DE}"/>
    <hyperlink ref="B50" location="'Prompt Qs - Safety soft'!B94" display="Portering services" xr:uid="{2991E23F-85AB-46EF-841E-D6493F8DD337}"/>
    <hyperlink ref="B54" location="'Prompt Qs - Patient experience'!B6" display="Engagement and involvement" xr:uid="{40896B83-7CAB-4BEA-8428-BAA45F6F9721}"/>
    <hyperlink ref="B56" location="'Prompt Qs - Patient experience'!B15" display="Condition, appearance, maintenance and privacy and dignity perception" xr:uid="{85458639-50F1-4202-9840-26F053A5031C}"/>
    <hyperlink ref="B57" location="'Prompt Qs - Patient experience'!B34" display="Cleanliness" xr:uid="{C3882D04-93E5-4896-82A7-6E18CDFB96C1}"/>
    <hyperlink ref="B58" location="'Prompt Qs - Patient experience'!B28" display="Access and Car Parking" xr:uid="{E89937DF-6B0B-4F5A-8516-A7072627A9E3}"/>
    <hyperlink ref="B59" location="'Prompt Qs - Patient experience'!B34" display="Grounds and Gardens" xr:uid="{F4047143-DDE7-4F83-9093-57CBA7F2DA54}"/>
    <hyperlink ref="B61" location="'Prompt Qs - Patient experience'!B40" display="Catering services" xr:uid="{72F96762-D4E3-40A9-99C5-94E207327392}"/>
    <hyperlink ref="B63" location="'Prompt Qs - Efficiency'!B6" display="Perfomance management" xr:uid="{57BB9682-EBF0-4975-B44B-09267D6A31CA}"/>
    <hyperlink ref="B65" location="'Prompt Qs - Efficiency'!B12" display="Improving efficiency - running" xr:uid="{C4BDA1C2-C2F2-4825-8DA9-C09FFD11B58C}"/>
    <hyperlink ref="B67" location="'Prompt Qs - Efficiency'!B25" display="Improving efficiency - capital" xr:uid="{D7496ED1-CF76-437C-A985-B62BAE4372B6}"/>
    <hyperlink ref="B69" location="'Prompt Qs - Efficiency'!B33" display="Financial controls" xr:uid="{D986E9E1-A799-4E1E-8C66-D88C57C68003}"/>
    <hyperlink ref="B71" location="'Prompt Qs - Efficiency'!B39" display="Continuous improvement" xr:uid="{0E8990A8-CA9E-4D3E-8744-E21BA986BF0F}"/>
    <hyperlink ref="B73" location="'Prompt Qs - Effectiveness'!B6" display="Vision and strategy" xr:uid="{7D097E8A-3A6A-403C-BAE5-D1C816615251}"/>
    <hyperlink ref="B75" location="'Prompt Qs - Effectiveness'!E16" display="Town planning" xr:uid="{4DC4296A-EB24-4E46-BB2C-E9362C8BDBC8}"/>
    <hyperlink ref="B77" location="'Prompt Qs - Effectiveness'!B25" display="Land and Property management" xr:uid="{BE6A1A41-E62F-4085-9B50-195447CC1992}"/>
    <hyperlink ref="B79" location="'Prompt Qs - Effectiveness'!B32" display="Sustainability" xr:uid="{B45F1319-A0CD-4FDE-9E50-B4E325BE9E78}"/>
    <hyperlink ref="B81" location="'Prompt Qs - Governance'!B6" display="Governance process" xr:uid="{DD8CE6A7-68A3-445F-8D18-CD58A17688F9}"/>
    <hyperlink ref="B83" location="'Prompt Qs - Governance'!B19" display="Leadership and culture" xr:uid="{123D8CB3-BF78-40F0-9EA9-CA65D446BB70}"/>
    <hyperlink ref="B85" location="'Prompt Qs - Governance'!B34" display="Professional advice" xr:uid="{4A278BEE-87EF-4745-9BD3-86DE7C0692FE}"/>
    <hyperlink ref="B87" location="Helipad!A1" display="Helipad" xr:uid="{C3190177-9853-49E0-9481-99EF86E9AA06}"/>
    <hyperlink ref="B8" location="'Prompt Qs - Safety hard'!B6" display="Estates and Facilities Operational Management " xr:uid="{B47E5961-2E43-4C23-A598-08251C68178E}"/>
    <hyperlink ref="B9" location="'Prompt Qs - Safety hard'!B17" display="Design, Layout and Use of Premises" xr:uid="{3721EAB6-E7F4-49B1-A921-C64F2D08504C}"/>
    <hyperlink ref="B11" location="'Prompt Qs - Safety hard'!B29" display="Estates and Facilities Document Management" xr:uid="{ACDD51E2-4374-42D4-BD09-35A830D39C21}"/>
    <hyperlink ref="B89" location="'Added FM Maturity 001'!A1" display="FM01" xr:uid="{C6894480-9BDB-4DB2-A553-F17DD228AFBC}"/>
    <hyperlink ref="B91" location="'FM Maturity 002'!A1" display="FM02" xr:uid="{6C4CCD06-C7FA-4669-ADBC-676860C55884}"/>
  </hyperlinks>
  <pageMargins left="0.70866141732283472" right="0.70866141732283472" top="0.74803149606299213" bottom="0.74803149606299213" header="0.31496062992125984" footer="0.31496062992125984"/>
  <pageSetup paperSize="9" scale="21" fitToHeight="5"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'Fixed Data'!$B$1:$B$2</xm:f>
          </x14:formula1>
          <xm:sqref>P5:S5 P3:S3 M3:N3 M5:N5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tabColor rgb="FFFFFF00"/>
    <pageSetUpPr fitToPage="1"/>
  </sheetPr>
  <dimension ref="A1:AI253"/>
  <sheetViews>
    <sheetView showGridLines="0" tabSelected="1" topLeftCell="A216" zoomScale="80" zoomScaleNormal="80" workbookViewId="0">
      <selection activeCell="C232" sqref="C232:D232"/>
    </sheetView>
  </sheetViews>
  <sheetFormatPr defaultColWidth="9.140625" defaultRowHeight="15" x14ac:dyDescent="0.25"/>
  <cols>
    <col min="1" max="1" width="5.42578125" style="5" customWidth="1"/>
    <col min="2" max="2" width="91.140625" style="5" customWidth="1"/>
    <col min="3" max="4" width="14.28515625" style="11" customWidth="1"/>
    <col min="5" max="5" width="51.85546875" style="5" customWidth="1"/>
    <col min="6" max="6" width="110.5703125" style="55" customWidth="1"/>
    <col min="7" max="7" width="86.85546875" style="5" customWidth="1"/>
    <col min="8" max="16384" width="9.140625" style="5"/>
  </cols>
  <sheetData>
    <row r="1" spans="1:7" ht="28.9" customHeight="1" x14ac:dyDescent="0.25">
      <c r="A1" s="412" t="s">
        <v>241</v>
      </c>
      <c r="B1" s="413"/>
      <c r="C1" s="414" t="s">
        <v>242</v>
      </c>
      <c r="D1" s="415"/>
      <c r="E1" s="415"/>
      <c r="F1" s="416"/>
      <c r="G1" s="430" t="s">
        <v>243</v>
      </c>
    </row>
    <row r="2" spans="1:7" ht="16.899999999999999" customHeight="1" x14ac:dyDescent="0.25">
      <c r="A2" s="420" t="s">
        <v>244</v>
      </c>
      <c r="B2" s="421"/>
      <c r="C2" s="417"/>
      <c r="D2" s="418"/>
      <c r="E2" s="418"/>
      <c r="F2" s="419"/>
      <c r="G2" s="431"/>
    </row>
    <row r="3" spans="1:7" ht="6" customHeight="1" x14ac:dyDescent="0.25">
      <c r="A3" s="116"/>
      <c r="B3" s="117"/>
      <c r="C3" s="33"/>
      <c r="D3" s="33"/>
      <c r="E3" s="33"/>
      <c r="F3" s="54"/>
      <c r="G3" s="216"/>
    </row>
    <row r="4" spans="1:7" ht="18.75" customHeight="1" x14ac:dyDescent="0.25">
      <c r="A4" s="427" t="s">
        <v>245</v>
      </c>
      <c r="B4" s="75" t="s">
        <v>246</v>
      </c>
      <c r="C4" s="75" t="s">
        <v>1252</v>
      </c>
      <c r="D4" s="75" t="s">
        <v>1367</v>
      </c>
      <c r="E4" s="71" t="s">
        <v>247</v>
      </c>
      <c r="F4" s="76" t="s">
        <v>248</v>
      </c>
      <c r="G4" s="75" t="s">
        <v>249</v>
      </c>
    </row>
    <row r="5" spans="1:7" ht="62.25" customHeight="1" x14ac:dyDescent="0.25">
      <c r="A5" s="424"/>
      <c r="B5" s="77" t="s">
        <v>250</v>
      </c>
      <c r="C5" s="425" t="s">
        <v>251</v>
      </c>
      <c r="D5" s="426"/>
      <c r="E5" s="78" t="s">
        <v>252</v>
      </c>
      <c r="F5" s="79" t="s">
        <v>253</v>
      </c>
      <c r="G5" s="88"/>
    </row>
    <row r="6" spans="1:7" ht="75" customHeight="1" x14ac:dyDescent="0.25">
      <c r="A6" s="80" t="s">
        <v>20</v>
      </c>
      <c r="B6" s="81" t="s">
        <v>254</v>
      </c>
      <c r="C6" s="217" t="s">
        <v>62</v>
      </c>
      <c r="D6" s="217" t="s">
        <v>255</v>
      </c>
      <c r="E6" s="118" t="s">
        <v>256</v>
      </c>
      <c r="F6" s="402" t="s">
        <v>1222</v>
      </c>
      <c r="G6" s="397"/>
    </row>
    <row r="7" spans="1:7" ht="69" customHeight="1" x14ac:dyDescent="0.25">
      <c r="A7" s="82" t="s">
        <v>20</v>
      </c>
      <c r="B7" s="12" t="s">
        <v>257</v>
      </c>
      <c r="C7" s="78" t="s">
        <v>64</v>
      </c>
      <c r="D7" s="78" t="s">
        <v>64</v>
      </c>
      <c r="E7" s="74" t="s">
        <v>258</v>
      </c>
      <c r="F7" s="403"/>
      <c r="G7" s="400"/>
    </row>
    <row r="8" spans="1:7" ht="87" customHeight="1" x14ac:dyDescent="0.25">
      <c r="A8" s="82" t="s">
        <v>20</v>
      </c>
      <c r="B8" s="74" t="s">
        <v>259</v>
      </c>
      <c r="C8" s="78" t="s">
        <v>66</v>
      </c>
      <c r="D8" s="78" t="s">
        <v>62</v>
      </c>
      <c r="E8" s="34" t="s">
        <v>260</v>
      </c>
      <c r="F8" s="403"/>
      <c r="G8" s="400"/>
    </row>
    <row r="9" spans="1:7" ht="58.15" customHeight="1" x14ac:dyDescent="0.25">
      <c r="A9" s="82" t="s">
        <v>20</v>
      </c>
      <c r="B9" s="74" t="s">
        <v>261</v>
      </c>
      <c r="C9" s="78" t="s">
        <v>68</v>
      </c>
      <c r="D9" s="78" t="s">
        <v>62</v>
      </c>
      <c r="E9" s="74" t="s">
        <v>262</v>
      </c>
      <c r="F9" s="403"/>
      <c r="G9" s="400"/>
    </row>
    <row r="10" spans="1:7" ht="89.25" x14ac:dyDescent="0.25">
      <c r="A10" s="82" t="s">
        <v>20</v>
      </c>
      <c r="B10" s="74" t="s">
        <v>263</v>
      </c>
      <c r="C10" s="78" t="s">
        <v>70</v>
      </c>
      <c r="D10" s="78" t="s">
        <v>62</v>
      </c>
      <c r="E10" s="74" t="s">
        <v>264</v>
      </c>
      <c r="F10" s="403"/>
      <c r="G10" s="400"/>
    </row>
    <row r="11" spans="1:7" ht="122.25" customHeight="1" x14ac:dyDescent="0.25">
      <c r="A11" s="82" t="s">
        <v>20</v>
      </c>
      <c r="B11" s="74" t="s">
        <v>265</v>
      </c>
      <c r="C11" s="78" t="s">
        <v>72</v>
      </c>
      <c r="D11" s="78" t="s">
        <v>62</v>
      </c>
      <c r="E11" s="74" t="s">
        <v>266</v>
      </c>
      <c r="F11" s="403"/>
      <c r="G11" s="400"/>
    </row>
    <row r="12" spans="1:7" ht="151.5" customHeight="1" x14ac:dyDescent="0.25">
      <c r="A12" s="82" t="s">
        <v>20</v>
      </c>
      <c r="B12" s="74" t="s">
        <v>267</v>
      </c>
      <c r="C12" s="78" t="s">
        <v>62</v>
      </c>
      <c r="D12" s="78" t="s">
        <v>62</v>
      </c>
      <c r="E12" s="74" t="s">
        <v>268</v>
      </c>
      <c r="F12" s="403"/>
      <c r="G12" s="400"/>
    </row>
    <row r="13" spans="1:7" ht="58.15" customHeight="1" x14ac:dyDescent="0.25">
      <c r="A13" s="82" t="s">
        <v>20</v>
      </c>
      <c r="B13" s="74" t="s">
        <v>269</v>
      </c>
      <c r="C13" s="78" t="s">
        <v>62</v>
      </c>
      <c r="D13" s="78" t="s">
        <v>62</v>
      </c>
      <c r="E13" s="74" t="s">
        <v>270</v>
      </c>
      <c r="F13" s="403"/>
      <c r="G13" s="400"/>
    </row>
    <row r="14" spans="1:7" ht="159.75" customHeight="1" x14ac:dyDescent="0.25">
      <c r="A14" s="422" t="s">
        <v>20</v>
      </c>
      <c r="B14" s="74" t="s">
        <v>271</v>
      </c>
      <c r="C14" s="78" t="s">
        <v>62</v>
      </c>
      <c r="D14" s="78" t="s">
        <v>62</v>
      </c>
      <c r="E14" s="74" t="s">
        <v>272</v>
      </c>
      <c r="F14" s="403"/>
      <c r="G14" s="400"/>
    </row>
    <row r="15" spans="1:7" x14ac:dyDescent="0.25">
      <c r="A15" s="423"/>
      <c r="B15" s="15" t="s">
        <v>0</v>
      </c>
      <c r="C15" s="83">
        <v>0</v>
      </c>
      <c r="D15" s="83">
        <v>0</v>
      </c>
      <c r="E15" s="32"/>
      <c r="F15" s="403"/>
      <c r="G15" s="400"/>
    </row>
    <row r="16" spans="1:7" x14ac:dyDescent="0.25">
      <c r="A16" s="424"/>
      <c r="B16" s="14" t="s">
        <v>1</v>
      </c>
      <c r="C16" s="83">
        <v>0</v>
      </c>
      <c r="D16" s="83">
        <v>0</v>
      </c>
      <c r="E16" s="12"/>
      <c r="F16" s="404"/>
      <c r="G16" s="401"/>
    </row>
    <row r="17" spans="1:7" ht="162.75" customHeight="1" x14ac:dyDescent="0.25">
      <c r="A17" s="80" t="s">
        <v>21</v>
      </c>
      <c r="B17" s="81" t="s">
        <v>273</v>
      </c>
      <c r="C17" s="217" t="s">
        <v>62</v>
      </c>
      <c r="D17" s="217" t="s">
        <v>62</v>
      </c>
      <c r="E17" s="119" t="s">
        <v>274</v>
      </c>
      <c r="F17" s="402" t="s">
        <v>1403</v>
      </c>
      <c r="G17" s="397"/>
    </row>
    <row r="18" spans="1:7" ht="186" customHeight="1" thickBot="1" x14ac:dyDescent="0.3">
      <c r="A18" s="82" t="s">
        <v>21</v>
      </c>
      <c r="B18" s="35" t="s">
        <v>275</v>
      </c>
      <c r="C18" s="78" t="s">
        <v>64</v>
      </c>
      <c r="D18" s="78" t="s">
        <v>62</v>
      </c>
      <c r="E18" s="128" t="s">
        <v>1314</v>
      </c>
      <c r="F18" s="428"/>
      <c r="G18" s="400"/>
    </row>
    <row r="19" spans="1:7" ht="186" customHeight="1" x14ac:dyDescent="0.25">
      <c r="A19" s="82" t="s">
        <v>21</v>
      </c>
      <c r="B19" s="67" t="s">
        <v>259</v>
      </c>
      <c r="C19" s="78" t="s">
        <v>62</v>
      </c>
      <c r="D19" s="78" t="s">
        <v>62</v>
      </c>
      <c r="E19" s="84" t="s">
        <v>276</v>
      </c>
      <c r="F19" s="428"/>
      <c r="G19" s="400"/>
    </row>
    <row r="20" spans="1:7" ht="75.599999999999994" customHeight="1" x14ac:dyDescent="0.25">
      <c r="A20" s="82" t="s">
        <v>21</v>
      </c>
      <c r="B20" s="74" t="s">
        <v>277</v>
      </c>
      <c r="C20" s="78" t="s">
        <v>62</v>
      </c>
      <c r="D20" s="78" t="s">
        <v>62</v>
      </c>
      <c r="E20" s="84" t="s">
        <v>278</v>
      </c>
      <c r="F20" s="428"/>
      <c r="G20" s="400"/>
    </row>
    <row r="21" spans="1:7" ht="56.65" customHeight="1" x14ac:dyDescent="0.25">
      <c r="A21" s="82" t="s">
        <v>21</v>
      </c>
      <c r="B21" s="74" t="s">
        <v>279</v>
      </c>
      <c r="C21" s="78" t="s">
        <v>62</v>
      </c>
      <c r="D21" s="78" t="s">
        <v>62</v>
      </c>
      <c r="E21" s="74" t="s">
        <v>280</v>
      </c>
      <c r="F21" s="428"/>
      <c r="G21" s="400"/>
    </row>
    <row r="22" spans="1:7" ht="274.5" customHeight="1" x14ac:dyDescent="0.25">
      <c r="A22" s="82" t="s">
        <v>21</v>
      </c>
      <c r="B22" s="74" t="s">
        <v>265</v>
      </c>
      <c r="C22" s="78" t="s">
        <v>62</v>
      </c>
      <c r="D22" s="78" t="s">
        <v>62</v>
      </c>
      <c r="E22" s="84" t="s">
        <v>281</v>
      </c>
      <c r="F22" s="428"/>
      <c r="G22" s="400"/>
    </row>
    <row r="23" spans="1:7" ht="165.75" x14ac:dyDescent="0.25">
      <c r="A23" s="82" t="s">
        <v>21</v>
      </c>
      <c r="B23" s="74" t="s">
        <v>267</v>
      </c>
      <c r="C23" s="78" t="s">
        <v>62</v>
      </c>
      <c r="D23" s="78" t="s">
        <v>62</v>
      </c>
      <c r="E23" s="84" t="s">
        <v>282</v>
      </c>
      <c r="F23" s="428"/>
      <c r="G23" s="400"/>
    </row>
    <row r="24" spans="1:7" ht="165.75" x14ac:dyDescent="0.25">
      <c r="A24" s="82" t="s">
        <v>21</v>
      </c>
      <c r="B24" s="74" t="s">
        <v>269</v>
      </c>
      <c r="C24" s="78" t="s">
        <v>62</v>
      </c>
      <c r="D24" s="78" t="s">
        <v>62</v>
      </c>
      <c r="E24" s="84" t="s">
        <v>283</v>
      </c>
      <c r="F24" s="428"/>
      <c r="G24" s="400"/>
    </row>
    <row r="25" spans="1:7" ht="102" x14ac:dyDescent="0.25">
      <c r="A25" s="422" t="s">
        <v>21</v>
      </c>
      <c r="B25" s="74" t="s">
        <v>271</v>
      </c>
      <c r="C25" s="78" t="s">
        <v>62</v>
      </c>
      <c r="D25" s="78" t="s">
        <v>62</v>
      </c>
      <c r="E25" s="74" t="s">
        <v>272</v>
      </c>
      <c r="F25" s="428"/>
      <c r="G25" s="400"/>
    </row>
    <row r="26" spans="1:7" x14ac:dyDescent="0.25">
      <c r="A26" s="423"/>
      <c r="B26" s="15" t="s">
        <v>0</v>
      </c>
      <c r="C26" s="83">
        <v>0</v>
      </c>
      <c r="D26" s="83">
        <v>0</v>
      </c>
      <c r="E26" s="84"/>
      <c r="F26" s="428"/>
      <c r="G26" s="400"/>
    </row>
    <row r="27" spans="1:7" x14ac:dyDescent="0.25">
      <c r="A27" s="424"/>
      <c r="B27" s="14" t="s">
        <v>1</v>
      </c>
      <c r="C27" s="83">
        <v>0</v>
      </c>
      <c r="D27" s="83">
        <v>0</v>
      </c>
      <c r="E27" s="84"/>
      <c r="F27" s="429"/>
      <c r="G27" s="401"/>
    </row>
    <row r="28" spans="1:7" ht="78.75" customHeight="1" x14ac:dyDescent="0.25">
      <c r="A28" s="80" t="s">
        <v>22</v>
      </c>
      <c r="B28" s="81" t="s">
        <v>284</v>
      </c>
      <c r="C28" s="217" t="s">
        <v>255</v>
      </c>
      <c r="D28" s="217" t="s">
        <v>255</v>
      </c>
      <c r="E28" s="118" t="s">
        <v>285</v>
      </c>
      <c r="F28" s="402" t="s">
        <v>842</v>
      </c>
      <c r="G28" s="397"/>
    </row>
    <row r="29" spans="1:7" ht="140.65" customHeight="1" x14ac:dyDescent="0.25">
      <c r="A29" s="82" t="s">
        <v>22</v>
      </c>
      <c r="B29" s="12" t="s">
        <v>286</v>
      </c>
      <c r="C29" s="78" t="s">
        <v>62</v>
      </c>
      <c r="D29" s="78" t="s">
        <v>66</v>
      </c>
      <c r="E29" s="74" t="s">
        <v>1027</v>
      </c>
      <c r="F29" s="403"/>
      <c r="G29" s="400"/>
    </row>
    <row r="30" spans="1:7" ht="79.150000000000006" customHeight="1" x14ac:dyDescent="0.25">
      <c r="A30" s="82" t="s">
        <v>22</v>
      </c>
      <c r="B30" s="74" t="s">
        <v>287</v>
      </c>
      <c r="C30" s="78" t="s">
        <v>62</v>
      </c>
      <c r="D30" s="78" t="s">
        <v>62</v>
      </c>
      <c r="E30" s="74" t="s">
        <v>332</v>
      </c>
      <c r="F30" s="403"/>
      <c r="G30" s="400"/>
    </row>
    <row r="31" spans="1:7" ht="61.9" customHeight="1" x14ac:dyDescent="0.25">
      <c r="A31" s="82" t="s">
        <v>22</v>
      </c>
      <c r="B31" s="74" t="s">
        <v>288</v>
      </c>
      <c r="C31" s="78" t="s">
        <v>62</v>
      </c>
      <c r="D31" s="78" t="s">
        <v>62</v>
      </c>
      <c r="E31" s="74" t="s">
        <v>289</v>
      </c>
      <c r="F31" s="403"/>
      <c r="G31" s="400"/>
    </row>
    <row r="32" spans="1:7" ht="113.65" customHeight="1" x14ac:dyDescent="0.25">
      <c r="A32" s="82" t="s">
        <v>22</v>
      </c>
      <c r="B32" s="74" t="s">
        <v>290</v>
      </c>
      <c r="C32" s="78" t="s">
        <v>62</v>
      </c>
      <c r="D32" s="78" t="s">
        <v>62</v>
      </c>
      <c r="E32" s="74" t="s">
        <v>291</v>
      </c>
      <c r="F32" s="403"/>
      <c r="G32" s="400"/>
    </row>
    <row r="33" spans="1:7" ht="64.5" customHeight="1" x14ac:dyDescent="0.25">
      <c r="A33" s="82" t="s">
        <v>22</v>
      </c>
      <c r="B33" s="74" t="s">
        <v>292</v>
      </c>
      <c r="C33" s="78" t="s">
        <v>62</v>
      </c>
      <c r="D33" s="78" t="s">
        <v>62</v>
      </c>
      <c r="E33" s="74" t="s">
        <v>293</v>
      </c>
      <c r="F33" s="403"/>
      <c r="G33" s="400"/>
    </row>
    <row r="34" spans="1:7" ht="61.9" customHeight="1" x14ac:dyDescent="0.25">
      <c r="A34" s="82" t="s">
        <v>22</v>
      </c>
      <c r="B34" s="74" t="s">
        <v>294</v>
      </c>
      <c r="C34" s="78" t="s">
        <v>62</v>
      </c>
      <c r="D34" s="78" t="s">
        <v>62</v>
      </c>
      <c r="E34" s="74" t="s">
        <v>295</v>
      </c>
      <c r="F34" s="403"/>
      <c r="G34" s="400"/>
    </row>
    <row r="35" spans="1:7" ht="87.75" customHeight="1" x14ac:dyDescent="0.25">
      <c r="A35" s="82" t="s">
        <v>22</v>
      </c>
      <c r="B35" s="74" t="s">
        <v>296</v>
      </c>
      <c r="C35" s="78" t="s">
        <v>62</v>
      </c>
      <c r="D35" s="78" t="s">
        <v>62</v>
      </c>
      <c r="E35" s="74" t="s">
        <v>297</v>
      </c>
      <c r="F35" s="403"/>
      <c r="G35" s="400"/>
    </row>
    <row r="36" spans="1:7" ht="135.75" customHeight="1" x14ac:dyDescent="0.25">
      <c r="A36" s="422" t="s">
        <v>22</v>
      </c>
      <c r="B36" s="74" t="s">
        <v>271</v>
      </c>
      <c r="C36" s="78" t="s">
        <v>62</v>
      </c>
      <c r="D36" s="78" t="s">
        <v>62</v>
      </c>
      <c r="E36" s="74" t="s">
        <v>272</v>
      </c>
      <c r="F36" s="403"/>
      <c r="G36" s="400"/>
    </row>
    <row r="37" spans="1:7" x14ac:dyDescent="0.25">
      <c r="A37" s="423"/>
      <c r="B37" s="15" t="s">
        <v>0</v>
      </c>
      <c r="C37" s="83">
        <v>0</v>
      </c>
      <c r="D37" s="83">
        <v>0</v>
      </c>
      <c r="E37" s="32"/>
      <c r="F37" s="403"/>
      <c r="G37" s="400"/>
    </row>
    <row r="38" spans="1:7" x14ac:dyDescent="0.25">
      <c r="A38" s="424"/>
      <c r="B38" s="14" t="s">
        <v>1</v>
      </c>
      <c r="C38" s="83">
        <v>0</v>
      </c>
      <c r="D38" s="83">
        <v>0</v>
      </c>
      <c r="E38" s="12"/>
      <c r="F38" s="404"/>
      <c r="G38" s="401"/>
    </row>
    <row r="39" spans="1:7" ht="61.15" customHeight="1" x14ac:dyDescent="0.25">
      <c r="A39" s="80" t="s">
        <v>23</v>
      </c>
      <c r="B39" s="81" t="s">
        <v>298</v>
      </c>
      <c r="C39" s="217" t="s">
        <v>255</v>
      </c>
      <c r="D39" s="217" t="s">
        <v>62</v>
      </c>
      <c r="E39" s="118" t="s">
        <v>299</v>
      </c>
      <c r="F39" s="402" t="s">
        <v>1404</v>
      </c>
      <c r="G39" s="402"/>
    </row>
    <row r="40" spans="1:7" ht="201.75" customHeight="1" x14ac:dyDescent="0.25">
      <c r="A40" s="82" t="s">
        <v>23</v>
      </c>
      <c r="B40" s="12" t="s">
        <v>257</v>
      </c>
      <c r="C40" s="78" t="s">
        <v>62</v>
      </c>
      <c r="D40" s="78" t="s">
        <v>62</v>
      </c>
      <c r="E40" s="74" t="s">
        <v>300</v>
      </c>
      <c r="F40" s="403"/>
      <c r="G40" s="411"/>
    </row>
    <row r="41" spans="1:7" ht="228.75" customHeight="1" x14ac:dyDescent="0.25">
      <c r="A41" s="82" t="s">
        <v>23</v>
      </c>
      <c r="B41" s="74" t="s">
        <v>301</v>
      </c>
      <c r="C41" s="78" t="s">
        <v>62</v>
      </c>
      <c r="D41" s="78" t="s">
        <v>62</v>
      </c>
      <c r="E41" s="74" t="s">
        <v>302</v>
      </c>
      <c r="F41" s="403"/>
      <c r="G41" s="411"/>
    </row>
    <row r="42" spans="1:7" ht="76.5" x14ac:dyDescent="0.25">
      <c r="A42" s="82" t="s">
        <v>23</v>
      </c>
      <c r="B42" s="74" t="s">
        <v>261</v>
      </c>
      <c r="C42" s="78" t="s">
        <v>62</v>
      </c>
      <c r="D42" s="78" t="s">
        <v>62</v>
      </c>
      <c r="E42" s="74" t="s">
        <v>1297</v>
      </c>
      <c r="F42" s="403"/>
      <c r="G42" s="411"/>
    </row>
    <row r="43" spans="1:7" ht="191.25" customHeight="1" x14ac:dyDescent="0.25">
      <c r="A43" s="82" t="s">
        <v>23</v>
      </c>
      <c r="B43" s="74" t="s">
        <v>303</v>
      </c>
      <c r="C43" s="78" t="s">
        <v>62</v>
      </c>
      <c r="D43" s="78" t="s">
        <v>62</v>
      </c>
      <c r="E43" s="74" t="s">
        <v>304</v>
      </c>
      <c r="F43" s="403"/>
      <c r="G43" s="411"/>
    </row>
    <row r="44" spans="1:7" ht="293.64999999999998" customHeight="1" x14ac:dyDescent="0.25">
      <c r="A44" s="82" t="s">
        <v>23</v>
      </c>
      <c r="B44" s="74" t="s">
        <v>305</v>
      </c>
      <c r="C44" s="78" t="s">
        <v>62</v>
      </c>
      <c r="D44" s="78" t="s">
        <v>62</v>
      </c>
      <c r="E44" s="74" t="s">
        <v>306</v>
      </c>
      <c r="F44" s="403"/>
      <c r="G44" s="411"/>
    </row>
    <row r="45" spans="1:7" ht="164.25" customHeight="1" x14ac:dyDescent="0.25">
      <c r="A45" s="82" t="s">
        <v>23</v>
      </c>
      <c r="B45" s="74" t="s">
        <v>307</v>
      </c>
      <c r="C45" s="78" t="s">
        <v>62</v>
      </c>
      <c r="D45" s="78" t="s">
        <v>62</v>
      </c>
      <c r="E45" s="74" t="s">
        <v>1405</v>
      </c>
      <c r="F45" s="403"/>
      <c r="G45" s="411"/>
    </row>
    <row r="46" spans="1:7" ht="156.75" customHeight="1" x14ac:dyDescent="0.25">
      <c r="A46" s="82" t="s">
        <v>23</v>
      </c>
      <c r="B46" s="74" t="s">
        <v>308</v>
      </c>
      <c r="C46" s="78" t="s">
        <v>62</v>
      </c>
      <c r="D46" s="78" t="s">
        <v>62</v>
      </c>
      <c r="E46" s="74" t="s">
        <v>272</v>
      </c>
      <c r="F46" s="403"/>
      <c r="G46" s="411"/>
    </row>
    <row r="47" spans="1:7" ht="21" customHeight="1" x14ac:dyDescent="0.25">
      <c r="A47" s="82" t="s">
        <v>23</v>
      </c>
      <c r="B47" s="15" t="s">
        <v>0</v>
      </c>
      <c r="C47" s="83">
        <v>0</v>
      </c>
      <c r="D47" s="83">
        <v>0</v>
      </c>
      <c r="E47" s="74"/>
      <c r="F47" s="403"/>
      <c r="G47" s="411"/>
    </row>
    <row r="48" spans="1:7" ht="23.25" customHeight="1" x14ac:dyDescent="0.25">
      <c r="A48" s="82" t="s">
        <v>23</v>
      </c>
      <c r="B48" s="14" t="s">
        <v>1</v>
      </c>
      <c r="C48" s="83">
        <v>0</v>
      </c>
      <c r="D48" s="83">
        <v>0</v>
      </c>
      <c r="E48" s="74"/>
      <c r="F48" s="404"/>
      <c r="G48" s="432"/>
    </row>
    <row r="49" spans="1:7" ht="33" customHeight="1" x14ac:dyDescent="0.25">
      <c r="A49" s="80" t="s">
        <v>24</v>
      </c>
      <c r="B49" s="81" t="s">
        <v>309</v>
      </c>
      <c r="C49" s="217" t="s">
        <v>255</v>
      </c>
      <c r="D49" s="217" t="s">
        <v>255</v>
      </c>
      <c r="E49" s="74"/>
      <c r="F49" s="402" t="s">
        <v>1406</v>
      </c>
      <c r="G49" s="397"/>
    </row>
    <row r="50" spans="1:7" ht="152.65" customHeight="1" x14ac:dyDescent="0.25">
      <c r="A50" s="82" t="s">
        <v>24</v>
      </c>
      <c r="B50" s="12" t="s">
        <v>257</v>
      </c>
      <c r="C50" s="78" t="s">
        <v>62</v>
      </c>
      <c r="D50" s="78" t="s">
        <v>62</v>
      </c>
      <c r="E50" s="74" t="s">
        <v>310</v>
      </c>
      <c r="F50" s="403"/>
      <c r="G50" s="400"/>
    </row>
    <row r="51" spans="1:7" ht="194.25" customHeight="1" x14ac:dyDescent="0.25">
      <c r="A51" s="82" t="s">
        <v>24</v>
      </c>
      <c r="B51" s="74" t="s">
        <v>259</v>
      </c>
      <c r="C51" s="78" t="s">
        <v>62</v>
      </c>
      <c r="D51" s="78" t="s">
        <v>62</v>
      </c>
      <c r="E51" s="74" t="s">
        <v>311</v>
      </c>
      <c r="F51" s="403"/>
      <c r="G51" s="400"/>
    </row>
    <row r="52" spans="1:7" ht="190.5" customHeight="1" x14ac:dyDescent="0.25">
      <c r="A52" s="82" t="s">
        <v>24</v>
      </c>
      <c r="B52" s="74" t="s">
        <v>261</v>
      </c>
      <c r="C52" s="78" t="s">
        <v>62</v>
      </c>
      <c r="D52" s="78" t="s">
        <v>62</v>
      </c>
      <c r="E52" s="74" t="s">
        <v>312</v>
      </c>
      <c r="F52" s="403"/>
      <c r="G52" s="400"/>
    </row>
    <row r="53" spans="1:7" ht="110.25" customHeight="1" x14ac:dyDescent="0.25">
      <c r="A53" s="82" t="s">
        <v>24</v>
      </c>
      <c r="B53" s="74" t="s">
        <v>313</v>
      </c>
      <c r="C53" s="78" t="s">
        <v>62</v>
      </c>
      <c r="D53" s="78" t="s">
        <v>62</v>
      </c>
      <c r="E53" s="74" t="s">
        <v>266</v>
      </c>
      <c r="F53" s="403"/>
      <c r="G53" s="400"/>
    </row>
    <row r="54" spans="1:7" ht="237.75" customHeight="1" x14ac:dyDescent="0.25">
      <c r="A54" s="82" t="s">
        <v>24</v>
      </c>
      <c r="B54" s="74" t="s">
        <v>305</v>
      </c>
      <c r="C54" s="78" t="s">
        <v>62</v>
      </c>
      <c r="D54" s="78" t="s">
        <v>62</v>
      </c>
      <c r="E54" s="74" t="s">
        <v>314</v>
      </c>
      <c r="F54" s="403"/>
      <c r="G54" s="400"/>
    </row>
    <row r="55" spans="1:7" ht="138.75" customHeight="1" x14ac:dyDescent="0.25">
      <c r="A55" s="82" t="s">
        <v>24</v>
      </c>
      <c r="B55" s="74" t="s">
        <v>307</v>
      </c>
      <c r="C55" s="78" t="s">
        <v>62</v>
      </c>
      <c r="D55" s="78" t="s">
        <v>62</v>
      </c>
      <c r="E55" s="74" t="s">
        <v>315</v>
      </c>
      <c r="F55" s="403"/>
      <c r="G55" s="400"/>
    </row>
    <row r="56" spans="1:7" ht="172.5" customHeight="1" x14ac:dyDescent="0.25">
      <c r="A56" s="422" t="s">
        <v>24</v>
      </c>
      <c r="B56" s="74" t="s">
        <v>308</v>
      </c>
      <c r="C56" s="78" t="s">
        <v>62</v>
      </c>
      <c r="D56" s="78" t="s">
        <v>62</v>
      </c>
      <c r="E56" s="74" t="s">
        <v>272</v>
      </c>
      <c r="F56" s="403"/>
      <c r="G56" s="400"/>
    </row>
    <row r="57" spans="1:7" x14ac:dyDescent="0.25">
      <c r="A57" s="423"/>
      <c r="B57" s="15" t="s">
        <v>0</v>
      </c>
      <c r="C57" s="83">
        <v>0</v>
      </c>
      <c r="D57" s="83">
        <v>0</v>
      </c>
      <c r="E57" s="32"/>
      <c r="F57" s="403"/>
      <c r="G57" s="400"/>
    </row>
    <row r="58" spans="1:7" x14ac:dyDescent="0.25">
      <c r="A58" s="424"/>
      <c r="B58" s="14" t="s">
        <v>1</v>
      </c>
      <c r="C58" s="83">
        <v>0</v>
      </c>
      <c r="D58" s="83">
        <v>0</v>
      </c>
      <c r="E58" s="12"/>
      <c r="F58" s="404"/>
      <c r="G58" s="401"/>
    </row>
    <row r="59" spans="1:7" ht="37.15" customHeight="1" x14ac:dyDescent="0.25">
      <c r="A59" s="80" t="s">
        <v>25</v>
      </c>
      <c r="B59" s="81" t="s">
        <v>316</v>
      </c>
      <c r="C59" s="217" t="s">
        <v>255</v>
      </c>
      <c r="D59" s="217" t="s">
        <v>255</v>
      </c>
      <c r="E59" s="118"/>
      <c r="F59" s="402" t="s">
        <v>1223</v>
      </c>
      <c r="G59" s="397"/>
    </row>
    <row r="60" spans="1:7" ht="153" customHeight="1" x14ac:dyDescent="0.25">
      <c r="A60" s="82" t="s">
        <v>25</v>
      </c>
      <c r="B60" s="12" t="s">
        <v>257</v>
      </c>
      <c r="C60" s="78" t="s">
        <v>62</v>
      </c>
      <c r="D60" s="78" t="s">
        <v>62</v>
      </c>
      <c r="E60" s="234" t="s">
        <v>840</v>
      </c>
      <c r="F60" s="403"/>
      <c r="G60" s="400"/>
    </row>
    <row r="61" spans="1:7" ht="169.5" customHeight="1" x14ac:dyDescent="0.25">
      <c r="A61" s="82" t="s">
        <v>25</v>
      </c>
      <c r="B61" s="74" t="s">
        <v>259</v>
      </c>
      <c r="C61" s="78" t="s">
        <v>62</v>
      </c>
      <c r="D61" s="78" t="s">
        <v>62</v>
      </c>
      <c r="E61" s="74" t="s">
        <v>1224</v>
      </c>
      <c r="F61" s="403"/>
      <c r="G61" s="400"/>
    </row>
    <row r="62" spans="1:7" ht="124.15" customHeight="1" x14ac:dyDescent="0.25">
      <c r="A62" s="82" t="s">
        <v>25</v>
      </c>
      <c r="B62" s="74" t="s">
        <v>277</v>
      </c>
      <c r="C62" s="78" t="s">
        <v>62</v>
      </c>
      <c r="D62" s="78" t="s">
        <v>62</v>
      </c>
      <c r="E62" s="74" t="s">
        <v>1225</v>
      </c>
      <c r="F62" s="403"/>
      <c r="G62" s="400"/>
    </row>
    <row r="63" spans="1:7" ht="280.5" x14ac:dyDescent="0.25">
      <c r="A63" s="82" t="s">
        <v>25</v>
      </c>
      <c r="B63" s="74" t="s">
        <v>317</v>
      </c>
      <c r="C63" s="78" t="s">
        <v>62</v>
      </c>
      <c r="D63" s="78" t="s">
        <v>62</v>
      </c>
      <c r="E63" s="74" t="s">
        <v>1226</v>
      </c>
      <c r="F63" s="403"/>
      <c r="G63" s="400"/>
    </row>
    <row r="64" spans="1:7" ht="126" customHeight="1" x14ac:dyDescent="0.25">
      <c r="A64" s="82" t="s">
        <v>25</v>
      </c>
      <c r="B64" s="74" t="s">
        <v>265</v>
      </c>
      <c r="C64" s="78" t="s">
        <v>62</v>
      </c>
      <c r="D64" s="78" t="s">
        <v>62</v>
      </c>
      <c r="E64" s="74" t="s">
        <v>318</v>
      </c>
      <c r="F64" s="403"/>
      <c r="G64" s="400"/>
    </row>
    <row r="65" spans="1:7" ht="185.65" customHeight="1" x14ac:dyDescent="0.25">
      <c r="A65" s="82" t="s">
        <v>25</v>
      </c>
      <c r="B65" s="74" t="s">
        <v>267</v>
      </c>
      <c r="C65" s="78" t="s">
        <v>62</v>
      </c>
      <c r="D65" s="78" t="s">
        <v>62</v>
      </c>
      <c r="E65" s="74" t="s">
        <v>1227</v>
      </c>
      <c r="F65" s="403"/>
      <c r="G65" s="400"/>
    </row>
    <row r="66" spans="1:7" ht="165" customHeight="1" x14ac:dyDescent="0.25">
      <c r="A66" s="82" t="s">
        <v>25</v>
      </c>
      <c r="B66" s="74" t="s">
        <v>269</v>
      </c>
      <c r="C66" s="78" t="s">
        <v>62</v>
      </c>
      <c r="D66" s="78" t="s">
        <v>62</v>
      </c>
      <c r="E66" s="74" t="s">
        <v>1407</v>
      </c>
      <c r="F66" s="403"/>
      <c r="G66" s="400"/>
    </row>
    <row r="67" spans="1:7" ht="136.5" customHeight="1" x14ac:dyDescent="0.25">
      <c r="A67" s="422" t="s">
        <v>25</v>
      </c>
      <c r="B67" s="74" t="s">
        <v>271</v>
      </c>
      <c r="C67" s="78" t="s">
        <v>62</v>
      </c>
      <c r="D67" s="78" t="s">
        <v>62</v>
      </c>
      <c r="E67" s="74" t="s">
        <v>272</v>
      </c>
      <c r="F67" s="403"/>
      <c r="G67" s="400"/>
    </row>
    <row r="68" spans="1:7" x14ac:dyDescent="0.25">
      <c r="A68" s="423"/>
      <c r="B68" s="15" t="s">
        <v>0</v>
      </c>
      <c r="C68" s="83">
        <v>0</v>
      </c>
      <c r="D68" s="83">
        <v>0</v>
      </c>
      <c r="E68" s="32"/>
      <c r="F68" s="403"/>
      <c r="G68" s="400"/>
    </row>
    <row r="69" spans="1:7" x14ac:dyDescent="0.25">
      <c r="A69" s="424"/>
      <c r="B69" s="14" t="s">
        <v>1</v>
      </c>
      <c r="C69" s="83">
        <v>0</v>
      </c>
      <c r="D69" s="83">
        <v>0</v>
      </c>
      <c r="E69" s="12"/>
      <c r="F69" s="404"/>
      <c r="G69" s="401"/>
    </row>
    <row r="70" spans="1:7" ht="98.25" customHeight="1" x14ac:dyDescent="0.25">
      <c r="A70" s="80" t="s">
        <v>26</v>
      </c>
      <c r="B70" s="81" t="s">
        <v>319</v>
      </c>
      <c r="C70" s="217" t="s">
        <v>255</v>
      </c>
      <c r="D70" s="217" t="s">
        <v>255</v>
      </c>
      <c r="E70" s="118" t="s">
        <v>1281</v>
      </c>
      <c r="F70" s="402" t="s">
        <v>854</v>
      </c>
      <c r="G70" s="397"/>
    </row>
    <row r="71" spans="1:7" ht="58.9" customHeight="1" x14ac:dyDescent="0.25">
      <c r="A71" s="82" t="s">
        <v>26</v>
      </c>
      <c r="B71" s="12" t="s">
        <v>257</v>
      </c>
      <c r="C71" s="78" t="s">
        <v>62</v>
      </c>
      <c r="D71" s="78" t="s">
        <v>62</v>
      </c>
      <c r="E71" s="74" t="s">
        <v>320</v>
      </c>
      <c r="F71" s="403"/>
      <c r="G71" s="400"/>
    </row>
    <row r="72" spans="1:7" ht="175.5" customHeight="1" x14ac:dyDescent="0.25">
      <c r="A72" s="82" t="s">
        <v>26</v>
      </c>
      <c r="B72" s="74" t="s">
        <v>259</v>
      </c>
      <c r="C72" s="78" t="s">
        <v>62</v>
      </c>
      <c r="D72" s="78" t="s">
        <v>62</v>
      </c>
      <c r="E72" s="74" t="s">
        <v>321</v>
      </c>
      <c r="F72" s="403"/>
      <c r="G72" s="400"/>
    </row>
    <row r="73" spans="1:7" ht="78" customHeight="1" x14ac:dyDescent="0.25">
      <c r="A73" s="82" t="s">
        <v>26</v>
      </c>
      <c r="B73" s="74" t="s">
        <v>277</v>
      </c>
      <c r="C73" s="78" t="s">
        <v>62</v>
      </c>
      <c r="D73" s="78" t="s">
        <v>62</v>
      </c>
      <c r="E73" s="74" t="s">
        <v>262</v>
      </c>
      <c r="F73" s="403"/>
      <c r="G73" s="400"/>
    </row>
    <row r="74" spans="1:7" ht="89.25" x14ac:dyDescent="0.25">
      <c r="A74" s="82" t="s">
        <v>26</v>
      </c>
      <c r="B74" s="74" t="s">
        <v>317</v>
      </c>
      <c r="C74" s="78" t="s">
        <v>62</v>
      </c>
      <c r="D74" s="78" t="s">
        <v>62</v>
      </c>
      <c r="E74" s="74" t="s">
        <v>264</v>
      </c>
      <c r="F74" s="403"/>
      <c r="G74" s="400"/>
    </row>
    <row r="75" spans="1:7" ht="114.75" customHeight="1" x14ac:dyDescent="0.25">
      <c r="A75" s="82" t="s">
        <v>26</v>
      </c>
      <c r="B75" s="74" t="s">
        <v>265</v>
      </c>
      <c r="C75" s="78" t="s">
        <v>62</v>
      </c>
      <c r="D75" s="78" t="s">
        <v>62</v>
      </c>
      <c r="E75" s="74" t="s">
        <v>266</v>
      </c>
      <c r="F75" s="403"/>
      <c r="G75" s="400"/>
    </row>
    <row r="76" spans="1:7" ht="144.75" customHeight="1" x14ac:dyDescent="0.25">
      <c r="A76" s="82" t="s">
        <v>26</v>
      </c>
      <c r="B76" s="74" t="s">
        <v>267</v>
      </c>
      <c r="C76" s="78" t="s">
        <v>62</v>
      </c>
      <c r="D76" s="78" t="s">
        <v>62</v>
      </c>
      <c r="E76" s="74" t="s">
        <v>268</v>
      </c>
      <c r="F76" s="403"/>
      <c r="G76" s="400"/>
    </row>
    <row r="77" spans="1:7" ht="164.25" customHeight="1" x14ac:dyDescent="0.25">
      <c r="A77" s="82" t="s">
        <v>26</v>
      </c>
      <c r="B77" s="74" t="s">
        <v>269</v>
      </c>
      <c r="C77" s="78" t="s">
        <v>62</v>
      </c>
      <c r="D77" s="78" t="s">
        <v>62</v>
      </c>
      <c r="E77" s="74" t="s">
        <v>1408</v>
      </c>
      <c r="F77" s="403"/>
      <c r="G77" s="400"/>
    </row>
    <row r="78" spans="1:7" ht="166.5" customHeight="1" x14ac:dyDescent="0.25">
      <c r="A78" s="422" t="s">
        <v>26</v>
      </c>
      <c r="B78" s="74" t="s">
        <v>271</v>
      </c>
      <c r="C78" s="78" t="s">
        <v>62</v>
      </c>
      <c r="D78" s="78" t="s">
        <v>62</v>
      </c>
      <c r="E78" s="74" t="s">
        <v>272</v>
      </c>
      <c r="F78" s="403"/>
      <c r="G78" s="400"/>
    </row>
    <row r="79" spans="1:7" x14ac:dyDescent="0.25">
      <c r="A79" s="423"/>
      <c r="B79" s="15" t="s">
        <v>0</v>
      </c>
      <c r="C79" s="83">
        <v>0</v>
      </c>
      <c r="D79" s="83">
        <v>0</v>
      </c>
      <c r="E79" s="74"/>
      <c r="F79" s="403"/>
      <c r="G79" s="400"/>
    </row>
    <row r="80" spans="1:7" x14ac:dyDescent="0.25">
      <c r="A80" s="424"/>
      <c r="B80" s="14" t="s">
        <v>1</v>
      </c>
      <c r="C80" s="83">
        <v>0</v>
      </c>
      <c r="D80" s="83">
        <v>0</v>
      </c>
      <c r="E80" s="74"/>
      <c r="F80" s="404"/>
      <c r="G80" s="401"/>
    </row>
    <row r="81" spans="1:7" ht="37.15" customHeight="1" x14ac:dyDescent="0.25">
      <c r="A81" s="17" t="s">
        <v>27</v>
      </c>
      <c r="B81" s="18" t="s">
        <v>322</v>
      </c>
      <c r="C81" s="218" t="s">
        <v>255</v>
      </c>
      <c r="D81" s="218" t="s">
        <v>255</v>
      </c>
      <c r="E81" s="32"/>
      <c r="F81" s="411" t="s">
        <v>855</v>
      </c>
      <c r="G81" s="398"/>
    </row>
    <row r="82" spans="1:7" ht="178.5" x14ac:dyDescent="0.25">
      <c r="A82" s="82" t="s">
        <v>27</v>
      </c>
      <c r="B82" s="12" t="s">
        <v>257</v>
      </c>
      <c r="C82" s="78" t="s">
        <v>62</v>
      </c>
      <c r="D82" s="78" t="s">
        <v>62</v>
      </c>
      <c r="E82" s="74" t="s">
        <v>323</v>
      </c>
      <c r="F82" s="403"/>
      <c r="G82" s="400"/>
    </row>
    <row r="83" spans="1:7" ht="119.25" customHeight="1" x14ac:dyDescent="0.25">
      <c r="A83" s="82" t="s">
        <v>27</v>
      </c>
      <c r="B83" s="74" t="s">
        <v>259</v>
      </c>
      <c r="C83" s="78" t="s">
        <v>62</v>
      </c>
      <c r="D83" s="78" t="s">
        <v>62</v>
      </c>
      <c r="E83" s="32" t="s">
        <v>324</v>
      </c>
      <c r="F83" s="403"/>
      <c r="G83" s="400"/>
    </row>
    <row r="84" spans="1:7" ht="58.9" customHeight="1" x14ac:dyDescent="0.25">
      <c r="A84" s="82" t="s">
        <v>27</v>
      </c>
      <c r="B84" s="74" t="s">
        <v>261</v>
      </c>
      <c r="C84" s="78" t="s">
        <v>62</v>
      </c>
      <c r="D84" s="78" t="s">
        <v>62</v>
      </c>
      <c r="E84" s="74" t="s">
        <v>262</v>
      </c>
      <c r="F84" s="403"/>
      <c r="G84" s="400"/>
    </row>
    <row r="85" spans="1:7" ht="107.25" customHeight="1" x14ac:dyDescent="0.25">
      <c r="A85" s="82" t="s">
        <v>27</v>
      </c>
      <c r="B85" s="74" t="s">
        <v>263</v>
      </c>
      <c r="C85" s="78" t="s">
        <v>62</v>
      </c>
      <c r="D85" s="78" t="s">
        <v>62</v>
      </c>
      <c r="E85" s="74" t="s">
        <v>325</v>
      </c>
      <c r="F85" s="403"/>
      <c r="G85" s="400"/>
    </row>
    <row r="86" spans="1:7" ht="102" customHeight="1" x14ac:dyDescent="0.25">
      <c r="A86" s="82" t="s">
        <v>27</v>
      </c>
      <c r="B86" s="74" t="s">
        <v>265</v>
      </c>
      <c r="C86" s="78" t="s">
        <v>62</v>
      </c>
      <c r="D86" s="78" t="s">
        <v>62</v>
      </c>
      <c r="E86" s="74" t="s">
        <v>266</v>
      </c>
      <c r="F86" s="403"/>
      <c r="G86" s="400"/>
    </row>
    <row r="87" spans="1:7" ht="162.75" customHeight="1" x14ac:dyDescent="0.25">
      <c r="A87" s="82" t="s">
        <v>27</v>
      </c>
      <c r="B87" s="74" t="s">
        <v>267</v>
      </c>
      <c r="C87" s="78" t="s">
        <v>62</v>
      </c>
      <c r="D87" s="78" t="s">
        <v>62</v>
      </c>
      <c r="E87" s="74" t="s">
        <v>268</v>
      </c>
      <c r="F87" s="403"/>
      <c r="G87" s="400"/>
    </row>
    <row r="88" spans="1:7" ht="167.25" customHeight="1" x14ac:dyDescent="0.25">
      <c r="A88" s="82" t="s">
        <v>27</v>
      </c>
      <c r="B88" s="74" t="s">
        <v>269</v>
      </c>
      <c r="C88" s="78" t="s">
        <v>62</v>
      </c>
      <c r="D88" s="78" t="s">
        <v>62</v>
      </c>
      <c r="E88" s="74" t="s">
        <v>1409</v>
      </c>
      <c r="F88" s="403"/>
      <c r="G88" s="400"/>
    </row>
    <row r="89" spans="1:7" ht="164.25" customHeight="1" x14ac:dyDescent="0.25">
      <c r="A89" s="422" t="s">
        <v>27</v>
      </c>
      <c r="B89" s="74" t="s">
        <v>271</v>
      </c>
      <c r="C89" s="78" t="s">
        <v>62</v>
      </c>
      <c r="D89" s="78" t="s">
        <v>62</v>
      </c>
      <c r="E89" s="74" t="s">
        <v>326</v>
      </c>
      <c r="F89" s="403"/>
      <c r="G89" s="400"/>
    </row>
    <row r="90" spans="1:7" x14ac:dyDescent="0.25">
      <c r="A90" s="423"/>
      <c r="B90" s="15" t="s">
        <v>0</v>
      </c>
      <c r="C90" s="83">
        <v>0</v>
      </c>
      <c r="D90" s="83">
        <v>0</v>
      </c>
      <c r="E90" s="32"/>
      <c r="F90" s="403"/>
      <c r="G90" s="400"/>
    </row>
    <row r="91" spans="1:7" x14ac:dyDescent="0.25">
      <c r="A91" s="424"/>
      <c r="B91" s="14" t="s">
        <v>1</v>
      </c>
      <c r="C91" s="83">
        <v>0</v>
      </c>
      <c r="D91" s="83">
        <v>0</v>
      </c>
      <c r="E91" s="12"/>
      <c r="F91" s="404"/>
      <c r="G91" s="401"/>
    </row>
    <row r="92" spans="1:7" ht="61.9" customHeight="1" x14ac:dyDescent="0.25">
      <c r="A92" s="80" t="s">
        <v>28</v>
      </c>
      <c r="B92" s="81" t="s">
        <v>327</v>
      </c>
      <c r="C92" s="217" t="s">
        <v>255</v>
      </c>
      <c r="D92" s="217" t="s">
        <v>255</v>
      </c>
      <c r="E92" s="118" t="s">
        <v>328</v>
      </c>
      <c r="F92" s="402" t="s">
        <v>856</v>
      </c>
      <c r="G92" s="397"/>
    </row>
    <row r="93" spans="1:7" ht="80.099999999999994" customHeight="1" x14ac:dyDescent="0.25">
      <c r="A93" s="82" t="s">
        <v>28</v>
      </c>
      <c r="B93" s="12" t="s">
        <v>257</v>
      </c>
      <c r="C93" s="78" t="s">
        <v>62</v>
      </c>
      <c r="D93" s="78" t="s">
        <v>62</v>
      </c>
      <c r="E93" s="74" t="s">
        <v>819</v>
      </c>
      <c r="F93" s="403"/>
      <c r="G93" s="400"/>
    </row>
    <row r="94" spans="1:7" ht="125.65" customHeight="1" x14ac:dyDescent="0.25">
      <c r="A94" s="82" t="s">
        <v>28</v>
      </c>
      <c r="B94" s="74" t="s">
        <v>259</v>
      </c>
      <c r="C94" s="78" t="s">
        <v>62</v>
      </c>
      <c r="D94" s="78" t="s">
        <v>62</v>
      </c>
      <c r="E94" s="74" t="s">
        <v>329</v>
      </c>
      <c r="F94" s="403"/>
      <c r="G94" s="400"/>
    </row>
    <row r="95" spans="1:7" ht="85.15" customHeight="1" x14ac:dyDescent="0.25">
      <c r="A95" s="82" t="s">
        <v>28</v>
      </c>
      <c r="B95" s="74" t="s">
        <v>277</v>
      </c>
      <c r="C95" s="78" t="s">
        <v>62</v>
      </c>
      <c r="D95" s="78" t="s">
        <v>62</v>
      </c>
      <c r="E95" s="74" t="s">
        <v>330</v>
      </c>
      <c r="F95" s="403"/>
      <c r="G95" s="400"/>
    </row>
    <row r="96" spans="1:7" ht="202.5" customHeight="1" x14ac:dyDescent="0.25">
      <c r="A96" s="82" t="s">
        <v>28</v>
      </c>
      <c r="B96" s="74" t="s">
        <v>317</v>
      </c>
      <c r="C96" s="78" t="s">
        <v>62</v>
      </c>
      <c r="D96" s="78" t="s">
        <v>62</v>
      </c>
      <c r="E96" s="74" t="s">
        <v>820</v>
      </c>
      <c r="F96" s="403"/>
      <c r="G96" s="400"/>
    </row>
    <row r="97" spans="1:7" ht="140.25" customHeight="1" x14ac:dyDescent="0.25">
      <c r="A97" s="82" t="s">
        <v>28</v>
      </c>
      <c r="B97" s="74" t="s">
        <v>265</v>
      </c>
      <c r="C97" s="78" t="s">
        <v>62</v>
      </c>
      <c r="D97" s="78" t="s">
        <v>62</v>
      </c>
      <c r="E97" s="74" t="s">
        <v>266</v>
      </c>
      <c r="F97" s="403"/>
      <c r="G97" s="400"/>
    </row>
    <row r="98" spans="1:7" ht="170.25" customHeight="1" x14ac:dyDescent="0.25">
      <c r="A98" s="82" t="s">
        <v>28</v>
      </c>
      <c r="B98" s="74" t="s">
        <v>267</v>
      </c>
      <c r="C98" s="78" t="s">
        <v>62</v>
      </c>
      <c r="D98" s="78" t="s">
        <v>62</v>
      </c>
      <c r="E98" s="74" t="s">
        <v>268</v>
      </c>
      <c r="F98" s="403"/>
      <c r="G98" s="400"/>
    </row>
    <row r="99" spans="1:7" ht="120.75" customHeight="1" x14ac:dyDescent="0.25">
      <c r="A99" s="82" t="s">
        <v>28</v>
      </c>
      <c r="B99" s="74" t="s">
        <v>269</v>
      </c>
      <c r="C99" s="78" t="s">
        <v>62</v>
      </c>
      <c r="D99" s="78" t="s">
        <v>62</v>
      </c>
      <c r="E99" s="74" t="s">
        <v>331</v>
      </c>
      <c r="F99" s="403"/>
      <c r="G99" s="400"/>
    </row>
    <row r="100" spans="1:7" ht="165" customHeight="1" x14ac:dyDescent="0.25">
      <c r="A100" s="422" t="s">
        <v>28</v>
      </c>
      <c r="B100" s="74" t="s">
        <v>271</v>
      </c>
      <c r="C100" s="78" t="s">
        <v>62</v>
      </c>
      <c r="D100" s="78" t="s">
        <v>62</v>
      </c>
      <c r="E100" s="74" t="s">
        <v>272</v>
      </c>
      <c r="F100" s="403"/>
      <c r="G100" s="400"/>
    </row>
    <row r="101" spans="1:7" x14ac:dyDescent="0.25">
      <c r="A101" s="423"/>
      <c r="B101" s="15" t="s">
        <v>0</v>
      </c>
      <c r="C101" s="83">
        <v>0</v>
      </c>
      <c r="D101" s="83">
        <v>0</v>
      </c>
      <c r="E101" s="74"/>
      <c r="F101" s="403"/>
      <c r="G101" s="400"/>
    </row>
    <row r="102" spans="1:7" x14ac:dyDescent="0.25">
      <c r="A102" s="424"/>
      <c r="B102" s="14" t="s">
        <v>1</v>
      </c>
      <c r="C102" s="83">
        <v>0</v>
      </c>
      <c r="D102" s="83">
        <v>0</v>
      </c>
      <c r="E102" s="74"/>
      <c r="F102" s="404"/>
      <c r="G102" s="401"/>
    </row>
    <row r="103" spans="1:7" ht="180" customHeight="1" x14ac:dyDescent="0.25">
      <c r="A103" s="80" t="s">
        <v>29</v>
      </c>
      <c r="B103" s="272" t="s">
        <v>841</v>
      </c>
      <c r="C103" s="217" t="s">
        <v>255</v>
      </c>
      <c r="D103" s="217" t="s">
        <v>255</v>
      </c>
      <c r="E103" s="118" t="s">
        <v>1351</v>
      </c>
      <c r="F103" s="402" t="s">
        <v>857</v>
      </c>
      <c r="G103" s="397"/>
    </row>
    <row r="104" spans="1:7" ht="58.9" customHeight="1" x14ac:dyDescent="0.25">
      <c r="A104" s="82" t="s">
        <v>29</v>
      </c>
      <c r="B104" s="12" t="s">
        <v>257</v>
      </c>
      <c r="C104" s="78" t="s">
        <v>62</v>
      </c>
      <c r="D104" s="78" t="s">
        <v>62</v>
      </c>
      <c r="E104" s="74" t="s">
        <v>332</v>
      </c>
      <c r="F104" s="403"/>
      <c r="G104" s="400"/>
    </row>
    <row r="105" spans="1:7" ht="99.75" customHeight="1" x14ac:dyDescent="0.25">
      <c r="A105" s="82" t="s">
        <v>29</v>
      </c>
      <c r="B105" s="74" t="s">
        <v>259</v>
      </c>
      <c r="C105" s="78" t="s">
        <v>62</v>
      </c>
      <c r="D105" s="78" t="s">
        <v>62</v>
      </c>
      <c r="E105" s="74" t="s">
        <v>260</v>
      </c>
      <c r="F105" s="403"/>
      <c r="G105" s="400"/>
    </row>
    <row r="106" spans="1:7" ht="83.25" customHeight="1" x14ac:dyDescent="0.25">
      <c r="A106" s="82" t="s">
        <v>29</v>
      </c>
      <c r="B106" s="74" t="s">
        <v>261</v>
      </c>
      <c r="C106" s="78" t="s">
        <v>62</v>
      </c>
      <c r="D106" s="78" t="s">
        <v>62</v>
      </c>
      <c r="E106" s="74" t="s">
        <v>262</v>
      </c>
      <c r="F106" s="403"/>
      <c r="G106" s="400"/>
    </row>
    <row r="107" spans="1:7" ht="205.5" customHeight="1" x14ac:dyDescent="0.25">
      <c r="A107" s="82" t="s">
        <v>29</v>
      </c>
      <c r="B107" s="74" t="s">
        <v>263</v>
      </c>
      <c r="C107" s="78" t="s">
        <v>62</v>
      </c>
      <c r="D107" s="78" t="s">
        <v>62</v>
      </c>
      <c r="E107" s="74" t="s">
        <v>333</v>
      </c>
      <c r="F107" s="403"/>
      <c r="G107" s="400"/>
    </row>
    <row r="108" spans="1:7" ht="106.5" customHeight="1" x14ac:dyDescent="0.25">
      <c r="A108" s="82" t="s">
        <v>29</v>
      </c>
      <c r="B108" s="74" t="s">
        <v>265</v>
      </c>
      <c r="C108" s="78" t="s">
        <v>62</v>
      </c>
      <c r="D108" s="78" t="s">
        <v>62</v>
      </c>
      <c r="E108" s="74" t="s">
        <v>266</v>
      </c>
      <c r="F108" s="403"/>
      <c r="G108" s="400"/>
    </row>
    <row r="109" spans="1:7" ht="154.5" customHeight="1" x14ac:dyDescent="0.25">
      <c r="A109" s="82" t="s">
        <v>29</v>
      </c>
      <c r="B109" s="74" t="s">
        <v>267</v>
      </c>
      <c r="C109" s="78" t="s">
        <v>62</v>
      </c>
      <c r="D109" s="78" t="s">
        <v>62</v>
      </c>
      <c r="E109" s="74" t="s">
        <v>268</v>
      </c>
      <c r="F109" s="403"/>
      <c r="G109" s="400"/>
    </row>
    <row r="110" spans="1:7" ht="87.75" customHeight="1" x14ac:dyDescent="0.25">
      <c r="A110" s="82" t="s">
        <v>29</v>
      </c>
      <c r="B110" s="74" t="s">
        <v>269</v>
      </c>
      <c r="C110" s="78" t="s">
        <v>62</v>
      </c>
      <c r="D110" s="78" t="s">
        <v>62</v>
      </c>
      <c r="E110" s="74" t="s">
        <v>334</v>
      </c>
      <c r="F110" s="403"/>
      <c r="G110" s="400"/>
    </row>
    <row r="111" spans="1:7" ht="152.25" customHeight="1" x14ac:dyDescent="0.25">
      <c r="A111" s="422" t="s">
        <v>29</v>
      </c>
      <c r="B111" s="74" t="s">
        <v>271</v>
      </c>
      <c r="C111" s="78" t="s">
        <v>62</v>
      </c>
      <c r="D111" s="78" t="s">
        <v>62</v>
      </c>
      <c r="E111" s="74" t="s">
        <v>272</v>
      </c>
      <c r="F111" s="403"/>
      <c r="G111" s="400"/>
    </row>
    <row r="112" spans="1:7" x14ac:dyDescent="0.25">
      <c r="A112" s="423"/>
      <c r="B112" s="15" t="s">
        <v>0</v>
      </c>
      <c r="C112" s="83">
        <v>0</v>
      </c>
      <c r="D112" s="83">
        <v>0</v>
      </c>
      <c r="E112" s="74"/>
      <c r="F112" s="403"/>
      <c r="G112" s="400"/>
    </row>
    <row r="113" spans="1:7" x14ac:dyDescent="0.25">
      <c r="A113" s="424"/>
      <c r="B113" s="14" t="s">
        <v>1</v>
      </c>
      <c r="C113" s="83">
        <v>0</v>
      </c>
      <c r="D113" s="83">
        <v>0</v>
      </c>
      <c r="E113" s="74"/>
      <c r="F113" s="404"/>
      <c r="G113" s="401"/>
    </row>
    <row r="114" spans="1:7" ht="45.75" customHeight="1" x14ac:dyDescent="0.25">
      <c r="A114" s="80" t="s">
        <v>30</v>
      </c>
      <c r="B114" s="81" t="s">
        <v>335</v>
      </c>
      <c r="C114" s="217" t="s">
        <v>255</v>
      </c>
      <c r="D114" s="217" t="s">
        <v>255</v>
      </c>
      <c r="E114" s="118"/>
      <c r="F114" s="402" t="s">
        <v>858</v>
      </c>
      <c r="G114" s="397"/>
    </row>
    <row r="115" spans="1:7" ht="58.9" customHeight="1" x14ac:dyDescent="0.25">
      <c r="A115" s="82" t="s">
        <v>30</v>
      </c>
      <c r="B115" s="12" t="s">
        <v>257</v>
      </c>
      <c r="C115" s="78" t="s">
        <v>62</v>
      </c>
      <c r="D115" s="78" t="s">
        <v>62</v>
      </c>
      <c r="E115" s="74" t="s">
        <v>336</v>
      </c>
      <c r="F115" s="403"/>
      <c r="G115" s="400"/>
    </row>
    <row r="116" spans="1:7" ht="95.25" customHeight="1" x14ac:dyDescent="0.25">
      <c r="A116" s="82" t="s">
        <v>30</v>
      </c>
      <c r="B116" s="74" t="s">
        <v>259</v>
      </c>
      <c r="C116" s="78" t="s">
        <v>62</v>
      </c>
      <c r="D116" s="78" t="s">
        <v>62</v>
      </c>
      <c r="E116" s="74" t="s">
        <v>260</v>
      </c>
      <c r="F116" s="403"/>
      <c r="G116" s="400"/>
    </row>
    <row r="117" spans="1:7" ht="58.9" customHeight="1" x14ac:dyDescent="0.25">
      <c r="A117" s="82" t="s">
        <v>30</v>
      </c>
      <c r="B117" s="74" t="s">
        <v>277</v>
      </c>
      <c r="C117" s="78" t="s">
        <v>62</v>
      </c>
      <c r="D117" s="78" t="s">
        <v>62</v>
      </c>
      <c r="E117" s="74" t="s">
        <v>262</v>
      </c>
      <c r="F117" s="403"/>
      <c r="G117" s="400"/>
    </row>
    <row r="118" spans="1:7" ht="193.5" customHeight="1" x14ac:dyDescent="0.25">
      <c r="A118" s="82" t="s">
        <v>30</v>
      </c>
      <c r="B118" s="74" t="s">
        <v>317</v>
      </c>
      <c r="C118" s="78" t="s">
        <v>62</v>
      </c>
      <c r="D118" s="78" t="s">
        <v>62</v>
      </c>
      <c r="E118" s="74" t="s">
        <v>337</v>
      </c>
      <c r="F118" s="403"/>
      <c r="G118" s="400"/>
    </row>
    <row r="119" spans="1:7" ht="108.75" customHeight="1" x14ac:dyDescent="0.25">
      <c r="A119" s="82" t="s">
        <v>30</v>
      </c>
      <c r="B119" s="74" t="s">
        <v>265</v>
      </c>
      <c r="C119" s="78" t="s">
        <v>62</v>
      </c>
      <c r="D119" s="78" t="s">
        <v>62</v>
      </c>
      <c r="E119" s="74" t="s">
        <v>266</v>
      </c>
      <c r="F119" s="403"/>
      <c r="G119" s="400"/>
    </row>
    <row r="120" spans="1:7" ht="157.5" customHeight="1" x14ac:dyDescent="0.25">
      <c r="A120" s="82" t="s">
        <v>30</v>
      </c>
      <c r="B120" s="74" t="s">
        <v>267</v>
      </c>
      <c r="C120" s="78" t="s">
        <v>62</v>
      </c>
      <c r="D120" s="78" t="s">
        <v>62</v>
      </c>
      <c r="E120" s="74" t="s">
        <v>268</v>
      </c>
      <c r="F120" s="403"/>
      <c r="G120" s="400"/>
    </row>
    <row r="121" spans="1:7" ht="101.25" customHeight="1" x14ac:dyDescent="0.25">
      <c r="A121" s="82" t="s">
        <v>30</v>
      </c>
      <c r="B121" s="74" t="s">
        <v>269</v>
      </c>
      <c r="C121" s="78" t="s">
        <v>62</v>
      </c>
      <c r="D121" s="78" t="s">
        <v>62</v>
      </c>
      <c r="E121" s="74" t="s">
        <v>331</v>
      </c>
      <c r="F121" s="403"/>
      <c r="G121" s="400"/>
    </row>
    <row r="122" spans="1:7" ht="158.25" customHeight="1" x14ac:dyDescent="0.25">
      <c r="A122" s="422" t="s">
        <v>30</v>
      </c>
      <c r="B122" s="74" t="s">
        <v>271</v>
      </c>
      <c r="C122" s="78" t="s">
        <v>62</v>
      </c>
      <c r="D122" s="78" t="s">
        <v>62</v>
      </c>
      <c r="E122" s="74" t="s">
        <v>272</v>
      </c>
      <c r="F122" s="403"/>
      <c r="G122" s="400"/>
    </row>
    <row r="123" spans="1:7" x14ac:dyDescent="0.25">
      <c r="A123" s="423"/>
      <c r="B123" s="15" t="s">
        <v>0</v>
      </c>
      <c r="C123" s="83">
        <v>0</v>
      </c>
      <c r="D123" s="83">
        <v>0</v>
      </c>
      <c r="E123" s="74"/>
      <c r="F123" s="403"/>
      <c r="G123" s="400"/>
    </row>
    <row r="124" spans="1:7" x14ac:dyDescent="0.25">
      <c r="A124" s="424"/>
      <c r="B124" s="14" t="s">
        <v>1</v>
      </c>
      <c r="C124" s="83">
        <v>0</v>
      </c>
      <c r="D124" s="83">
        <v>0</v>
      </c>
      <c r="E124" s="74"/>
      <c r="F124" s="404"/>
      <c r="G124" s="401"/>
    </row>
    <row r="125" spans="1:7" ht="43.9" customHeight="1" x14ac:dyDescent="0.25">
      <c r="A125" s="80" t="s">
        <v>31</v>
      </c>
      <c r="B125" s="81" t="s">
        <v>338</v>
      </c>
      <c r="C125" s="217" t="s">
        <v>255</v>
      </c>
      <c r="D125" s="217" t="s">
        <v>255</v>
      </c>
      <c r="E125" s="118" t="s">
        <v>339</v>
      </c>
      <c r="F125" s="402" t="s">
        <v>843</v>
      </c>
      <c r="G125" s="397"/>
    </row>
    <row r="126" spans="1:7" ht="58.9" customHeight="1" x14ac:dyDescent="0.25">
      <c r="A126" s="82" t="s">
        <v>31</v>
      </c>
      <c r="B126" s="12" t="s">
        <v>257</v>
      </c>
      <c r="C126" s="78" t="s">
        <v>62</v>
      </c>
      <c r="D126" s="78" t="s">
        <v>62</v>
      </c>
      <c r="E126" s="74" t="s">
        <v>332</v>
      </c>
      <c r="F126" s="403"/>
      <c r="G126" s="400"/>
    </row>
    <row r="127" spans="1:7" ht="96.75" customHeight="1" x14ac:dyDescent="0.25">
      <c r="A127" s="82" t="s">
        <v>31</v>
      </c>
      <c r="B127" s="74" t="s">
        <v>259</v>
      </c>
      <c r="C127" s="78" t="s">
        <v>62</v>
      </c>
      <c r="D127" s="78" t="s">
        <v>62</v>
      </c>
      <c r="E127" s="74" t="s">
        <v>260</v>
      </c>
      <c r="F127" s="403"/>
      <c r="G127" s="400"/>
    </row>
    <row r="128" spans="1:7" ht="81" customHeight="1" x14ac:dyDescent="0.25">
      <c r="A128" s="82" t="s">
        <v>31</v>
      </c>
      <c r="B128" s="71" t="s">
        <v>340</v>
      </c>
      <c r="C128" s="78" t="s">
        <v>62</v>
      </c>
      <c r="D128" s="78" t="s">
        <v>62</v>
      </c>
      <c r="E128" s="74" t="s">
        <v>262</v>
      </c>
      <c r="F128" s="403"/>
      <c r="G128" s="400"/>
    </row>
    <row r="129" spans="1:7" ht="170.65" customHeight="1" x14ac:dyDescent="0.25">
      <c r="A129" s="82" t="s">
        <v>31</v>
      </c>
      <c r="B129" s="74" t="s">
        <v>263</v>
      </c>
      <c r="C129" s="78" t="s">
        <v>62</v>
      </c>
      <c r="D129" s="78" t="s">
        <v>62</v>
      </c>
      <c r="E129" s="74" t="s">
        <v>341</v>
      </c>
      <c r="F129" s="403"/>
      <c r="G129" s="400"/>
    </row>
    <row r="130" spans="1:7" ht="107.25" customHeight="1" x14ac:dyDescent="0.25">
      <c r="A130" s="82" t="s">
        <v>31</v>
      </c>
      <c r="B130" s="74" t="s">
        <v>265</v>
      </c>
      <c r="C130" s="78" t="s">
        <v>62</v>
      </c>
      <c r="D130" s="78" t="s">
        <v>62</v>
      </c>
      <c r="E130" s="74" t="s">
        <v>266</v>
      </c>
      <c r="F130" s="403"/>
      <c r="G130" s="400"/>
    </row>
    <row r="131" spans="1:7" ht="178.15" customHeight="1" x14ac:dyDescent="0.25">
      <c r="A131" s="82" t="s">
        <v>31</v>
      </c>
      <c r="B131" s="74" t="s">
        <v>267</v>
      </c>
      <c r="C131" s="78" t="s">
        <v>62</v>
      </c>
      <c r="D131" s="78" t="s">
        <v>62</v>
      </c>
      <c r="E131" s="74" t="s">
        <v>268</v>
      </c>
      <c r="F131" s="403"/>
      <c r="G131" s="400"/>
    </row>
    <row r="132" spans="1:7" ht="102" customHeight="1" x14ac:dyDescent="0.25">
      <c r="A132" s="82" t="s">
        <v>31</v>
      </c>
      <c r="B132" s="74" t="s">
        <v>269</v>
      </c>
      <c r="C132" s="78" t="s">
        <v>62</v>
      </c>
      <c r="D132" s="78" t="s">
        <v>62</v>
      </c>
      <c r="E132" s="74" t="s">
        <v>331</v>
      </c>
      <c r="F132" s="403"/>
      <c r="G132" s="400"/>
    </row>
    <row r="133" spans="1:7" ht="135" customHeight="1" x14ac:dyDescent="0.25">
      <c r="A133" s="422" t="s">
        <v>31</v>
      </c>
      <c r="B133" s="74" t="s">
        <v>271</v>
      </c>
      <c r="C133" s="78" t="s">
        <v>62</v>
      </c>
      <c r="D133" s="78" t="s">
        <v>62</v>
      </c>
      <c r="E133" s="74" t="s">
        <v>272</v>
      </c>
      <c r="F133" s="403"/>
      <c r="G133" s="400"/>
    </row>
    <row r="134" spans="1:7" x14ac:dyDescent="0.25">
      <c r="A134" s="423"/>
      <c r="B134" s="15" t="s">
        <v>0</v>
      </c>
      <c r="C134" s="83">
        <v>0</v>
      </c>
      <c r="D134" s="83">
        <v>0</v>
      </c>
      <c r="E134" s="74"/>
      <c r="F134" s="403"/>
      <c r="G134" s="400"/>
    </row>
    <row r="135" spans="1:7" x14ac:dyDescent="0.25">
      <c r="A135" s="424"/>
      <c r="B135" s="14" t="s">
        <v>1</v>
      </c>
      <c r="C135" s="83">
        <v>0</v>
      </c>
      <c r="D135" s="83">
        <v>0</v>
      </c>
      <c r="E135" s="74"/>
      <c r="F135" s="404"/>
      <c r="G135" s="401"/>
    </row>
    <row r="136" spans="1:7" ht="68.650000000000006" customHeight="1" x14ac:dyDescent="0.25">
      <c r="A136" s="80" t="s">
        <v>32</v>
      </c>
      <c r="B136" s="81" t="s">
        <v>342</v>
      </c>
      <c r="C136" s="217" t="s">
        <v>255</v>
      </c>
      <c r="D136" s="217" t="s">
        <v>255</v>
      </c>
      <c r="E136" s="118" t="s">
        <v>343</v>
      </c>
      <c r="F136" s="402" t="s">
        <v>1410</v>
      </c>
      <c r="G136" s="397"/>
    </row>
    <row r="137" spans="1:7" ht="58.9" customHeight="1" x14ac:dyDescent="0.25">
      <c r="A137" s="82" t="s">
        <v>32</v>
      </c>
      <c r="B137" s="12" t="s">
        <v>257</v>
      </c>
      <c r="C137" s="78" t="s">
        <v>62</v>
      </c>
      <c r="D137" s="78" t="s">
        <v>62</v>
      </c>
      <c r="E137" s="74" t="s">
        <v>332</v>
      </c>
      <c r="F137" s="403"/>
      <c r="G137" s="400"/>
    </row>
    <row r="138" spans="1:7" ht="103.5" customHeight="1" x14ac:dyDescent="0.25">
      <c r="A138" s="82" t="s">
        <v>32</v>
      </c>
      <c r="B138" s="74" t="s">
        <v>259</v>
      </c>
      <c r="C138" s="78" t="s">
        <v>62</v>
      </c>
      <c r="D138" s="78" t="s">
        <v>62</v>
      </c>
      <c r="E138" s="74" t="s">
        <v>260</v>
      </c>
      <c r="F138" s="403"/>
      <c r="G138" s="400"/>
    </row>
    <row r="139" spans="1:7" ht="58.9" customHeight="1" x14ac:dyDescent="0.25">
      <c r="A139" s="82" t="s">
        <v>32</v>
      </c>
      <c r="B139" s="71" t="s">
        <v>344</v>
      </c>
      <c r="C139" s="78" t="s">
        <v>62</v>
      </c>
      <c r="D139" s="78" t="s">
        <v>62</v>
      </c>
      <c r="E139" s="74" t="s">
        <v>262</v>
      </c>
      <c r="F139" s="403"/>
      <c r="G139" s="400"/>
    </row>
    <row r="140" spans="1:7" ht="241.15" customHeight="1" x14ac:dyDescent="0.25">
      <c r="A140" s="82" t="s">
        <v>32</v>
      </c>
      <c r="B140" s="74" t="s">
        <v>263</v>
      </c>
      <c r="C140" s="78" t="s">
        <v>62</v>
      </c>
      <c r="D140" s="78" t="s">
        <v>62</v>
      </c>
      <c r="E140" s="74" t="s">
        <v>341</v>
      </c>
      <c r="F140" s="403"/>
      <c r="G140" s="400"/>
    </row>
    <row r="141" spans="1:7" ht="104.25" customHeight="1" x14ac:dyDescent="0.25">
      <c r="A141" s="82" t="s">
        <v>32</v>
      </c>
      <c r="B141" s="71" t="s">
        <v>345</v>
      </c>
      <c r="C141" s="78" t="s">
        <v>62</v>
      </c>
      <c r="D141" s="78" t="s">
        <v>62</v>
      </c>
      <c r="E141" s="74" t="s">
        <v>266</v>
      </c>
      <c r="F141" s="403"/>
      <c r="G141" s="400"/>
    </row>
    <row r="142" spans="1:7" ht="162.75" customHeight="1" x14ac:dyDescent="0.25">
      <c r="A142" s="82" t="s">
        <v>32</v>
      </c>
      <c r="B142" s="74" t="s">
        <v>267</v>
      </c>
      <c r="C142" s="78" t="s">
        <v>62</v>
      </c>
      <c r="D142" s="78" t="s">
        <v>62</v>
      </c>
      <c r="E142" s="74" t="s">
        <v>268</v>
      </c>
      <c r="F142" s="403"/>
      <c r="G142" s="400"/>
    </row>
    <row r="143" spans="1:7" ht="66.75" customHeight="1" x14ac:dyDescent="0.25">
      <c r="A143" s="82" t="s">
        <v>32</v>
      </c>
      <c r="B143" s="74" t="s">
        <v>269</v>
      </c>
      <c r="C143" s="78" t="s">
        <v>62</v>
      </c>
      <c r="D143" s="78" t="s">
        <v>62</v>
      </c>
      <c r="E143" s="74" t="s">
        <v>334</v>
      </c>
      <c r="F143" s="403"/>
      <c r="G143" s="400"/>
    </row>
    <row r="144" spans="1:7" ht="144" customHeight="1" x14ac:dyDescent="0.25">
      <c r="A144" s="422" t="s">
        <v>32</v>
      </c>
      <c r="B144" s="74" t="s">
        <v>271</v>
      </c>
      <c r="C144" s="78" t="s">
        <v>62</v>
      </c>
      <c r="D144" s="78" t="s">
        <v>62</v>
      </c>
      <c r="E144" s="74" t="s">
        <v>272</v>
      </c>
      <c r="F144" s="403"/>
      <c r="G144" s="400"/>
    </row>
    <row r="145" spans="1:7" x14ac:dyDescent="0.25">
      <c r="A145" s="423"/>
      <c r="B145" s="15" t="s">
        <v>0</v>
      </c>
      <c r="C145" s="83">
        <v>0</v>
      </c>
      <c r="D145" s="83">
        <v>0</v>
      </c>
      <c r="E145" s="74"/>
      <c r="F145" s="403"/>
      <c r="G145" s="400"/>
    </row>
    <row r="146" spans="1:7" x14ac:dyDescent="0.25">
      <c r="A146" s="424"/>
      <c r="B146" s="14" t="s">
        <v>1</v>
      </c>
      <c r="C146" s="83">
        <v>0</v>
      </c>
      <c r="D146" s="83">
        <v>0</v>
      </c>
      <c r="E146" s="74"/>
      <c r="F146" s="404"/>
      <c r="G146" s="401"/>
    </row>
    <row r="147" spans="1:7" ht="63.75" x14ac:dyDescent="0.25">
      <c r="A147" s="80" t="s">
        <v>33</v>
      </c>
      <c r="B147" s="81" t="s">
        <v>346</v>
      </c>
      <c r="C147" s="217" t="s">
        <v>255</v>
      </c>
      <c r="D147" s="217" t="s">
        <v>255</v>
      </c>
      <c r="E147" s="118" t="s">
        <v>347</v>
      </c>
      <c r="F147" s="402" t="s">
        <v>1411</v>
      </c>
      <c r="G147" s="397"/>
    </row>
    <row r="148" spans="1:7" ht="100.5" customHeight="1" x14ac:dyDescent="0.25">
      <c r="A148" s="82" t="s">
        <v>33</v>
      </c>
      <c r="B148" s="12" t="s">
        <v>1228</v>
      </c>
      <c r="C148" s="78" t="s">
        <v>62</v>
      </c>
      <c r="D148" s="78" t="s">
        <v>62</v>
      </c>
      <c r="E148" s="74" t="s">
        <v>821</v>
      </c>
      <c r="F148" s="403"/>
      <c r="G148" s="400"/>
    </row>
    <row r="149" spans="1:7" ht="86.25" customHeight="1" x14ac:dyDescent="0.25">
      <c r="A149" s="82" t="s">
        <v>33</v>
      </c>
      <c r="B149" s="74" t="s">
        <v>828</v>
      </c>
      <c r="C149" s="78" t="s">
        <v>62</v>
      </c>
      <c r="D149" s="78" t="s">
        <v>62</v>
      </c>
      <c r="E149" s="74" t="s">
        <v>260</v>
      </c>
      <c r="F149" s="403"/>
      <c r="G149" s="400"/>
    </row>
    <row r="150" spans="1:7" ht="86.25" customHeight="1" x14ac:dyDescent="0.25">
      <c r="A150" s="82" t="s">
        <v>33</v>
      </c>
      <c r="B150" s="74" t="s">
        <v>829</v>
      </c>
      <c r="C150" s="78" t="s">
        <v>62</v>
      </c>
      <c r="D150" s="78" t="s">
        <v>62</v>
      </c>
      <c r="E150" s="74" t="s">
        <v>348</v>
      </c>
      <c r="F150" s="403"/>
      <c r="G150" s="400"/>
    </row>
    <row r="151" spans="1:7" ht="86.25" customHeight="1" x14ac:dyDescent="0.25">
      <c r="A151" s="82" t="s">
        <v>33</v>
      </c>
      <c r="B151" s="74" t="s">
        <v>830</v>
      </c>
      <c r="C151" s="78" t="s">
        <v>62</v>
      </c>
      <c r="D151" s="78" t="s">
        <v>62</v>
      </c>
      <c r="E151" s="74" t="s">
        <v>349</v>
      </c>
      <c r="F151" s="403"/>
      <c r="G151" s="400"/>
    </row>
    <row r="152" spans="1:7" ht="102" x14ac:dyDescent="0.25">
      <c r="A152" s="82" t="s">
        <v>33</v>
      </c>
      <c r="B152" s="71" t="s">
        <v>1229</v>
      </c>
      <c r="C152" s="78" t="s">
        <v>62</v>
      </c>
      <c r="D152" s="78" t="s">
        <v>62</v>
      </c>
      <c r="E152" s="74" t="s">
        <v>822</v>
      </c>
      <c r="F152" s="403"/>
      <c r="G152" s="400"/>
    </row>
    <row r="153" spans="1:7" ht="125.25" customHeight="1" x14ac:dyDescent="0.25">
      <c r="A153" s="82" t="s">
        <v>33</v>
      </c>
      <c r="B153" s="74" t="s">
        <v>1230</v>
      </c>
      <c r="C153" s="78" t="s">
        <v>62</v>
      </c>
      <c r="D153" s="78" t="s">
        <v>72</v>
      </c>
      <c r="E153" s="74" t="s">
        <v>823</v>
      </c>
      <c r="F153" s="403"/>
      <c r="G153" s="400"/>
    </row>
    <row r="154" spans="1:7" ht="126.75" customHeight="1" x14ac:dyDescent="0.25">
      <c r="A154" s="82" t="s">
        <v>33</v>
      </c>
      <c r="B154" s="74" t="s">
        <v>815</v>
      </c>
      <c r="C154" s="78" t="s">
        <v>62</v>
      </c>
      <c r="D154" s="78" t="s">
        <v>64</v>
      </c>
      <c r="E154" s="74" t="s">
        <v>350</v>
      </c>
      <c r="F154" s="403"/>
      <c r="G154" s="400"/>
    </row>
    <row r="155" spans="1:7" ht="184.15" customHeight="1" x14ac:dyDescent="0.25">
      <c r="A155" s="82" t="s">
        <v>33</v>
      </c>
      <c r="B155" s="74" t="s">
        <v>1072</v>
      </c>
      <c r="C155" s="78" t="s">
        <v>62</v>
      </c>
      <c r="D155" s="78" t="s">
        <v>64</v>
      </c>
      <c r="E155" s="74" t="s">
        <v>824</v>
      </c>
      <c r="F155" s="403"/>
      <c r="G155" s="400"/>
    </row>
    <row r="156" spans="1:7" ht="168.75" customHeight="1" x14ac:dyDescent="0.25">
      <c r="A156" s="82" t="s">
        <v>33</v>
      </c>
      <c r="B156" s="74" t="s">
        <v>1231</v>
      </c>
      <c r="C156" s="78" t="s">
        <v>62</v>
      </c>
      <c r="D156" s="78" t="s">
        <v>64</v>
      </c>
      <c r="E156" s="74" t="s">
        <v>825</v>
      </c>
      <c r="F156" s="403"/>
      <c r="G156" s="400"/>
    </row>
    <row r="157" spans="1:7" ht="144" customHeight="1" x14ac:dyDescent="0.25">
      <c r="A157" s="422" t="s">
        <v>33</v>
      </c>
      <c r="B157" s="74" t="s">
        <v>816</v>
      </c>
      <c r="C157" s="78" t="s">
        <v>62</v>
      </c>
      <c r="D157" s="78" t="s">
        <v>64</v>
      </c>
      <c r="E157" s="74" t="s">
        <v>326</v>
      </c>
      <c r="F157" s="403"/>
      <c r="G157" s="400"/>
    </row>
    <row r="158" spans="1:7" x14ac:dyDescent="0.25">
      <c r="A158" s="423"/>
      <c r="B158" s="15" t="s">
        <v>0</v>
      </c>
      <c r="C158" s="83">
        <v>0</v>
      </c>
      <c r="D158" s="83">
        <v>0</v>
      </c>
      <c r="E158" s="74"/>
      <c r="F158" s="403"/>
      <c r="G158" s="400"/>
    </row>
    <row r="159" spans="1:7" x14ac:dyDescent="0.25">
      <c r="A159" s="424"/>
      <c r="B159" s="14" t="s">
        <v>1</v>
      </c>
      <c r="C159" s="83">
        <v>0</v>
      </c>
      <c r="D159" s="83">
        <v>0</v>
      </c>
      <c r="E159" s="74"/>
      <c r="F159" s="404"/>
      <c r="G159" s="401"/>
    </row>
    <row r="160" spans="1:7" ht="37.15" customHeight="1" x14ac:dyDescent="0.25">
      <c r="A160" s="80" t="s">
        <v>34</v>
      </c>
      <c r="B160" s="81" t="s">
        <v>351</v>
      </c>
      <c r="C160" s="217" t="s">
        <v>255</v>
      </c>
      <c r="D160" s="217" t="s">
        <v>255</v>
      </c>
      <c r="E160" s="118" t="s">
        <v>352</v>
      </c>
      <c r="F160" s="402" t="s">
        <v>844</v>
      </c>
      <c r="G160" s="397"/>
    </row>
    <row r="161" spans="1:7" ht="58.9" customHeight="1" x14ac:dyDescent="0.25">
      <c r="A161" s="82" t="s">
        <v>34</v>
      </c>
      <c r="B161" s="12" t="s">
        <v>257</v>
      </c>
      <c r="C161" s="78" t="s">
        <v>62</v>
      </c>
      <c r="D161" s="78" t="s">
        <v>62</v>
      </c>
      <c r="E161" s="74" t="s">
        <v>332</v>
      </c>
      <c r="F161" s="403"/>
      <c r="G161" s="400"/>
    </row>
    <row r="162" spans="1:7" ht="111" customHeight="1" x14ac:dyDescent="0.25">
      <c r="A162" s="82" t="s">
        <v>34</v>
      </c>
      <c r="B162" s="74" t="s">
        <v>259</v>
      </c>
      <c r="C162" s="78" t="s">
        <v>62</v>
      </c>
      <c r="D162" s="78" t="s">
        <v>62</v>
      </c>
      <c r="E162" s="74" t="s">
        <v>260</v>
      </c>
      <c r="F162" s="403"/>
      <c r="G162" s="400"/>
    </row>
    <row r="163" spans="1:7" ht="96" customHeight="1" x14ac:dyDescent="0.25">
      <c r="A163" s="82" t="s">
        <v>34</v>
      </c>
      <c r="B163" s="74" t="s">
        <v>277</v>
      </c>
      <c r="C163" s="78" t="s">
        <v>62</v>
      </c>
      <c r="D163" s="78" t="s">
        <v>62</v>
      </c>
      <c r="E163" s="74" t="s">
        <v>262</v>
      </c>
      <c r="F163" s="403"/>
      <c r="G163" s="400"/>
    </row>
    <row r="164" spans="1:7" ht="138" customHeight="1" x14ac:dyDescent="0.25">
      <c r="A164" s="82" t="s">
        <v>34</v>
      </c>
      <c r="B164" s="74" t="s">
        <v>317</v>
      </c>
      <c r="C164" s="78" t="s">
        <v>62</v>
      </c>
      <c r="D164" s="78" t="s">
        <v>62</v>
      </c>
      <c r="E164" s="74" t="s">
        <v>264</v>
      </c>
      <c r="F164" s="403"/>
      <c r="G164" s="400"/>
    </row>
    <row r="165" spans="1:7" ht="109.5" customHeight="1" x14ac:dyDescent="0.25">
      <c r="A165" s="82" t="s">
        <v>34</v>
      </c>
      <c r="B165" s="74" t="s">
        <v>265</v>
      </c>
      <c r="C165" s="78" t="s">
        <v>62</v>
      </c>
      <c r="D165" s="78" t="s">
        <v>62</v>
      </c>
      <c r="E165" s="74" t="s">
        <v>266</v>
      </c>
      <c r="F165" s="403"/>
      <c r="G165" s="400"/>
    </row>
    <row r="166" spans="1:7" ht="144.75" customHeight="1" x14ac:dyDescent="0.25">
      <c r="A166" s="82" t="s">
        <v>34</v>
      </c>
      <c r="B166" s="74" t="s">
        <v>267</v>
      </c>
      <c r="C166" s="78" t="s">
        <v>62</v>
      </c>
      <c r="D166" s="78" t="s">
        <v>62</v>
      </c>
      <c r="E166" s="74" t="s">
        <v>268</v>
      </c>
      <c r="F166" s="403"/>
      <c r="G166" s="400"/>
    </row>
    <row r="167" spans="1:7" ht="90.75" customHeight="1" x14ac:dyDescent="0.25">
      <c r="A167" s="82" t="s">
        <v>34</v>
      </c>
      <c r="B167" s="74" t="s">
        <v>269</v>
      </c>
      <c r="C167" s="78" t="s">
        <v>62</v>
      </c>
      <c r="D167" s="78" t="s">
        <v>62</v>
      </c>
      <c r="E167" s="74" t="s">
        <v>334</v>
      </c>
      <c r="F167" s="403"/>
      <c r="G167" s="400"/>
    </row>
    <row r="168" spans="1:7" ht="143.25" customHeight="1" x14ac:dyDescent="0.25">
      <c r="A168" s="422" t="s">
        <v>34</v>
      </c>
      <c r="B168" s="74" t="s">
        <v>271</v>
      </c>
      <c r="C168" s="78" t="s">
        <v>62</v>
      </c>
      <c r="D168" s="78" t="s">
        <v>62</v>
      </c>
      <c r="E168" s="74" t="s">
        <v>272</v>
      </c>
      <c r="F168" s="403"/>
      <c r="G168" s="400"/>
    </row>
    <row r="169" spans="1:7" x14ac:dyDescent="0.25">
      <c r="A169" s="423"/>
      <c r="B169" s="15" t="s">
        <v>0</v>
      </c>
      <c r="C169" s="83">
        <v>0</v>
      </c>
      <c r="D169" s="83">
        <v>0</v>
      </c>
      <c r="E169" s="74"/>
      <c r="F169" s="403"/>
      <c r="G169" s="400"/>
    </row>
    <row r="170" spans="1:7" x14ac:dyDescent="0.25">
      <c r="A170" s="424"/>
      <c r="B170" s="14" t="s">
        <v>1</v>
      </c>
      <c r="C170" s="83">
        <v>0</v>
      </c>
      <c r="D170" s="83">
        <v>0</v>
      </c>
      <c r="E170" s="74"/>
      <c r="F170" s="404"/>
      <c r="G170" s="401"/>
    </row>
    <row r="171" spans="1:7" ht="48" customHeight="1" x14ac:dyDescent="0.25">
      <c r="A171" s="80" t="s">
        <v>35</v>
      </c>
      <c r="B171" s="81" t="s">
        <v>353</v>
      </c>
      <c r="C171" s="217" t="s">
        <v>255</v>
      </c>
      <c r="D171" s="217" t="s">
        <v>255</v>
      </c>
      <c r="E171" s="118" t="s">
        <v>1232</v>
      </c>
      <c r="F171" s="402" t="s">
        <v>845</v>
      </c>
      <c r="G171" s="397"/>
    </row>
    <row r="172" spans="1:7" ht="136.5" customHeight="1" x14ac:dyDescent="0.25">
      <c r="A172" s="82" t="s">
        <v>35</v>
      </c>
      <c r="B172" s="12" t="s">
        <v>257</v>
      </c>
      <c r="C172" s="78" t="s">
        <v>62</v>
      </c>
      <c r="D172" s="78" t="s">
        <v>62</v>
      </c>
      <c r="E172" s="74" t="s">
        <v>354</v>
      </c>
      <c r="F172" s="403"/>
      <c r="G172" s="400"/>
    </row>
    <row r="173" spans="1:7" ht="111" customHeight="1" x14ac:dyDescent="0.25">
      <c r="A173" s="82" t="s">
        <v>35</v>
      </c>
      <c r="B173" s="74" t="s">
        <v>259</v>
      </c>
      <c r="C173" s="78" t="s">
        <v>62</v>
      </c>
      <c r="D173" s="78" t="s">
        <v>62</v>
      </c>
      <c r="E173" s="74" t="s">
        <v>355</v>
      </c>
      <c r="F173" s="403"/>
      <c r="G173" s="400"/>
    </row>
    <row r="174" spans="1:7" ht="91.5" customHeight="1" x14ac:dyDescent="0.25">
      <c r="A174" s="82" t="s">
        <v>35</v>
      </c>
      <c r="B174" s="74" t="s">
        <v>277</v>
      </c>
      <c r="C174" s="78" t="s">
        <v>62</v>
      </c>
      <c r="D174" s="78" t="s">
        <v>62</v>
      </c>
      <c r="E174" s="74" t="s">
        <v>826</v>
      </c>
      <c r="F174" s="403"/>
      <c r="G174" s="400"/>
    </row>
    <row r="175" spans="1:7" ht="112.5" customHeight="1" x14ac:dyDescent="0.25">
      <c r="A175" s="82" t="s">
        <v>35</v>
      </c>
      <c r="B175" s="74" t="s">
        <v>317</v>
      </c>
      <c r="C175" s="78" t="s">
        <v>62</v>
      </c>
      <c r="D175" s="78" t="s">
        <v>62</v>
      </c>
      <c r="E175" s="74" t="s">
        <v>341</v>
      </c>
      <c r="F175" s="403"/>
      <c r="G175" s="400"/>
    </row>
    <row r="176" spans="1:7" ht="119.25" customHeight="1" x14ac:dyDescent="0.25">
      <c r="A176" s="82" t="s">
        <v>35</v>
      </c>
      <c r="B176" s="74" t="s">
        <v>265</v>
      </c>
      <c r="C176" s="78" t="s">
        <v>62</v>
      </c>
      <c r="D176" s="78" t="s">
        <v>62</v>
      </c>
      <c r="E176" s="74" t="s">
        <v>266</v>
      </c>
      <c r="F176" s="403"/>
      <c r="G176" s="400"/>
    </row>
    <row r="177" spans="1:7" ht="90.75" customHeight="1" x14ac:dyDescent="0.25">
      <c r="A177" s="82" t="s">
        <v>35</v>
      </c>
      <c r="B177" s="74" t="s">
        <v>307</v>
      </c>
      <c r="C177" s="78" t="s">
        <v>62</v>
      </c>
      <c r="D177" s="78" t="s">
        <v>62</v>
      </c>
      <c r="E177" s="74" t="s">
        <v>827</v>
      </c>
      <c r="F177" s="403"/>
      <c r="G177" s="400"/>
    </row>
    <row r="178" spans="1:7" ht="132.75" customHeight="1" x14ac:dyDescent="0.25">
      <c r="A178" s="422" t="s">
        <v>35</v>
      </c>
      <c r="B178" s="74" t="s">
        <v>308</v>
      </c>
      <c r="C178" s="78" t="s">
        <v>62</v>
      </c>
      <c r="D178" s="78" t="s">
        <v>62</v>
      </c>
      <c r="E178" s="74" t="s">
        <v>272</v>
      </c>
      <c r="F178" s="403"/>
      <c r="G178" s="400"/>
    </row>
    <row r="179" spans="1:7" x14ac:dyDescent="0.25">
      <c r="A179" s="423"/>
      <c r="B179" s="15" t="s">
        <v>0</v>
      </c>
      <c r="C179" s="83">
        <v>0</v>
      </c>
      <c r="D179" s="83">
        <v>0</v>
      </c>
      <c r="E179" s="32"/>
      <c r="F179" s="403"/>
      <c r="G179" s="400"/>
    </row>
    <row r="180" spans="1:7" x14ac:dyDescent="0.25">
      <c r="A180" s="424"/>
      <c r="B180" s="14" t="s">
        <v>1</v>
      </c>
      <c r="C180" s="83">
        <v>0</v>
      </c>
      <c r="D180" s="83">
        <v>0</v>
      </c>
      <c r="E180" s="12"/>
      <c r="F180" s="404"/>
      <c r="G180" s="401"/>
    </row>
    <row r="181" spans="1:7" ht="78.75" customHeight="1" x14ac:dyDescent="0.25">
      <c r="A181" s="80" t="s">
        <v>36</v>
      </c>
      <c r="B181" s="81" t="s">
        <v>356</v>
      </c>
      <c r="C181" s="217" t="s">
        <v>255</v>
      </c>
      <c r="D181" s="217" t="s">
        <v>255</v>
      </c>
      <c r="E181" s="118" t="s">
        <v>357</v>
      </c>
      <c r="F181" s="402" t="s">
        <v>1233</v>
      </c>
      <c r="G181" s="397"/>
    </row>
    <row r="182" spans="1:7" ht="58.9" customHeight="1" x14ac:dyDescent="0.25">
      <c r="A182" s="82" t="s">
        <v>36</v>
      </c>
      <c r="B182" s="12" t="s">
        <v>257</v>
      </c>
      <c r="C182" s="78" t="s">
        <v>62</v>
      </c>
      <c r="D182" s="78" t="s">
        <v>62</v>
      </c>
      <c r="E182" s="74" t="s">
        <v>336</v>
      </c>
      <c r="F182" s="403"/>
      <c r="G182" s="400"/>
    </row>
    <row r="183" spans="1:7" ht="105.75" customHeight="1" x14ac:dyDescent="0.25">
      <c r="A183" s="82" t="s">
        <v>36</v>
      </c>
      <c r="B183" s="74" t="s">
        <v>259</v>
      </c>
      <c r="C183" s="78" t="s">
        <v>62</v>
      </c>
      <c r="D183" s="78" t="s">
        <v>62</v>
      </c>
      <c r="E183" s="74" t="s">
        <v>358</v>
      </c>
      <c r="F183" s="403"/>
      <c r="G183" s="400"/>
    </row>
    <row r="184" spans="1:7" ht="90.75" customHeight="1" x14ac:dyDescent="0.25">
      <c r="A184" s="82" t="s">
        <v>36</v>
      </c>
      <c r="B184" s="74" t="s">
        <v>277</v>
      </c>
      <c r="C184" s="78" t="s">
        <v>62</v>
      </c>
      <c r="D184" s="78" t="s">
        <v>62</v>
      </c>
      <c r="E184" s="74" t="s">
        <v>262</v>
      </c>
      <c r="F184" s="403"/>
      <c r="G184" s="400"/>
    </row>
    <row r="185" spans="1:7" ht="138.75" customHeight="1" x14ac:dyDescent="0.25">
      <c r="A185" s="82" t="s">
        <v>36</v>
      </c>
      <c r="B185" s="74" t="s">
        <v>313</v>
      </c>
      <c r="C185" s="78" t="s">
        <v>62</v>
      </c>
      <c r="D185" s="78" t="s">
        <v>62</v>
      </c>
      <c r="E185" s="74" t="s">
        <v>266</v>
      </c>
      <c r="F185" s="403"/>
      <c r="G185" s="400"/>
    </row>
    <row r="186" spans="1:7" ht="150" customHeight="1" x14ac:dyDescent="0.25">
      <c r="A186" s="82" t="s">
        <v>36</v>
      </c>
      <c r="B186" s="74" t="s">
        <v>305</v>
      </c>
      <c r="C186" s="78" t="s">
        <v>62</v>
      </c>
      <c r="D186" s="78" t="s">
        <v>62</v>
      </c>
      <c r="E186" s="74" t="s">
        <v>268</v>
      </c>
      <c r="F186" s="403"/>
      <c r="G186" s="400"/>
    </row>
    <row r="187" spans="1:7" ht="113.25" customHeight="1" x14ac:dyDescent="0.25">
      <c r="A187" s="82" t="s">
        <v>36</v>
      </c>
      <c r="B187" s="74" t="s">
        <v>307</v>
      </c>
      <c r="C187" s="78" t="s">
        <v>62</v>
      </c>
      <c r="D187" s="78" t="s">
        <v>62</v>
      </c>
      <c r="E187" s="74" t="s">
        <v>359</v>
      </c>
      <c r="F187" s="403"/>
      <c r="G187" s="400"/>
    </row>
    <row r="188" spans="1:7" ht="132.75" customHeight="1" x14ac:dyDescent="0.25">
      <c r="A188" s="422" t="s">
        <v>36</v>
      </c>
      <c r="B188" s="74" t="s">
        <v>308</v>
      </c>
      <c r="C188" s="78" t="s">
        <v>62</v>
      </c>
      <c r="D188" s="78" t="s">
        <v>62</v>
      </c>
      <c r="E188" s="74" t="s">
        <v>272</v>
      </c>
      <c r="F188" s="403"/>
      <c r="G188" s="400"/>
    </row>
    <row r="189" spans="1:7" x14ac:dyDescent="0.25">
      <c r="A189" s="423"/>
      <c r="B189" s="15" t="s">
        <v>0</v>
      </c>
      <c r="C189" s="83">
        <v>0</v>
      </c>
      <c r="D189" s="83">
        <v>0</v>
      </c>
      <c r="E189" s="74"/>
      <c r="F189" s="403"/>
      <c r="G189" s="400"/>
    </row>
    <row r="190" spans="1:7" x14ac:dyDescent="0.25">
      <c r="A190" s="424"/>
      <c r="B190" s="14" t="s">
        <v>1</v>
      </c>
      <c r="C190" s="83">
        <v>0</v>
      </c>
      <c r="D190" s="83">
        <v>0</v>
      </c>
      <c r="E190" s="74"/>
      <c r="F190" s="404"/>
      <c r="G190" s="401"/>
    </row>
    <row r="191" spans="1:7" ht="76.5" x14ac:dyDescent="0.25">
      <c r="A191" s="80" t="s">
        <v>37</v>
      </c>
      <c r="B191" s="81" t="s">
        <v>360</v>
      </c>
      <c r="C191" s="217" t="s">
        <v>255</v>
      </c>
      <c r="D191" s="217" t="s">
        <v>255</v>
      </c>
      <c r="E191" s="118" t="s">
        <v>361</v>
      </c>
      <c r="F191" s="402" t="s">
        <v>846</v>
      </c>
      <c r="G191" s="397"/>
    </row>
    <row r="192" spans="1:7" ht="86.25" customHeight="1" x14ac:dyDescent="0.25">
      <c r="A192" s="82" t="s">
        <v>37</v>
      </c>
      <c r="B192" s="12" t="s">
        <v>257</v>
      </c>
      <c r="C192" s="78" t="s">
        <v>66</v>
      </c>
      <c r="D192" s="78" t="s">
        <v>62</v>
      </c>
      <c r="E192" s="74" t="s">
        <v>336</v>
      </c>
      <c r="F192" s="403"/>
      <c r="G192" s="400"/>
    </row>
    <row r="193" spans="1:7" ht="103.5" customHeight="1" x14ac:dyDescent="0.25">
      <c r="A193" s="82" t="s">
        <v>37</v>
      </c>
      <c r="B193" s="74" t="s">
        <v>301</v>
      </c>
      <c r="C193" s="78" t="s">
        <v>62</v>
      </c>
      <c r="D193" s="78" t="s">
        <v>62</v>
      </c>
      <c r="E193" s="74" t="s">
        <v>260</v>
      </c>
      <c r="F193" s="403"/>
      <c r="G193" s="400"/>
    </row>
    <row r="194" spans="1:7" ht="110.25" customHeight="1" x14ac:dyDescent="0.25">
      <c r="A194" s="82" t="s">
        <v>37</v>
      </c>
      <c r="B194" s="74" t="s">
        <v>277</v>
      </c>
      <c r="C194" s="78" t="s">
        <v>62</v>
      </c>
      <c r="D194" s="78" t="s">
        <v>62</v>
      </c>
      <c r="E194" s="74" t="s">
        <v>362</v>
      </c>
      <c r="F194" s="403"/>
      <c r="G194" s="400"/>
    </row>
    <row r="195" spans="1:7" ht="89.25" x14ac:dyDescent="0.25">
      <c r="A195" s="82" t="s">
        <v>37</v>
      </c>
      <c r="B195" s="74" t="s">
        <v>317</v>
      </c>
      <c r="C195" s="78" t="s">
        <v>62</v>
      </c>
      <c r="D195" s="78" t="s">
        <v>62</v>
      </c>
      <c r="E195" s="74" t="s">
        <v>264</v>
      </c>
      <c r="F195" s="403"/>
      <c r="G195" s="400"/>
    </row>
    <row r="196" spans="1:7" ht="145.5" customHeight="1" x14ac:dyDescent="0.25">
      <c r="A196" s="82" t="s">
        <v>37</v>
      </c>
      <c r="B196" s="74" t="s">
        <v>265</v>
      </c>
      <c r="C196" s="78" t="s">
        <v>62</v>
      </c>
      <c r="D196" s="78" t="s">
        <v>62</v>
      </c>
      <c r="E196" s="74" t="s">
        <v>266</v>
      </c>
      <c r="F196" s="403"/>
      <c r="G196" s="400"/>
    </row>
    <row r="197" spans="1:7" ht="177.75" customHeight="1" x14ac:dyDescent="0.25">
      <c r="A197" s="82" t="s">
        <v>37</v>
      </c>
      <c r="B197" s="74" t="s">
        <v>267</v>
      </c>
      <c r="C197" s="78" t="s">
        <v>62</v>
      </c>
      <c r="D197" s="78" t="s">
        <v>62</v>
      </c>
      <c r="E197" s="74" t="s">
        <v>363</v>
      </c>
      <c r="F197" s="403"/>
      <c r="G197" s="400"/>
    </row>
    <row r="198" spans="1:7" ht="256.5" customHeight="1" x14ac:dyDescent="0.25">
      <c r="A198" s="82" t="s">
        <v>37</v>
      </c>
      <c r="B198" s="74" t="s">
        <v>269</v>
      </c>
      <c r="C198" s="78" t="s">
        <v>66</v>
      </c>
      <c r="D198" s="78" t="s">
        <v>62</v>
      </c>
      <c r="E198" s="74" t="s">
        <v>364</v>
      </c>
      <c r="F198" s="403"/>
      <c r="G198" s="400"/>
    </row>
    <row r="199" spans="1:7" ht="162.75" customHeight="1" x14ac:dyDescent="0.25">
      <c r="A199" s="422" t="s">
        <v>37</v>
      </c>
      <c r="B199" s="74" t="s">
        <v>271</v>
      </c>
      <c r="C199" s="78" t="s">
        <v>62</v>
      </c>
      <c r="D199" s="78" t="s">
        <v>62</v>
      </c>
      <c r="E199" s="74" t="s">
        <v>272</v>
      </c>
      <c r="F199" s="403"/>
      <c r="G199" s="400"/>
    </row>
    <row r="200" spans="1:7" x14ac:dyDescent="0.25">
      <c r="A200" s="423"/>
      <c r="B200" s="15" t="s">
        <v>0</v>
      </c>
      <c r="C200" s="83">
        <v>0</v>
      </c>
      <c r="D200" s="83">
        <v>0</v>
      </c>
      <c r="E200" s="74"/>
      <c r="F200" s="403"/>
      <c r="G200" s="400"/>
    </row>
    <row r="201" spans="1:7" x14ac:dyDescent="0.25">
      <c r="A201" s="424"/>
      <c r="B201" s="14" t="s">
        <v>1</v>
      </c>
      <c r="C201" s="83">
        <v>0</v>
      </c>
      <c r="D201" s="83">
        <v>0</v>
      </c>
      <c r="E201" s="74"/>
      <c r="F201" s="404"/>
      <c r="G201" s="401"/>
    </row>
    <row r="202" spans="1:7" ht="121.5" customHeight="1" x14ac:dyDescent="0.25">
      <c r="A202" s="80" t="s">
        <v>38</v>
      </c>
      <c r="B202" s="81" t="s">
        <v>365</v>
      </c>
      <c r="C202" s="217" t="s">
        <v>255</v>
      </c>
      <c r="D202" s="217" t="s">
        <v>255</v>
      </c>
      <c r="E202" s="34" t="s">
        <v>366</v>
      </c>
      <c r="F202" s="402" t="s">
        <v>847</v>
      </c>
      <c r="G202" s="397"/>
    </row>
    <row r="203" spans="1:7" ht="115.5" customHeight="1" x14ac:dyDescent="0.25">
      <c r="A203" s="82" t="s">
        <v>38</v>
      </c>
      <c r="B203" s="12" t="s">
        <v>367</v>
      </c>
      <c r="C203" s="78" t="s">
        <v>62</v>
      </c>
      <c r="D203" s="78" t="s">
        <v>62</v>
      </c>
      <c r="E203" s="74" t="s">
        <v>368</v>
      </c>
      <c r="F203" s="411"/>
      <c r="G203" s="400"/>
    </row>
    <row r="204" spans="1:7" ht="140.25" customHeight="1" x14ac:dyDescent="0.25">
      <c r="A204" s="82" t="s">
        <v>38</v>
      </c>
      <c r="B204" s="74" t="s">
        <v>1412</v>
      </c>
      <c r="C204" s="78" t="s">
        <v>62</v>
      </c>
      <c r="D204" s="78" t="s">
        <v>62</v>
      </c>
      <c r="E204" s="74" t="s">
        <v>260</v>
      </c>
      <c r="F204" s="411"/>
      <c r="G204" s="400"/>
    </row>
    <row r="205" spans="1:7" ht="120" customHeight="1" x14ac:dyDescent="0.25">
      <c r="A205" s="82" t="s">
        <v>38</v>
      </c>
      <c r="B205" s="71" t="s">
        <v>1413</v>
      </c>
      <c r="C205" s="78" t="s">
        <v>62</v>
      </c>
      <c r="D205" s="78" t="s">
        <v>62</v>
      </c>
      <c r="E205" s="74" t="s">
        <v>1291</v>
      </c>
      <c r="F205" s="411"/>
      <c r="G205" s="400"/>
    </row>
    <row r="206" spans="1:7" ht="207" customHeight="1" x14ac:dyDescent="0.25">
      <c r="A206" s="82" t="s">
        <v>38</v>
      </c>
      <c r="B206" s="74" t="s">
        <v>1292</v>
      </c>
      <c r="C206" s="78" t="s">
        <v>62</v>
      </c>
      <c r="D206" s="78" t="s">
        <v>62</v>
      </c>
      <c r="E206" s="74" t="s">
        <v>369</v>
      </c>
      <c r="F206" s="411"/>
      <c r="G206" s="400"/>
    </row>
    <row r="207" spans="1:7" ht="151.5" customHeight="1" x14ac:dyDescent="0.25">
      <c r="A207" s="82" t="s">
        <v>38</v>
      </c>
      <c r="B207" s="74" t="s">
        <v>1293</v>
      </c>
      <c r="C207" s="78" t="s">
        <v>62</v>
      </c>
      <c r="D207" s="78" t="s">
        <v>62</v>
      </c>
      <c r="E207" s="74" t="s">
        <v>370</v>
      </c>
      <c r="F207" s="411"/>
      <c r="G207" s="400"/>
    </row>
    <row r="208" spans="1:7" ht="93.75" customHeight="1" x14ac:dyDescent="0.25">
      <c r="A208" s="82" t="s">
        <v>38</v>
      </c>
      <c r="B208" s="74" t="s">
        <v>1294</v>
      </c>
      <c r="C208" s="78" t="s">
        <v>62</v>
      </c>
      <c r="D208" s="78" t="s">
        <v>62</v>
      </c>
      <c r="E208" s="74" t="s">
        <v>371</v>
      </c>
      <c r="F208" s="411"/>
      <c r="G208" s="400"/>
    </row>
    <row r="209" spans="1:35" ht="201" customHeight="1" x14ac:dyDescent="0.25">
      <c r="A209" s="82" t="s">
        <v>38</v>
      </c>
      <c r="B209" s="74" t="s">
        <v>1295</v>
      </c>
      <c r="C209" s="78" t="s">
        <v>62</v>
      </c>
      <c r="D209" s="78" t="s">
        <v>62</v>
      </c>
      <c r="E209" s="74" t="s">
        <v>372</v>
      </c>
      <c r="F209" s="411"/>
      <c r="G209" s="400"/>
    </row>
    <row r="210" spans="1:35" ht="158.25" customHeight="1" x14ac:dyDescent="0.25">
      <c r="A210" s="82" t="s">
        <v>38</v>
      </c>
      <c r="B210" s="74" t="s">
        <v>1296</v>
      </c>
      <c r="C210" s="78" t="s">
        <v>62</v>
      </c>
      <c r="D210" s="78" t="s">
        <v>62</v>
      </c>
      <c r="E210" s="74" t="s">
        <v>373</v>
      </c>
      <c r="F210" s="411"/>
      <c r="G210" s="400"/>
    </row>
    <row r="211" spans="1:35" ht="102" x14ac:dyDescent="0.25">
      <c r="A211" s="422" t="s">
        <v>38</v>
      </c>
      <c r="B211" s="74" t="s">
        <v>468</v>
      </c>
      <c r="C211" s="78" t="s">
        <v>62</v>
      </c>
      <c r="D211" s="78" t="s">
        <v>64</v>
      </c>
      <c r="E211" s="74" t="s">
        <v>272</v>
      </c>
      <c r="F211" s="411"/>
      <c r="G211" s="400"/>
    </row>
    <row r="212" spans="1:35" x14ac:dyDescent="0.25">
      <c r="A212" s="423"/>
      <c r="B212" s="15" t="s">
        <v>0</v>
      </c>
      <c r="C212" s="83">
        <v>0</v>
      </c>
      <c r="D212" s="83">
        <v>0</v>
      </c>
      <c r="E212" s="85"/>
      <c r="F212" s="411"/>
      <c r="G212" s="401"/>
    </row>
    <row r="213" spans="1:35" x14ac:dyDescent="0.25">
      <c r="A213" s="424"/>
      <c r="B213" s="14" t="s">
        <v>1</v>
      </c>
      <c r="C213" s="83">
        <v>0</v>
      </c>
      <c r="D213" s="83">
        <v>0</v>
      </c>
      <c r="E213" s="85"/>
      <c r="F213" s="411"/>
      <c r="G213" s="270"/>
    </row>
    <row r="214" spans="1:35" s="275" customFormat="1" x14ac:dyDescent="0.25">
      <c r="A214" s="407" t="s">
        <v>245</v>
      </c>
      <c r="B214" s="281" t="s">
        <v>246</v>
      </c>
      <c r="C214" s="281" t="s">
        <v>1252</v>
      </c>
      <c r="D214" s="281" t="s">
        <v>1367</v>
      </c>
      <c r="E214" s="71" t="s">
        <v>247</v>
      </c>
      <c r="F214" s="282" t="s">
        <v>248</v>
      </c>
    </row>
    <row r="215" spans="1:35" ht="45" customHeight="1" x14ac:dyDescent="0.25">
      <c r="A215" s="408"/>
      <c r="B215" s="283" t="s">
        <v>1377</v>
      </c>
      <c r="C215" s="409" t="s">
        <v>251</v>
      </c>
      <c r="D215" s="410"/>
      <c r="E215" s="84" t="s">
        <v>252</v>
      </c>
      <c r="F215" s="284" t="s">
        <v>253</v>
      </c>
    </row>
    <row r="216" spans="1:35" ht="255" customHeight="1" x14ac:dyDescent="0.25">
      <c r="A216" s="323" t="s">
        <v>1382</v>
      </c>
      <c r="B216" s="324" t="s">
        <v>1450</v>
      </c>
      <c r="C216" s="312" t="s">
        <v>62</v>
      </c>
      <c r="D216" s="312" t="s">
        <v>255</v>
      </c>
      <c r="E216" s="293" t="s">
        <v>1518</v>
      </c>
      <c r="F216" s="402"/>
    </row>
    <row r="217" spans="1:35" ht="100.5" customHeight="1" x14ac:dyDescent="0.25">
      <c r="A217" s="310" t="s">
        <v>1382</v>
      </c>
      <c r="B217" s="311" t="s">
        <v>1523</v>
      </c>
      <c r="C217" s="312" t="s">
        <v>62</v>
      </c>
      <c r="D217" s="78" t="s">
        <v>72</v>
      </c>
      <c r="E217" s="250" t="s">
        <v>1436</v>
      </c>
      <c r="F217" s="405"/>
    </row>
    <row r="218" spans="1:35" ht="194.25" customHeight="1" x14ac:dyDescent="0.25">
      <c r="A218" s="310" t="s">
        <v>1382</v>
      </c>
      <c r="B218" s="313" t="s">
        <v>1524</v>
      </c>
      <c r="C218" s="312" t="s">
        <v>62</v>
      </c>
      <c r="D218" s="78" t="s">
        <v>72</v>
      </c>
      <c r="E218" s="314" t="s">
        <v>1437</v>
      </c>
      <c r="F218" s="405"/>
    </row>
    <row r="219" spans="1:35" ht="91.5" customHeight="1" thickBot="1" x14ac:dyDescent="0.3">
      <c r="A219" s="310" t="s">
        <v>1382</v>
      </c>
      <c r="B219" s="313" t="s">
        <v>1525</v>
      </c>
      <c r="C219" s="312" t="s">
        <v>62</v>
      </c>
      <c r="D219" s="78" t="s">
        <v>72</v>
      </c>
      <c r="E219" s="250" t="s">
        <v>1452</v>
      </c>
      <c r="F219" s="405"/>
      <c r="AD219" s="259"/>
      <c r="AE219" s="266"/>
      <c r="AF219" s="259"/>
      <c r="AG219" s="259"/>
      <c r="AH219" s="259"/>
      <c r="AI219" s="259"/>
    </row>
    <row r="220" spans="1:35" ht="96.75" customHeight="1" thickBot="1" x14ac:dyDescent="0.3">
      <c r="A220" s="310" t="s">
        <v>1382</v>
      </c>
      <c r="B220" s="315" t="s">
        <v>1526</v>
      </c>
      <c r="C220" s="312" t="s">
        <v>62</v>
      </c>
      <c r="D220" s="78" t="s">
        <v>72</v>
      </c>
      <c r="E220" s="250" t="s">
        <v>1378</v>
      </c>
      <c r="F220" s="405"/>
    </row>
    <row r="221" spans="1:35" ht="81.75" customHeight="1" thickBot="1" x14ac:dyDescent="0.3">
      <c r="A221" s="310" t="s">
        <v>1382</v>
      </c>
      <c r="B221" s="316" t="s">
        <v>1527</v>
      </c>
      <c r="C221" s="312" t="s">
        <v>62</v>
      </c>
      <c r="D221" s="78" t="s">
        <v>72</v>
      </c>
      <c r="E221" s="250" t="s">
        <v>1379</v>
      </c>
      <c r="F221" s="405"/>
    </row>
    <row r="222" spans="1:35" ht="77.25" customHeight="1" thickBot="1" x14ac:dyDescent="0.3">
      <c r="A222" s="310" t="s">
        <v>1382</v>
      </c>
      <c r="B222" s="316" t="s">
        <v>1528</v>
      </c>
      <c r="C222" s="312" t="s">
        <v>62</v>
      </c>
      <c r="D222" s="78" t="s">
        <v>72</v>
      </c>
      <c r="E222" s="250" t="s">
        <v>1379</v>
      </c>
      <c r="F222" s="405"/>
    </row>
    <row r="223" spans="1:35" ht="66.75" customHeight="1" thickBot="1" x14ac:dyDescent="0.3">
      <c r="A223" s="310" t="s">
        <v>1382</v>
      </c>
      <c r="B223" s="316" t="s">
        <v>1529</v>
      </c>
      <c r="C223" s="312" t="s">
        <v>62</v>
      </c>
      <c r="D223" s="78" t="s">
        <v>72</v>
      </c>
      <c r="E223" s="250" t="s">
        <v>1380</v>
      </c>
      <c r="F223" s="405"/>
    </row>
    <row r="224" spans="1:35" ht="161.25" customHeight="1" thickBot="1" x14ac:dyDescent="0.3">
      <c r="A224" s="310" t="s">
        <v>1382</v>
      </c>
      <c r="B224" s="317" t="s">
        <v>1530</v>
      </c>
      <c r="C224" s="312" t="s">
        <v>62</v>
      </c>
      <c r="D224" s="78" t="s">
        <v>72</v>
      </c>
      <c r="E224" s="250" t="s">
        <v>1436</v>
      </c>
      <c r="F224" s="405"/>
    </row>
    <row r="225" spans="1:6" ht="199.5" customHeight="1" thickBot="1" x14ac:dyDescent="0.3">
      <c r="A225" s="310" t="s">
        <v>1382</v>
      </c>
      <c r="B225" s="316" t="s">
        <v>1531</v>
      </c>
      <c r="C225" s="312" t="s">
        <v>62</v>
      </c>
      <c r="D225" s="78" t="s">
        <v>72</v>
      </c>
      <c r="E225" s="250" t="s">
        <v>1436</v>
      </c>
      <c r="F225" s="405"/>
    </row>
    <row r="226" spans="1:6" ht="115.5" customHeight="1" thickBot="1" x14ac:dyDescent="0.3">
      <c r="A226" s="310" t="s">
        <v>1382</v>
      </c>
      <c r="B226" s="316" t="s">
        <v>1532</v>
      </c>
      <c r="C226" s="312" t="s">
        <v>62</v>
      </c>
      <c r="D226" s="78" t="s">
        <v>72</v>
      </c>
      <c r="E226" s="250" t="s">
        <v>1381</v>
      </c>
      <c r="F226" s="405"/>
    </row>
    <row r="227" spans="1:6" ht="217.5" customHeight="1" thickBot="1" x14ac:dyDescent="0.3">
      <c r="A227" s="310" t="s">
        <v>1382</v>
      </c>
      <c r="B227" s="316" t="s">
        <v>1533</v>
      </c>
      <c r="C227" s="312" t="s">
        <v>62</v>
      </c>
      <c r="D227" s="78" t="s">
        <v>72</v>
      </c>
      <c r="E227" s="250" t="s">
        <v>1451</v>
      </c>
      <c r="F227" s="405"/>
    </row>
    <row r="228" spans="1:6" ht="174.75" customHeight="1" thickBot="1" x14ac:dyDescent="0.3">
      <c r="A228" s="310" t="s">
        <v>1382</v>
      </c>
      <c r="B228" s="316" t="s">
        <v>1534</v>
      </c>
      <c r="C228" s="312" t="s">
        <v>62</v>
      </c>
      <c r="D228" s="78" t="s">
        <v>72</v>
      </c>
      <c r="E228" s="250" t="s">
        <v>1436</v>
      </c>
      <c r="F228" s="405"/>
    </row>
    <row r="229" spans="1:6" ht="276" customHeight="1" thickBot="1" x14ac:dyDescent="0.3">
      <c r="A229" s="310" t="s">
        <v>1382</v>
      </c>
      <c r="B229" s="316" t="s">
        <v>1535</v>
      </c>
      <c r="C229" s="312" t="s">
        <v>62</v>
      </c>
      <c r="D229" s="78" t="s">
        <v>72</v>
      </c>
      <c r="E229" s="250" t="s">
        <v>1381</v>
      </c>
      <c r="F229" s="405"/>
    </row>
    <row r="230" spans="1:6" ht="91.5" customHeight="1" x14ac:dyDescent="0.25">
      <c r="A230" s="310" t="s">
        <v>1382</v>
      </c>
      <c r="B230" s="250" t="s">
        <v>1536</v>
      </c>
      <c r="C230" s="312" t="s">
        <v>62</v>
      </c>
      <c r="D230" s="78" t="s">
        <v>72</v>
      </c>
      <c r="E230" s="250"/>
      <c r="F230" s="405"/>
    </row>
    <row r="231" spans="1:6" x14ac:dyDescent="0.25">
      <c r="A231" s="310" t="s">
        <v>1382</v>
      </c>
      <c r="B231" s="318" t="s">
        <v>0</v>
      </c>
      <c r="C231" s="319">
        <v>0</v>
      </c>
      <c r="D231" s="319">
        <v>0</v>
      </c>
      <c r="E231" s="320"/>
      <c r="F231" s="405"/>
    </row>
    <row r="232" spans="1:6" x14ac:dyDescent="0.25">
      <c r="A232" s="310" t="s">
        <v>1382</v>
      </c>
      <c r="B232" s="321" t="s">
        <v>1</v>
      </c>
      <c r="C232" s="319">
        <v>0</v>
      </c>
      <c r="D232" s="319">
        <v>0</v>
      </c>
      <c r="E232" s="322"/>
      <c r="F232" s="406"/>
    </row>
    <row r="233" spans="1:6" ht="48.75" customHeight="1" x14ac:dyDescent="0.25">
      <c r="A233" s="286" t="s">
        <v>1358</v>
      </c>
      <c r="B233" s="285" t="s">
        <v>1503</v>
      </c>
      <c r="C233" s="288" t="s">
        <v>62</v>
      </c>
      <c r="D233" s="288" t="s">
        <v>62</v>
      </c>
      <c r="E233" s="32"/>
      <c r="F233" s="302"/>
    </row>
    <row r="234" spans="1:6" ht="48" customHeight="1" x14ac:dyDescent="0.25">
      <c r="A234" s="286" t="s">
        <v>1358</v>
      </c>
      <c r="B234" s="303" t="s">
        <v>1511</v>
      </c>
      <c r="C234" s="78" t="s">
        <v>72</v>
      </c>
      <c r="D234" s="78" t="s">
        <v>72</v>
      </c>
      <c r="E234" s="32"/>
      <c r="F234" s="302"/>
    </row>
    <row r="235" spans="1:6" ht="41.25" customHeight="1" x14ac:dyDescent="0.25">
      <c r="A235" s="286" t="s">
        <v>1358</v>
      </c>
      <c r="B235" s="307" t="s">
        <v>1506</v>
      </c>
      <c r="C235" s="78" t="s">
        <v>72</v>
      </c>
      <c r="D235" s="78" t="s">
        <v>70</v>
      </c>
      <c r="E235" s="32"/>
      <c r="F235" s="302"/>
    </row>
    <row r="236" spans="1:6" ht="39.75" customHeight="1" x14ac:dyDescent="0.25">
      <c r="A236" s="286" t="s">
        <v>1358</v>
      </c>
      <c r="B236" s="304" t="s">
        <v>1510</v>
      </c>
      <c r="C236" s="78" t="s">
        <v>72</v>
      </c>
      <c r="D236" s="78" t="s">
        <v>72</v>
      </c>
      <c r="E236" s="32"/>
      <c r="F236" s="302"/>
    </row>
    <row r="237" spans="1:6" ht="52.5" customHeight="1" x14ac:dyDescent="0.25">
      <c r="A237" s="286" t="s">
        <v>1358</v>
      </c>
      <c r="B237" s="304" t="s">
        <v>1509</v>
      </c>
      <c r="C237" s="78" t="s">
        <v>72</v>
      </c>
      <c r="D237" s="78" t="s">
        <v>72</v>
      </c>
      <c r="E237" s="32"/>
      <c r="F237" s="302"/>
    </row>
    <row r="238" spans="1:6" ht="40.5" customHeight="1" x14ac:dyDescent="0.25">
      <c r="A238" s="286" t="s">
        <v>1358</v>
      </c>
      <c r="B238" s="304" t="s">
        <v>1508</v>
      </c>
      <c r="C238" s="78" t="s">
        <v>72</v>
      </c>
      <c r="D238" s="78" t="s">
        <v>72</v>
      </c>
      <c r="E238" s="32"/>
      <c r="F238" s="302"/>
    </row>
    <row r="239" spans="1:6" ht="57" customHeight="1" x14ac:dyDescent="0.25">
      <c r="A239" s="286" t="s">
        <v>1358</v>
      </c>
      <c r="B239" s="304" t="s">
        <v>1507</v>
      </c>
      <c r="C239" s="78" t="s">
        <v>72</v>
      </c>
      <c r="D239" s="78" t="s">
        <v>72</v>
      </c>
      <c r="E239" s="32"/>
      <c r="F239" s="302"/>
    </row>
    <row r="240" spans="1:6" ht="84.75" customHeight="1" x14ac:dyDescent="0.25">
      <c r="A240" s="286" t="s">
        <v>1358</v>
      </c>
      <c r="B240" s="307" t="s">
        <v>1504</v>
      </c>
      <c r="C240" s="78" t="s">
        <v>72</v>
      </c>
      <c r="D240" s="78" t="s">
        <v>72</v>
      </c>
      <c r="E240" s="32"/>
      <c r="F240" s="302"/>
    </row>
    <row r="241" spans="1:7" x14ac:dyDescent="0.25">
      <c r="A241" s="286" t="s">
        <v>1358</v>
      </c>
      <c r="B241" s="305" t="s">
        <v>0</v>
      </c>
      <c r="C241" s="83">
        <v>0</v>
      </c>
      <c r="D241" s="83">
        <v>0</v>
      </c>
      <c r="E241" s="32"/>
      <c r="F241" s="302"/>
    </row>
    <row r="242" spans="1:7" x14ac:dyDescent="0.25">
      <c r="A242" s="286" t="s">
        <v>1358</v>
      </c>
      <c r="B242" s="306" t="s">
        <v>1</v>
      </c>
      <c r="C242" s="83">
        <v>0</v>
      </c>
      <c r="D242" s="83">
        <v>0</v>
      </c>
      <c r="E242" s="32"/>
      <c r="F242" s="302"/>
    </row>
    <row r="243" spans="1:7" ht="405" x14ac:dyDescent="0.25">
      <c r="A243" s="80" t="s">
        <v>1505</v>
      </c>
      <c r="B243" s="81" t="s">
        <v>1512</v>
      </c>
      <c r="C243" s="217" t="s">
        <v>255</v>
      </c>
      <c r="D243" s="78" t="s">
        <v>72</v>
      </c>
      <c r="E243" s="293" t="s">
        <v>1555</v>
      </c>
      <c r="F243" s="397" t="s">
        <v>1242</v>
      </c>
      <c r="G243" s="397"/>
    </row>
    <row r="244" spans="1:7" ht="51" x14ac:dyDescent="0.25">
      <c r="A244" s="80" t="s">
        <v>1505</v>
      </c>
      <c r="B244" s="12" t="s">
        <v>257</v>
      </c>
      <c r="C244" s="78" t="s">
        <v>62</v>
      </c>
      <c r="D244" s="78" t="s">
        <v>72</v>
      </c>
      <c r="E244" s="74" t="s">
        <v>336</v>
      </c>
      <c r="F244" s="398"/>
      <c r="G244" s="398"/>
    </row>
    <row r="245" spans="1:7" ht="38.25" x14ac:dyDescent="0.25">
      <c r="A245" s="80" t="s">
        <v>1505</v>
      </c>
      <c r="B245" s="74" t="s">
        <v>259</v>
      </c>
      <c r="C245" s="78" t="s">
        <v>62</v>
      </c>
      <c r="D245" s="78" t="s">
        <v>62</v>
      </c>
      <c r="E245" s="74" t="s">
        <v>378</v>
      </c>
      <c r="F245" s="398"/>
      <c r="G245" s="398"/>
    </row>
    <row r="246" spans="1:7" ht="38.25" x14ac:dyDescent="0.25">
      <c r="A246" s="80" t="s">
        <v>1505</v>
      </c>
      <c r="B246" s="74" t="s">
        <v>277</v>
      </c>
      <c r="C246" s="78" t="s">
        <v>62</v>
      </c>
      <c r="D246" s="78" t="s">
        <v>62</v>
      </c>
      <c r="E246" s="74" t="s">
        <v>262</v>
      </c>
      <c r="F246" s="398"/>
      <c r="G246" s="398"/>
    </row>
    <row r="247" spans="1:7" ht="76.5" x14ac:dyDescent="0.25">
      <c r="A247" s="80" t="s">
        <v>1505</v>
      </c>
      <c r="B247" s="74" t="s">
        <v>317</v>
      </c>
      <c r="C247" s="78" t="s">
        <v>62</v>
      </c>
      <c r="D247" s="78" t="s">
        <v>62</v>
      </c>
      <c r="E247" s="74" t="s">
        <v>341</v>
      </c>
      <c r="F247" s="398"/>
      <c r="G247" s="398"/>
    </row>
    <row r="248" spans="1:7" ht="114.75" x14ac:dyDescent="0.25">
      <c r="A248" s="80" t="s">
        <v>1505</v>
      </c>
      <c r="B248" s="74" t="s">
        <v>265</v>
      </c>
      <c r="C248" s="78" t="s">
        <v>62</v>
      </c>
      <c r="D248" s="78" t="s">
        <v>66</v>
      </c>
      <c r="E248" s="74" t="s">
        <v>417</v>
      </c>
      <c r="F248" s="398"/>
      <c r="G248" s="398"/>
    </row>
    <row r="249" spans="1:7" ht="191.25" x14ac:dyDescent="0.25">
      <c r="A249" s="80" t="s">
        <v>1505</v>
      </c>
      <c r="B249" s="74" t="s">
        <v>267</v>
      </c>
      <c r="C249" s="78" t="s">
        <v>62</v>
      </c>
      <c r="D249" s="78" t="s">
        <v>72</v>
      </c>
      <c r="E249" s="74" t="s">
        <v>1023</v>
      </c>
      <c r="F249" s="398"/>
      <c r="G249" s="398"/>
    </row>
    <row r="250" spans="1:7" ht="153" x14ac:dyDescent="0.25">
      <c r="A250" s="80" t="s">
        <v>1505</v>
      </c>
      <c r="B250" s="74" t="s">
        <v>1435</v>
      </c>
      <c r="C250" s="78" t="s">
        <v>62</v>
      </c>
      <c r="D250" s="78" t="s">
        <v>64</v>
      </c>
      <c r="E250" s="74" t="s">
        <v>1359</v>
      </c>
      <c r="F250" s="398"/>
      <c r="G250" s="398"/>
    </row>
    <row r="251" spans="1:7" ht="102" x14ac:dyDescent="0.25">
      <c r="A251" s="80" t="s">
        <v>1505</v>
      </c>
      <c r="B251" s="74" t="s">
        <v>271</v>
      </c>
      <c r="C251" s="78" t="s">
        <v>62</v>
      </c>
      <c r="D251" s="78" t="s">
        <v>68</v>
      </c>
      <c r="E251" s="74" t="s">
        <v>326</v>
      </c>
      <c r="F251" s="398"/>
      <c r="G251" s="398"/>
    </row>
    <row r="252" spans="1:7" x14ac:dyDescent="0.25">
      <c r="A252" s="80" t="s">
        <v>1505</v>
      </c>
      <c r="B252" s="15" t="s">
        <v>0</v>
      </c>
      <c r="C252" s="83">
        <v>0</v>
      </c>
      <c r="D252" s="83">
        <v>0</v>
      </c>
      <c r="E252" s="84"/>
      <c r="F252" s="398"/>
      <c r="G252" s="398"/>
    </row>
    <row r="253" spans="1:7" x14ac:dyDescent="0.25">
      <c r="A253" s="80" t="s">
        <v>1505</v>
      </c>
      <c r="B253" s="14" t="s">
        <v>1</v>
      </c>
      <c r="C253" s="83">
        <v>0</v>
      </c>
      <c r="D253" s="83">
        <v>0</v>
      </c>
      <c r="E253" s="84"/>
      <c r="F253" s="399"/>
      <c r="G253" s="399"/>
    </row>
  </sheetData>
  <mergeCells count="67">
    <mergeCell ref="G1:G2"/>
    <mergeCell ref="G92:G102"/>
    <mergeCell ref="G103:G113"/>
    <mergeCell ref="G114:G124"/>
    <mergeCell ref="G81:G91"/>
    <mergeCell ref="G6:G16"/>
    <mergeCell ref="G17:G27"/>
    <mergeCell ref="G28:G38"/>
    <mergeCell ref="G39:G48"/>
    <mergeCell ref="G49:G58"/>
    <mergeCell ref="G59:G69"/>
    <mergeCell ref="G70:G80"/>
    <mergeCell ref="G147:G159"/>
    <mergeCell ref="F81:F91"/>
    <mergeCell ref="A188:A190"/>
    <mergeCell ref="F114:F124"/>
    <mergeCell ref="F92:F102"/>
    <mergeCell ref="F147:F159"/>
    <mergeCell ref="A133:A135"/>
    <mergeCell ref="A144:A146"/>
    <mergeCell ref="A157:A159"/>
    <mergeCell ref="F125:F135"/>
    <mergeCell ref="F136:F146"/>
    <mergeCell ref="G125:G135"/>
    <mergeCell ref="G136:G146"/>
    <mergeCell ref="F160:F170"/>
    <mergeCell ref="G160:G170"/>
    <mergeCell ref="F171:F180"/>
    <mergeCell ref="F28:F38"/>
    <mergeCell ref="A56:A58"/>
    <mergeCell ref="A67:A69"/>
    <mergeCell ref="A78:A80"/>
    <mergeCell ref="A36:A38"/>
    <mergeCell ref="A14:A16"/>
    <mergeCell ref="A211:A213"/>
    <mergeCell ref="A122:A124"/>
    <mergeCell ref="A178:A180"/>
    <mergeCell ref="A168:A170"/>
    <mergeCell ref="A199:A201"/>
    <mergeCell ref="A1:B1"/>
    <mergeCell ref="C1:F2"/>
    <mergeCell ref="A2:B2"/>
    <mergeCell ref="F103:F113"/>
    <mergeCell ref="F39:F48"/>
    <mergeCell ref="A100:A102"/>
    <mergeCell ref="A111:A113"/>
    <mergeCell ref="C5:D5"/>
    <mergeCell ref="F6:F16"/>
    <mergeCell ref="A25:A27"/>
    <mergeCell ref="A4:A5"/>
    <mergeCell ref="A89:A91"/>
    <mergeCell ref="F49:F58"/>
    <mergeCell ref="F59:F69"/>
    <mergeCell ref="F70:F80"/>
    <mergeCell ref="F17:F27"/>
    <mergeCell ref="A214:A215"/>
    <mergeCell ref="C215:D215"/>
    <mergeCell ref="F191:F201"/>
    <mergeCell ref="G191:G201"/>
    <mergeCell ref="G202:G212"/>
    <mergeCell ref="F202:F213"/>
    <mergeCell ref="F243:F253"/>
    <mergeCell ref="G243:G253"/>
    <mergeCell ref="G171:G180"/>
    <mergeCell ref="F181:F190"/>
    <mergeCell ref="G181:G190"/>
    <mergeCell ref="F216:F232"/>
  </mergeCells>
  <phoneticPr fontId="47" type="noConversion"/>
  <conditionalFormatting sqref="B103:D103">
    <cfRule type="cellIs" dxfId="306" priority="1330" operator="equal">
      <formula>"Not applicable"</formula>
    </cfRule>
  </conditionalFormatting>
  <conditionalFormatting sqref="C243">
    <cfRule type="cellIs" dxfId="300" priority="21" operator="equal">
      <formula>"Not applicable"</formula>
    </cfRule>
  </conditionalFormatting>
  <conditionalFormatting sqref="C6:D6">
    <cfRule type="cellIs" dxfId="299" priority="335" operator="equal">
      <formula>"Not applicable"</formula>
    </cfRule>
  </conditionalFormatting>
  <conditionalFormatting sqref="C17:D17">
    <cfRule type="cellIs" dxfId="288" priority="1346" operator="equal">
      <formula>"Not applicable"</formula>
    </cfRule>
  </conditionalFormatting>
  <conditionalFormatting sqref="C28:D28">
    <cfRule type="cellIs" dxfId="282" priority="1285" operator="equal">
      <formula>"Not applicable"</formula>
    </cfRule>
  </conditionalFormatting>
  <conditionalFormatting sqref="C39:D39">
    <cfRule type="cellIs" dxfId="276" priority="1344" operator="equal">
      <formula>"Not applicable"</formula>
    </cfRule>
  </conditionalFormatting>
  <conditionalFormatting sqref="C49:D49">
    <cfRule type="cellIs" dxfId="270" priority="1340" operator="equal">
      <formula>"Not applicable"</formula>
    </cfRule>
  </conditionalFormatting>
  <conditionalFormatting sqref="C59:D59">
    <cfRule type="cellIs" dxfId="264" priority="1338" operator="equal">
      <formula>"Not applicable"</formula>
    </cfRule>
  </conditionalFormatting>
  <conditionalFormatting sqref="C70:D70">
    <cfRule type="cellIs" dxfId="263" priority="1336" operator="equal">
      <formula>"Not applicable"</formula>
    </cfRule>
  </conditionalFormatting>
  <conditionalFormatting sqref="C81:D81">
    <cfRule type="cellIs" dxfId="257" priority="1334" operator="equal">
      <formula>"Not applicable"</formula>
    </cfRule>
  </conditionalFormatting>
  <conditionalFormatting sqref="C92:D92">
    <cfRule type="cellIs" dxfId="251" priority="1332" operator="equal">
      <formula>"Not applicable"</formula>
    </cfRule>
  </conditionalFormatting>
  <conditionalFormatting sqref="C114:D114">
    <cfRule type="cellIs" dxfId="240" priority="1328" operator="equal">
      <formula>"Not applicable"</formula>
    </cfRule>
  </conditionalFormatting>
  <conditionalFormatting sqref="C125:D125">
    <cfRule type="cellIs" dxfId="234" priority="1326" operator="equal">
      <formula>"Not applicable"</formula>
    </cfRule>
  </conditionalFormatting>
  <conditionalFormatting sqref="C136:D136">
    <cfRule type="cellIs" dxfId="228" priority="1324" operator="equal">
      <formula>"Not applicable"</formula>
    </cfRule>
  </conditionalFormatting>
  <conditionalFormatting sqref="C147:D147">
    <cfRule type="cellIs" dxfId="222" priority="1320" operator="equal">
      <formula>"Not applicable"</formula>
    </cfRule>
  </conditionalFormatting>
  <conditionalFormatting sqref="C160:D160">
    <cfRule type="cellIs" dxfId="216" priority="1312" operator="equal">
      <formula>"Not applicable"</formula>
    </cfRule>
  </conditionalFormatting>
  <conditionalFormatting sqref="C171:D171">
    <cfRule type="cellIs" dxfId="215" priority="1308" operator="equal">
      <formula>"Not applicable"</formula>
    </cfRule>
  </conditionalFormatting>
  <conditionalFormatting sqref="C181:D181">
    <cfRule type="cellIs" dxfId="209" priority="1302" operator="equal">
      <formula>"Not applicable"</formula>
    </cfRule>
  </conditionalFormatting>
  <conditionalFormatting sqref="C191:D191">
    <cfRule type="cellIs" dxfId="203" priority="1298" operator="equal">
      <formula>"Not applicable"</formula>
    </cfRule>
  </conditionalFormatting>
  <conditionalFormatting sqref="C202:D202">
    <cfRule type="cellIs" dxfId="197" priority="1300" operator="equal">
      <formula>"Not applicable"</formula>
    </cfRule>
  </conditionalFormatting>
  <conditionalFormatting sqref="C216:D216 C217:C230 C233:D233">
    <cfRule type="cellIs" dxfId="196" priority="22" operator="equal">
      <formula>"Not applicable"</formula>
    </cfRule>
  </conditionalFormatting>
  <dataValidations count="1">
    <dataValidation type="list" allowBlank="1" showInputMessage="1" showErrorMessage="1" sqref="C191:D191 C28:D28 C17:D17 C39:D39 C49:D49 C59:D59 C70:D70 C81:D81 C92:D92 C103:D103 C114:D114 C125:D125 C136:D136 C147:D147 C160:D160 C171:D171 C181:D181 C202:D202 C6:D6 C233:D233 C243 C216:C230 D216" xr:uid="{00000000-0002-0000-0500-000000000000}">
      <formula1>"Applicable, Not applicable"</formula1>
    </dataValidation>
  </dataValidations>
  <hyperlinks>
    <hyperlink ref="A2:B2" location="Instructions!A1" display="◄◄ Back to instructions" xr:uid="{00000000-0004-0000-0500-000000000000}"/>
  </hyperlinks>
  <pageMargins left="0.23622047244094491" right="0.23622047244094491" top="0.74803149606299213" bottom="0.74803149606299213" header="0.31496062992125984" footer="0.31496062992125984"/>
  <pageSetup paperSize="9" scale="24" fitToHeight="10" orientation="portrait" r:id="rId1"/>
  <rowBreaks count="18" manualBreakCount="18">
    <brk id="16" max="16383" man="1"/>
    <brk id="27" max="16383" man="1"/>
    <brk id="38" max="16383" man="1"/>
    <brk id="48" max="16383" man="1"/>
    <brk id="58" max="16383" man="1"/>
    <brk id="69" max="16383" man="1"/>
    <brk id="80" max="16383" man="1"/>
    <brk id="91" max="16383" man="1"/>
    <brk id="102" max="16383" man="1"/>
    <brk id="113" max="16383" man="1"/>
    <brk id="124" max="16383" man="1"/>
    <brk id="135" max="16383" man="1"/>
    <brk id="146" max="16383" man="1"/>
    <brk id="159" max="16383" man="1"/>
    <brk id="170" max="16383" man="1"/>
    <brk id="180" max="16383" man="1"/>
    <brk id="201" max="16383" man="1"/>
    <brk id="190" max="16383" man="1"/>
  </rowBreaks>
  <extLst>
    <ext xmlns:x14="http://schemas.microsoft.com/office/spreadsheetml/2009/9/main" uri="{78C0D931-6437-407d-A8EE-F0AAD7539E65}">
      <x14:conditionalFormattings>
        <x14:conditionalFormatting xmlns:xm="http://schemas.microsoft.com/office/excel/2006/main">
          <x14:cfRule type="cellIs" priority="1" operator="equal" id="{7ECD8A6F-5106-45FD-BF5B-0395A9A8CB6B}">
            <xm:f>Ratings!$B$7</xm:f>
            <x14:dxf>
              <fill>
                <patternFill>
                  <bgColor theme="3" tint="0.39994506668294322"/>
                </patternFill>
              </fill>
            </x14:dxf>
          </x14:cfRule>
          <x14:cfRule type="cellIs" priority="2" operator="equal" id="{AD5593C0-1ABE-43A6-95FD-055D4EDD78B6}">
            <xm:f>Ratings!$B$8</xm:f>
            <x14:dxf>
              <fill>
                <patternFill>
                  <bgColor rgb="FF00B050"/>
                </patternFill>
              </fill>
            </x14:dxf>
          </x14:cfRule>
          <x14:cfRule type="cellIs" priority="3" operator="equal" id="{14ECB3E9-2255-43FB-A19F-0D35CE3C6EA7}">
            <xm:f>Ratings!$B$9</xm:f>
            <x14:dxf>
              <font>
                <color auto="1"/>
              </font>
              <fill>
                <patternFill>
                  <bgColor rgb="FFFFFF00"/>
                </patternFill>
              </fill>
            </x14:dxf>
          </x14:cfRule>
          <x14:cfRule type="cellIs" priority="4" operator="equal" id="{66BA508C-3933-401D-8A12-DC0AEB38807F}">
            <xm:f>Ratings!$B$10</xm:f>
            <x14:dxf>
              <fill>
                <patternFill>
                  <bgColor rgb="FFFFC000"/>
                </patternFill>
              </fill>
            </x14:dxf>
          </x14:cfRule>
          <x14:cfRule type="cellIs" priority="5" operator="equal" id="{023065F3-2697-47A5-A3EB-CB9CCF7B6BB9}">
            <xm:f>Ratings!$B$11</xm:f>
            <x14:dxf>
              <fill>
                <patternFill>
                  <bgColor rgb="FFFF0000"/>
                </patternFill>
              </fill>
            </x14:dxf>
          </x14:cfRule>
          <xm:sqref>C234:C242 D217:D230 D234:D243</xm:sqref>
        </x14:conditionalFormatting>
        <x14:conditionalFormatting xmlns:xm="http://schemas.microsoft.com/office/excel/2006/main">
          <x14:cfRule type="cellIs" priority="850" operator="equal" id="{1AF04C4C-C85E-4172-9478-28229F295407}">
            <xm:f>Ratings!$B$11</xm:f>
            <x14:dxf>
              <fill>
                <patternFill>
                  <bgColor rgb="FFFF0000"/>
                </patternFill>
              </fill>
            </x14:dxf>
          </x14:cfRule>
          <x14:cfRule type="cellIs" priority="849" operator="equal" id="{B6C25CFF-CF63-45D3-8A6E-667303E33343}">
            <xm:f>Ratings!$B$10</xm:f>
            <x14:dxf>
              <fill>
                <patternFill>
                  <bgColor rgb="FFFFC000"/>
                </patternFill>
              </fill>
            </x14:dxf>
          </x14:cfRule>
          <x14:cfRule type="cellIs" priority="848" operator="equal" id="{E9508B09-3F2F-402A-936D-7888C097EEAB}">
            <xm:f>Ratings!$B$9</xm:f>
            <x14:dxf>
              <font>
                <color auto="1"/>
              </font>
              <fill>
                <patternFill>
                  <bgColor rgb="FFFFFF00"/>
                </patternFill>
              </fill>
            </x14:dxf>
          </x14:cfRule>
          <x14:cfRule type="cellIs" priority="847" operator="equal" id="{EA109E8E-6239-4673-A1D1-DBC526D110F0}">
            <xm:f>Ratings!$B$8</xm:f>
            <x14:dxf>
              <fill>
                <patternFill>
                  <bgColor rgb="FF00B050"/>
                </patternFill>
              </fill>
            </x14:dxf>
          </x14:cfRule>
          <x14:cfRule type="cellIs" priority="846" operator="equal" id="{1D17B8FC-1519-4D54-AB57-0692DEEB79A6}">
            <xm:f>Ratings!$B$7</xm:f>
            <x14:dxf>
              <fill>
                <patternFill>
                  <bgColor theme="3" tint="0.39994506668294322"/>
                </patternFill>
              </fill>
            </x14:dxf>
          </x14:cfRule>
          <xm:sqref>C7:D16 C60:D69 C161:D170 C203:D213</xm:sqref>
        </x14:conditionalFormatting>
        <x14:conditionalFormatting xmlns:xm="http://schemas.microsoft.com/office/excel/2006/main">
          <x14:cfRule type="cellIs" priority="835" operator="equal" id="{4DEF8DDA-8C3C-44A4-93DC-7EDD21D53D21}">
            <xm:f>Ratings!$B$11</xm:f>
            <x14:dxf>
              <fill>
                <patternFill>
                  <bgColor rgb="FFFF0000"/>
                </patternFill>
              </fill>
            </x14:dxf>
          </x14:cfRule>
          <x14:cfRule type="cellIs" priority="834" operator="equal" id="{E78C8BE8-9D31-42C5-B48A-8FC745A892E0}">
            <xm:f>Ratings!$B$10</xm:f>
            <x14:dxf>
              <fill>
                <patternFill>
                  <bgColor rgb="FFFFC000"/>
                </patternFill>
              </fill>
            </x14:dxf>
          </x14:cfRule>
          <x14:cfRule type="cellIs" priority="833" operator="equal" id="{C5F841B0-6186-43EF-BDA7-B1DC0A9D127E}">
            <xm:f>Ratings!$B$9</xm:f>
            <x14:dxf>
              <font>
                <color auto="1"/>
              </font>
              <fill>
                <patternFill>
                  <bgColor rgb="FFFFFF00"/>
                </patternFill>
              </fill>
            </x14:dxf>
          </x14:cfRule>
          <x14:cfRule type="cellIs" priority="832" operator="equal" id="{8CD83E07-61DA-4E01-B6BD-A1A3A23C1D91}">
            <xm:f>Ratings!$B$8</xm:f>
            <x14:dxf>
              <fill>
                <patternFill>
                  <bgColor rgb="FF00B050"/>
                </patternFill>
              </fill>
            </x14:dxf>
          </x14:cfRule>
          <x14:cfRule type="cellIs" priority="831" operator="equal" id="{227BEDE8-BFC0-404E-8938-6FC19FEE8252}">
            <xm:f>Ratings!$B$7</xm:f>
            <x14:dxf>
              <fill>
                <patternFill>
                  <bgColor theme="3" tint="0.39994506668294322"/>
                </patternFill>
              </fill>
            </x14:dxf>
          </x14:cfRule>
          <xm:sqref>C11:D14</xm:sqref>
        </x14:conditionalFormatting>
        <x14:conditionalFormatting xmlns:xm="http://schemas.microsoft.com/office/excel/2006/main">
          <x14:cfRule type="cellIs" priority="334" operator="equal" id="{72FA5755-A4CE-41F5-A020-761D4ABE357A}">
            <xm:f>Ratings!$B$11</xm:f>
            <x14:dxf>
              <fill>
                <patternFill>
                  <bgColor rgb="FFFF0000"/>
                </patternFill>
              </fill>
            </x14:dxf>
          </x14:cfRule>
          <x14:cfRule type="cellIs" priority="333" operator="equal" id="{A3D0D668-7350-4193-9D50-DBA072F3B614}">
            <xm:f>Ratings!$B$10</xm:f>
            <x14:dxf>
              <fill>
                <patternFill>
                  <bgColor rgb="FFFFC000"/>
                </patternFill>
              </fill>
            </x14:dxf>
          </x14:cfRule>
          <x14:cfRule type="cellIs" priority="330" operator="equal" id="{ECA3AC10-9059-4684-8A39-9E8764347DA1}">
            <xm:f>Ratings!$B$7</xm:f>
            <x14:dxf>
              <fill>
                <patternFill>
                  <bgColor theme="3" tint="0.39994506668294322"/>
                </patternFill>
              </fill>
            </x14:dxf>
          </x14:cfRule>
          <x14:cfRule type="cellIs" priority="331" operator="equal" id="{D0FA0703-913A-4BEC-A20B-58607450E6D0}">
            <xm:f>Ratings!$B$8</xm:f>
            <x14:dxf>
              <fill>
                <patternFill>
                  <bgColor rgb="FF00B050"/>
                </patternFill>
              </fill>
            </x14:dxf>
          </x14:cfRule>
          <x14:cfRule type="cellIs" priority="332" operator="equal" id="{A2AE6A21-835D-42F6-83B4-5B8A5F50404F}">
            <xm:f>Ratings!$B$9</xm:f>
            <x14:dxf>
              <font>
                <color auto="1"/>
              </font>
              <fill>
                <patternFill>
                  <bgColor rgb="FFFFFF00"/>
                </patternFill>
              </fill>
            </x14:dxf>
          </x14:cfRule>
          <xm:sqref>C18:D27</xm:sqref>
        </x14:conditionalFormatting>
        <x14:conditionalFormatting xmlns:xm="http://schemas.microsoft.com/office/excel/2006/main">
          <x14:cfRule type="cellIs" priority="147" operator="equal" id="{15D70E94-8D9D-4E8B-B4A3-6188A718BD12}">
            <xm:f>Ratings!$B$9</xm:f>
            <x14:dxf>
              <font>
                <color auto="1"/>
              </font>
              <fill>
                <patternFill>
                  <bgColor rgb="FFFFFF00"/>
                </patternFill>
              </fill>
            </x14:dxf>
          </x14:cfRule>
          <x14:cfRule type="cellIs" priority="146" operator="equal" id="{A3F092E9-44A1-46A4-B50A-316C13F81AF6}">
            <xm:f>Ratings!$B$8</xm:f>
            <x14:dxf>
              <fill>
                <patternFill>
                  <bgColor rgb="FF00B050"/>
                </patternFill>
              </fill>
            </x14:dxf>
          </x14:cfRule>
          <x14:cfRule type="cellIs" priority="145" operator="equal" id="{F10BF76E-32FE-4EA5-9C6E-82A269B6B0E9}">
            <xm:f>Ratings!$B$7</xm:f>
            <x14:dxf>
              <fill>
                <patternFill>
                  <bgColor theme="3" tint="0.39994506668294322"/>
                </patternFill>
              </fill>
            </x14:dxf>
          </x14:cfRule>
          <x14:cfRule type="cellIs" priority="149" operator="equal" id="{5DCF0604-98DD-413F-B008-6966FFE86D44}">
            <xm:f>Ratings!$B$11</xm:f>
            <x14:dxf>
              <fill>
                <patternFill>
                  <bgColor rgb="FFFF0000"/>
                </patternFill>
              </fill>
            </x14:dxf>
          </x14:cfRule>
          <x14:cfRule type="cellIs" priority="148" operator="equal" id="{E0153A68-715B-4536-B814-367FAB1C459F}">
            <xm:f>Ratings!$B$10</xm:f>
            <x14:dxf>
              <fill>
                <patternFill>
                  <bgColor rgb="FFFFC000"/>
                </patternFill>
              </fill>
            </x14:dxf>
          </x14:cfRule>
          <xm:sqref>C29:D38</xm:sqref>
        </x14:conditionalFormatting>
        <x14:conditionalFormatting xmlns:xm="http://schemas.microsoft.com/office/excel/2006/main">
          <x14:cfRule type="cellIs" priority="324" operator="equal" id="{3954976F-C685-48E7-BB80-83944DDD45CF}">
            <xm:f>Ratings!$B$11</xm:f>
            <x14:dxf>
              <fill>
                <patternFill>
                  <bgColor rgb="FFFF0000"/>
                </patternFill>
              </fill>
            </x14:dxf>
          </x14:cfRule>
          <x14:cfRule type="cellIs" priority="323" operator="equal" id="{29C82829-0FC6-46F8-A942-52353DAF1E44}">
            <xm:f>Ratings!$B$10</xm:f>
            <x14:dxf>
              <fill>
                <patternFill>
                  <bgColor rgb="FFFFC000"/>
                </patternFill>
              </fill>
            </x14:dxf>
          </x14:cfRule>
          <x14:cfRule type="cellIs" priority="321" operator="equal" id="{A82387F9-58C4-4F3F-B3B9-A88D45A06C53}">
            <xm:f>Ratings!$B$8</xm:f>
            <x14:dxf>
              <fill>
                <patternFill>
                  <bgColor rgb="FF00B050"/>
                </patternFill>
              </fill>
            </x14:dxf>
          </x14:cfRule>
          <x14:cfRule type="cellIs" priority="320" operator="equal" id="{B02987A2-A559-40B8-BDC6-F26E17918515}">
            <xm:f>Ratings!$B$7</xm:f>
            <x14:dxf>
              <fill>
                <patternFill>
                  <bgColor theme="3" tint="0.39994506668294322"/>
                </patternFill>
              </fill>
            </x14:dxf>
          </x14:cfRule>
          <x14:cfRule type="cellIs" priority="322" operator="equal" id="{9718C63B-4C3E-4341-93C9-8A1B4E342095}">
            <xm:f>Ratings!$B$9</xm:f>
            <x14:dxf>
              <font>
                <color auto="1"/>
              </font>
              <fill>
                <patternFill>
                  <bgColor rgb="FFFFFF00"/>
                </patternFill>
              </fill>
            </x14:dxf>
          </x14:cfRule>
          <xm:sqref>C40:D48</xm:sqref>
        </x14:conditionalFormatting>
        <x14:conditionalFormatting xmlns:xm="http://schemas.microsoft.com/office/excel/2006/main">
          <x14:cfRule type="cellIs" priority="316" operator="equal" id="{2785F89C-3DBE-4D95-9A2F-93AA03636F57}">
            <xm:f>Ratings!$B$8</xm:f>
            <x14:dxf>
              <fill>
                <patternFill>
                  <bgColor rgb="FF00B050"/>
                </patternFill>
              </fill>
            </x14:dxf>
          </x14:cfRule>
          <x14:cfRule type="cellIs" priority="318" operator="equal" id="{F563401D-8B0C-4E2B-B92B-933809CE814B}">
            <xm:f>Ratings!$B$10</xm:f>
            <x14:dxf>
              <fill>
                <patternFill>
                  <bgColor rgb="FFFFC000"/>
                </patternFill>
              </fill>
            </x14:dxf>
          </x14:cfRule>
          <x14:cfRule type="cellIs" priority="317" operator="equal" id="{4124DB2F-6654-4AC2-88CE-EDDAE4AB3D8A}">
            <xm:f>Ratings!$B$9</xm:f>
            <x14:dxf>
              <font>
                <color auto="1"/>
              </font>
              <fill>
                <patternFill>
                  <bgColor rgb="FFFFFF00"/>
                </patternFill>
              </fill>
            </x14:dxf>
          </x14:cfRule>
          <x14:cfRule type="cellIs" priority="315" operator="equal" id="{76F59F9C-B387-4398-8D83-1777D0655E4F}">
            <xm:f>Ratings!$B$7</xm:f>
            <x14:dxf>
              <fill>
                <patternFill>
                  <bgColor theme="3" tint="0.39994506668294322"/>
                </patternFill>
              </fill>
            </x14:dxf>
          </x14:cfRule>
          <x14:cfRule type="cellIs" priority="319" operator="equal" id="{E212529C-45B4-4B6A-87F4-698049C9723D}">
            <xm:f>Ratings!$B$11</xm:f>
            <x14:dxf>
              <fill>
                <patternFill>
                  <bgColor rgb="FFFF0000"/>
                </patternFill>
              </fill>
            </x14:dxf>
          </x14:cfRule>
          <xm:sqref>C50:D58</xm:sqref>
        </x14:conditionalFormatting>
        <x14:conditionalFormatting xmlns:xm="http://schemas.microsoft.com/office/excel/2006/main">
          <x14:cfRule type="cellIs" priority="125" operator="equal" id="{B027A5F1-0C88-4B47-A0FC-C762C3F5C192}">
            <xm:f>Ratings!$B$7</xm:f>
            <x14:dxf>
              <fill>
                <patternFill>
                  <bgColor theme="3" tint="0.39994506668294322"/>
                </patternFill>
              </fill>
            </x14:dxf>
          </x14:cfRule>
          <x14:cfRule type="cellIs" priority="126" operator="equal" id="{6120B7EC-0A64-4019-88BB-7C8B14D0019A}">
            <xm:f>Ratings!$B$8</xm:f>
            <x14:dxf>
              <fill>
                <patternFill>
                  <bgColor rgb="FF00B050"/>
                </patternFill>
              </fill>
            </x14:dxf>
          </x14:cfRule>
          <x14:cfRule type="cellIs" priority="127" operator="equal" id="{B9148E12-A740-4967-8EFF-E52F066341D1}">
            <xm:f>Ratings!$B$9</xm:f>
            <x14:dxf>
              <font>
                <color auto="1"/>
              </font>
              <fill>
                <patternFill>
                  <bgColor rgb="FFFFFF00"/>
                </patternFill>
              </fill>
            </x14:dxf>
          </x14:cfRule>
          <x14:cfRule type="cellIs" priority="129" operator="equal" id="{AC921222-3A42-49A7-9815-7F3B6B2F905D}">
            <xm:f>Ratings!$B$11</xm:f>
            <x14:dxf>
              <fill>
                <patternFill>
                  <bgColor rgb="FFFF0000"/>
                </patternFill>
              </fill>
            </x14:dxf>
          </x14:cfRule>
          <x14:cfRule type="cellIs" priority="128" operator="equal" id="{5D32B6B8-44A7-4893-B570-0AF169241D85}">
            <xm:f>Ratings!$B$10</xm:f>
            <x14:dxf>
              <fill>
                <patternFill>
                  <bgColor rgb="FFFFC000"/>
                </patternFill>
              </fill>
            </x14:dxf>
          </x14:cfRule>
          <xm:sqref>C71:D80</xm:sqref>
        </x14:conditionalFormatting>
        <x14:conditionalFormatting xmlns:xm="http://schemas.microsoft.com/office/excel/2006/main">
          <x14:cfRule type="cellIs" priority="120" operator="equal" id="{614550E0-CEFE-4DB4-919F-297FCB55D531}">
            <xm:f>Ratings!$B$7</xm:f>
            <x14:dxf>
              <fill>
                <patternFill>
                  <bgColor theme="3" tint="0.39994506668294322"/>
                </patternFill>
              </fill>
            </x14:dxf>
          </x14:cfRule>
          <x14:cfRule type="cellIs" priority="121" operator="equal" id="{BEE07F91-A567-413B-B014-63EF31762616}">
            <xm:f>Ratings!$B$8</xm:f>
            <x14:dxf>
              <fill>
                <patternFill>
                  <bgColor rgb="FF00B050"/>
                </patternFill>
              </fill>
            </x14:dxf>
          </x14:cfRule>
          <x14:cfRule type="cellIs" priority="122" operator="equal" id="{2367D879-24E4-4C69-B501-B13D06E25CBC}">
            <xm:f>Ratings!$B$9</xm:f>
            <x14:dxf>
              <font>
                <color auto="1"/>
              </font>
              <fill>
                <patternFill>
                  <bgColor rgb="FFFFFF00"/>
                </patternFill>
              </fill>
            </x14:dxf>
          </x14:cfRule>
          <x14:cfRule type="cellIs" priority="123" operator="equal" id="{0B8A0B81-7FA7-4EAB-814B-CAF3F0790B24}">
            <xm:f>Ratings!$B$10</xm:f>
            <x14:dxf>
              <fill>
                <patternFill>
                  <bgColor rgb="FFFFC000"/>
                </patternFill>
              </fill>
            </x14:dxf>
          </x14:cfRule>
          <x14:cfRule type="cellIs" priority="124" operator="equal" id="{986A462B-74DA-4E5C-994F-74FEEDC898A7}">
            <xm:f>Ratings!$B$11</xm:f>
            <x14:dxf>
              <fill>
                <patternFill>
                  <bgColor rgb="FFFF0000"/>
                </patternFill>
              </fill>
            </x14:dxf>
          </x14:cfRule>
          <xm:sqref>C82:D91</xm:sqref>
        </x14:conditionalFormatting>
        <x14:conditionalFormatting xmlns:xm="http://schemas.microsoft.com/office/excel/2006/main">
          <x14:cfRule type="cellIs" priority="118" operator="equal" id="{72066B63-380D-4E87-ABE6-D3DB8082306B}">
            <xm:f>Ratings!$B$10</xm:f>
            <x14:dxf>
              <fill>
                <patternFill>
                  <bgColor rgb="FFFFC000"/>
                </patternFill>
              </fill>
            </x14:dxf>
          </x14:cfRule>
          <x14:cfRule type="cellIs" priority="116" operator="equal" id="{08C648AE-AEAB-4814-ACB7-298896A51248}">
            <xm:f>Ratings!$B$8</xm:f>
            <x14:dxf>
              <fill>
                <patternFill>
                  <bgColor rgb="FF00B050"/>
                </patternFill>
              </fill>
            </x14:dxf>
          </x14:cfRule>
          <x14:cfRule type="cellIs" priority="115" operator="equal" id="{15C03274-340A-4B8F-A44B-A9DC24A4464C}">
            <xm:f>Ratings!$B$7</xm:f>
            <x14:dxf>
              <fill>
                <patternFill>
                  <bgColor theme="3" tint="0.39994506668294322"/>
                </patternFill>
              </fill>
            </x14:dxf>
          </x14:cfRule>
          <x14:cfRule type="cellIs" priority="117" operator="equal" id="{49A58A9B-D671-4C8B-AB9D-D0EC7BF3BCB4}">
            <xm:f>Ratings!$B$9</xm:f>
            <x14:dxf>
              <font>
                <color auto="1"/>
              </font>
              <fill>
                <patternFill>
                  <bgColor rgb="FFFFFF00"/>
                </patternFill>
              </fill>
            </x14:dxf>
          </x14:cfRule>
          <x14:cfRule type="cellIs" priority="119" operator="equal" id="{BBA5B5D8-A9E9-4E95-ADE6-AEC1A64C5132}">
            <xm:f>Ratings!$B$11</xm:f>
            <x14:dxf>
              <fill>
                <patternFill>
                  <bgColor rgb="FFFF0000"/>
                </patternFill>
              </fill>
            </x14:dxf>
          </x14:cfRule>
          <xm:sqref>C93:D102</xm:sqref>
        </x14:conditionalFormatting>
        <x14:conditionalFormatting xmlns:xm="http://schemas.microsoft.com/office/excel/2006/main">
          <x14:cfRule type="cellIs" priority="112" operator="equal" id="{B63640EA-EF0B-4C08-BE56-9683CEB32082}">
            <xm:f>Ratings!$B$9</xm:f>
            <x14:dxf>
              <font>
                <color auto="1"/>
              </font>
              <fill>
                <patternFill>
                  <bgColor rgb="FFFFFF00"/>
                </patternFill>
              </fill>
            </x14:dxf>
          </x14:cfRule>
          <x14:cfRule type="cellIs" priority="114" operator="equal" id="{C087094D-0E2B-424D-8A50-41ED56E93D21}">
            <xm:f>Ratings!$B$11</xm:f>
            <x14:dxf>
              <fill>
                <patternFill>
                  <bgColor rgb="FFFF0000"/>
                </patternFill>
              </fill>
            </x14:dxf>
          </x14:cfRule>
          <x14:cfRule type="cellIs" priority="111" operator="equal" id="{AC220777-EAD7-4636-8C13-EBD09C7FAAD4}">
            <xm:f>Ratings!$B$8</xm:f>
            <x14:dxf>
              <fill>
                <patternFill>
                  <bgColor rgb="FF00B050"/>
                </patternFill>
              </fill>
            </x14:dxf>
          </x14:cfRule>
          <x14:cfRule type="cellIs" priority="113" operator="equal" id="{70F7D648-6456-4F79-93A6-8533A49108AA}">
            <xm:f>Ratings!$B$10</xm:f>
            <x14:dxf>
              <fill>
                <patternFill>
                  <bgColor rgb="FFFFC000"/>
                </patternFill>
              </fill>
            </x14:dxf>
          </x14:cfRule>
          <x14:cfRule type="cellIs" priority="110" operator="equal" id="{FC13041D-F91F-462F-A7B5-B8B9A948AC57}">
            <xm:f>Ratings!$B$7</xm:f>
            <x14:dxf>
              <fill>
                <patternFill>
                  <bgColor theme="3" tint="0.39994506668294322"/>
                </patternFill>
              </fill>
            </x14:dxf>
          </x14:cfRule>
          <xm:sqref>C104:D113</xm:sqref>
        </x14:conditionalFormatting>
        <x14:conditionalFormatting xmlns:xm="http://schemas.microsoft.com/office/excel/2006/main">
          <x14:cfRule type="cellIs" priority="105" operator="equal" id="{78067D52-8E23-410E-AAA0-B9042DF955F1}">
            <xm:f>Ratings!$B$7</xm:f>
            <x14:dxf>
              <fill>
                <patternFill>
                  <bgColor theme="3" tint="0.39994506668294322"/>
                </patternFill>
              </fill>
            </x14:dxf>
          </x14:cfRule>
          <x14:cfRule type="cellIs" priority="106" operator="equal" id="{26B51EBD-99CE-429D-9489-2FCFCB225B09}">
            <xm:f>Ratings!$B$8</xm:f>
            <x14:dxf>
              <fill>
                <patternFill>
                  <bgColor rgb="FF00B050"/>
                </patternFill>
              </fill>
            </x14:dxf>
          </x14:cfRule>
          <x14:cfRule type="cellIs" priority="107" operator="equal" id="{9AE9F985-5226-453B-ADCC-684EC52C4B7B}">
            <xm:f>Ratings!$B$9</xm:f>
            <x14:dxf>
              <font>
                <color auto="1"/>
              </font>
              <fill>
                <patternFill>
                  <bgColor rgb="FFFFFF00"/>
                </patternFill>
              </fill>
            </x14:dxf>
          </x14:cfRule>
          <x14:cfRule type="cellIs" priority="108" operator="equal" id="{1251F8C8-C91A-4EB0-91D3-EA8483EF6330}">
            <xm:f>Ratings!$B$10</xm:f>
            <x14:dxf>
              <fill>
                <patternFill>
                  <bgColor rgb="FFFFC000"/>
                </patternFill>
              </fill>
            </x14:dxf>
          </x14:cfRule>
          <x14:cfRule type="cellIs" priority="109" operator="equal" id="{1B6FE872-E7F1-4A86-9811-60F7F9307A5E}">
            <xm:f>Ratings!$B$11</xm:f>
            <x14:dxf>
              <fill>
                <patternFill>
                  <bgColor rgb="FFFF0000"/>
                </patternFill>
              </fill>
            </x14:dxf>
          </x14:cfRule>
          <xm:sqref>C115:D124</xm:sqref>
        </x14:conditionalFormatting>
        <x14:conditionalFormatting xmlns:xm="http://schemas.microsoft.com/office/excel/2006/main">
          <x14:cfRule type="cellIs" priority="102" operator="equal" id="{A9C9FA06-C73A-40FC-996A-4949DED72339}">
            <xm:f>Ratings!$B$9</xm:f>
            <x14:dxf>
              <font>
                <color auto="1"/>
              </font>
              <fill>
                <patternFill>
                  <bgColor rgb="FFFFFF00"/>
                </patternFill>
              </fill>
            </x14:dxf>
          </x14:cfRule>
          <x14:cfRule type="cellIs" priority="101" operator="equal" id="{CAF4CA4E-87FA-40CE-827E-0F651F98D9BE}">
            <xm:f>Ratings!$B$8</xm:f>
            <x14:dxf>
              <fill>
                <patternFill>
                  <bgColor rgb="FF00B050"/>
                </patternFill>
              </fill>
            </x14:dxf>
          </x14:cfRule>
          <x14:cfRule type="cellIs" priority="100" operator="equal" id="{6DA4DE7E-F7A6-4D3A-A1A5-BF28ABA9C3D6}">
            <xm:f>Ratings!$B$7</xm:f>
            <x14:dxf>
              <fill>
                <patternFill>
                  <bgColor theme="3" tint="0.39994506668294322"/>
                </patternFill>
              </fill>
            </x14:dxf>
          </x14:cfRule>
          <x14:cfRule type="cellIs" priority="104" operator="equal" id="{24D6D639-7ADE-4F53-B15E-89476CE02B39}">
            <xm:f>Ratings!$B$11</xm:f>
            <x14:dxf>
              <fill>
                <patternFill>
                  <bgColor rgb="FFFF0000"/>
                </patternFill>
              </fill>
            </x14:dxf>
          </x14:cfRule>
          <x14:cfRule type="cellIs" priority="103" operator="equal" id="{20CD1998-9ABC-434A-90B7-9BB7D7DF9253}">
            <xm:f>Ratings!$B$10</xm:f>
            <x14:dxf>
              <fill>
                <patternFill>
                  <bgColor rgb="FFFFC000"/>
                </patternFill>
              </fill>
            </x14:dxf>
          </x14:cfRule>
          <xm:sqref>C126:D135</xm:sqref>
        </x14:conditionalFormatting>
        <x14:conditionalFormatting xmlns:xm="http://schemas.microsoft.com/office/excel/2006/main">
          <x14:cfRule type="cellIs" priority="97" operator="equal" id="{1C804FA6-67D0-4F45-9930-F47C6D75DDA0}">
            <xm:f>Ratings!$B$9</xm:f>
            <x14:dxf>
              <font>
                <color auto="1"/>
              </font>
              <fill>
                <patternFill>
                  <bgColor rgb="FFFFFF00"/>
                </patternFill>
              </fill>
            </x14:dxf>
          </x14:cfRule>
          <x14:cfRule type="cellIs" priority="99" operator="equal" id="{A53992CF-88E8-4D64-B6E0-3AD3AD2085F1}">
            <xm:f>Ratings!$B$11</xm:f>
            <x14:dxf>
              <fill>
                <patternFill>
                  <bgColor rgb="FFFF0000"/>
                </patternFill>
              </fill>
            </x14:dxf>
          </x14:cfRule>
          <x14:cfRule type="cellIs" priority="96" operator="equal" id="{1B473810-DBCE-43ED-AEDF-9B11A65C1DB7}">
            <xm:f>Ratings!$B$8</xm:f>
            <x14:dxf>
              <fill>
                <patternFill>
                  <bgColor rgb="FF00B050"/>
                </patternFill>
              </fill>
            </x14:dxf>
          </x14:cfRule>
          <x14:cfRule type="cellIs" priority="95" operator="equal" id="{1718DE28-4134-47CB-A826-65C9B7E00FAD}">
            <xm:f>Ratings!$B$7</xm:f>
            <x14:dxf>
              <fill>
                <patternFill>
                  <bgColor theme="3" tint="0.39994506668294322"/>
                </patternFill>
              </fill>
            </x14:dxf>
          </x14:cfRule>
          <x14:cfRule type="cellIs" priority="98" operator="equal" id="{D6108501-6B18-4EAD-85EE-FB706BD2D5FF}">
            <xm:f>Ratings!$B$10</xm:f>
            <x14:dxf>
              <fill>
                <patternFill>
                  <bgColor rgb="FFFFC000"/>
                </patternFill>
              </fill>
            </x14:dxf>
          </x14:cfRule>
          <xm:sqref>C137:D146</xm:sqref>
        </x14:conditionalFormatting>
        <x14:conditionalFormatting xmlns:xm="http://schemas.microsoft.com/office/excel/2006/main">
          <x14:cfRule type="cellIs" priority="63" operator="equal" id="{AA1C9AD4-9118-4F8F-8901-7C59237AD1CB}">
            <xm:f>Ratings!$B$10</xm:f>
            <x14:dxf>
              <fill>
                <patternFill>
                  <bgColor rgb="FFFFC000"/>
                </patternFill>
              </fill>
            </x14:dxf>
          </x14:cfRule>
          <x14:cfRule type="cellIs" priority="64" operator="equal" id="{0EC05941-0BF1-4CB0-8472-6D2C6627AC48}">
            <xm:f>Ratings!$B$11</xm:f>
            <x14:dxf>
              <fill>
                <patternFill>
                  <bgColor rgb="FFFF0000"/>
                </patternFill>
              </fill>
            </x14:dxf>
          </x14:cfRule>
          <x14:cfRule type="cellIs" priority="61" operator="equal" id="{80A3CD1A-34E3-4DB5-8776-91210C3356F8}">
            <xm:f>Ratings!$B$8</xm:f>
            <x14:dxf>
              <fill>
                <patternFill>
                  <bgColor rgb="FF00B050"/>
                </patternFill>
              </fill>
            </x14:dxf>
          </x14:cfRule>
          <x14:cfRule type="cellIs" priority="60" operator="equal" id="{8369717D-F768-4699-9AE5-EF29DD33D6D5}">
            <xm:f>Ratings!$B$7</xm:f>
            <x14:dxf>
              <fill>
                <patternFill>
                  <bgColor theme="3" tint="0.39994506668294322"/>
                </patternFill>
              </fill>
            </x14:dxf>
          </x14:cfRule>
          <x14:cfRule type="cellIs" priority="62" operator="equal" id="{62E5B1DD-7217-42AC-8206-3C8346A29B43}">
            <xm:f>Ratings!$B$9</xm:f>
            <x14:dxf>
              <font>
                <color auto="1"/>
              </font>
              <fill>
                <patternFill>
                  <bgColor rgb="FFFFFF00"/>
                </patternFill>
              </fill>
            </x14:dxf>
          </x14:cfRule>
          <xm:sqref>C148:D159</xm:sqref>
        </x14:conditionalFormatting>
        <x14:conditionalFormatting xmlns:xm="http://schemas.microsoft.com/office/excel/2006/main">
          <x14:cfRule type="cellIs" priority="261" operator="equal" id="{53843E99-6B2B-4021-809D-9D511F04F45A}">
            <xm:f>Ratings!$B$8</xm:f>
            <x14:dxf>
              <fill>
                <patternFill>
                  <bgColor rgb="FF00B050"/>
                </patternFill>
              </fill>
            </x14:dxf>
          </x14:cfRule>
          <x14:cfRule type="cellIs" priority="262" operator="equal" id="{26DDAAE5-6FF5-4259-B320-732902DC33A4}">
            <xm:f>Ratings!$B$9</xm:f>
            <x14:dxf>
              <font>
                <color auto="1"/>
              </font>
              <fill>
                <patternFill>
                  <bgColor rgb="FFFFFF00"/>
                </patternFill>
              </fill>
            </x14:dxf>
          </x14:cfRule>
          <x14:cfRule type="cellIs" priority="263" operator="equal" id="{59DF0C11-F49C-42A7-9008-7F3226CE8EAD}">
            <xm:f>Ratings!$B$10</xm:f>
            <x14:dxf>
              <fill>
                <patternFill>
                  <bgColor rgb="FFFFC000"/>
                </patternFill>
              </fill>
            </x14:dxf>
          </x14:cfRule>
          <x14:cfRule type="cellIs" priority="264" operator="equal" id="{77D585AF-95FB-4CCC-99D6-0B8268D9C233}">
            <xm:f>Ratings!$B$11</xm:f>
            <x14:dxf>
              <fill>
                <patternFill>
                  <bgColor rgb="FFFF0000"/>
                </patternFill>
              </fill>
            </x14:dxf>
          </x14:cfRule>
          <x14:cfRule type="cellIs" priority="260" operator="equal" id="{C5E4B9CA-17FF-43C1-A881-5FFB720BFF90}">
            <xm:f>Ratings!$B$7</xm:f>
            <x14:dxf>
              <fill>
                <patternFill>
                  <bgColor theme="3" tint="0.39994506668294322"/>
                </patternFill>
              </fill>
            </x14:dxf>
          </x14:cfRule>
          <xm:sqref>C172:D180</xm:sqref>
        </x14:conditionalFormatting>
        <x14:conditionalFormatting xmlns:xm="http://schemas.microsoft.com/office/excel/2006/main">
          <x14:cfRule type="cellIs" priority="259" operator="equal" id="{2BE76152-130F-4B12-AC02-A68314BBACEB}">
            <xm:f>Ratings!$B$11</xm:f>
            <x14:dxf>
              <fill>
                <patternFill>
                  <bgColor rgb="FFFF0000"/>
                </patternFill>
              </fill>
            </x14:dxf>
          </x14:cfRule>
          <x14:cfRule type="cellIs" priority="258" operator="equal" id="{9DE47923-05D5-4B52-8458-D0A14F72E892}">
            <xm:f>Ratings!$B$10</xm:f>
            <x14:dxf>
              <fill>
                <patternFill>
                  <bgColor rgb="FFFFC000"/>
                </patternFill>
              </fill>
            </x14:dxf>
          </x14:cfRule>
          <x14:cfRule type="cellIs" priority="257" operator="equal" id="{96FAA9AA-A6BE-4D4A-B377-B787F13C8291}">
            <xm:f>Ratings!$B$9</xm:f>
            <x14:dxf>
              <font>
                <color auto="1"/>
              </font>
              <fill>
                <patternFill>
                  <bgColor rgb="FFFFFF00"/>
                </patternFill>
              </fill>
            </x14:dxf>
          </x14:cfRule>
          <x14:cfRule type="cellIs" priority="256" operator="equal" id="{FD2F1994-A84E-4140-A8C7-727D3A49520B}">
            <xm:f>Ratings!$B$8</xm:f>
            <x14:dxf>
              <fill>
                <patternFill>
                  <bgColor rgb="FF00B050"/>
                </patternFill>
              </fill>
            </x14:dxf>
          </x14:cfRule>
          <x14:cfRule type="cellIs" priority="255" operator="equal" id="{15C6FF15-2C74-42B5-9625-10E0F486F63C}">
            <xm:f>Ratings!$B$7</xm:f>
            <x14:dxf>
              <fill>
                <patternFill>
                  <bgColor theme="3" tint="0.39994506668294322"/>
                </patternFill>
              </fill>
            </x14:dxf>
          </x14:cfRule>
          <xm:sqref>C182:D190</xm:sqref>
        </x14:conditionalFormatting>
        <x14:conditionalFormatting xmlns:xm="http://schemas.microsoft.com/office/excel/2006/main">
          <x14:cfRule type="cellIs" priority="69" operator="equal" id="{1771992C-F7A7-42B7-8D8A-0C3044C0CE5A}">
            <xm:f>Ratings!$B$11</xm:f>
            <x14:dxf>
              <fill>
                <patternFill>
                  <bgColor rgb="FFFF0000"/>
                </patternFill>
              </fill>
            </x14:dxf>
          </x14:cfRule>
          <x14:cfRule type="cellIs" priority="68" operator="equal" id="{C66A2A38-DD48-4848-AA0B-F3F4F24662DC}">
            <xm:f>Ratings!$B$10</xm:f>
            <x14:dxf>
              <fill>
                <patternFill>
                  <bgColor rgb="FFFFC000"/>
                </patternFill>
              </fill>
            </x14:dxf>
          </x14:cfRule>
          <x14:cfRule type="cellIs" priority="67" operator="equal" id="{15136AB3-3DA7-4C13-9010-5EB27FE294E6}">
            <xm:f>Ratings!$B$9</xm:f>
            <x14:dxf>
              <font>
                <color auto="1"/>
              </font>
              <fill>
                <patternFill>
                  <bgColor rgb="FFFFFF00"/>
                </patternFill>
              </fill>
            </x14:dxf>
          </x14:cfRule>
          <x14:cfRule type="cellIs" priority="66" operator="equal" id="{03D10D00-992D-4825-A0F0-27792A236DB6}">
            <xm:f>Ratings!$B$8</xm:f>
            <x14:dxf>
              <fill>
                <patternFill>
                  <bgColor rgb="FF00B050"/>
                </patternFill>
              </fill>
            </x14:dxf>
          </x14:cfRule>
          <x14:cfRule type="cellIs" priority="65" operator="equal" id="{0618CA6C-07D6-4032-B06C-1719B1DF5E84}">
            <xm:f>Ratings!$B$7</xm:f>
            <x14:dxf>
              <fill>
                <patternFill>
                  <bgColor theme="3" tint="0.39994506668294322"/>
                </patternFill>
              </fill>
            </x14:dxf>
          </x14:cfRule>
          <xm:sqref>C192:D201</xm:sqref>
        </x14:conditionalFormatting>
        <x14:conditionalFormatting xmlns:xm="http://schemas.microsoft.com/office/excel/2006/main">
          <x14:cfRule type="cellIs" priority="15" operator="equal" id="{706DF9BD-64FD-4F7E-9E7D-347AB5E3AB3C}">
            <xm:f>Ratings!$B$11</xm:f>
            <x14:dxf>
              <fill>
                <patternFill>
                  <bgColor rgb="FFFF0000"/>
                </patternFill>
              </fill>
            </x14:dxf>
          </x14:cfRule>
          <x14:cfRule type="cellIs" priority="14" operator="equal" id="{8F49EBB8-895E-4E85-A03D-194DD1C4F5CD}">
            <xm:f>Ratings!$B$10</xm:f>
            <x14:dxf>
              <fill>
                <patternFill>
                  <bgColor rgb="FFFFC000"/>
                </patternFill>
              </fill>
            </x14:dxf>
          </x14:cfRule>
          <x14:cfRule type="cellIs" priority="13" operator="equal" id="{794FE0AB-2646-4DB8-A41D-DC7EF511C7D3}">
            <xm:f>Ratings!$B$9</xm:f>
            <x14:dxf>
              <font>
                <color auto="1"/>
              </font>
              <fill>
                <patternFill>
                  <bgColor rgb="FFFFFF00"/>
                </patternFill>
              </fill>
            </x14:dxf>
          </x14:cfRule>
          <x14:cfRule type="cellIs" priority="12" operator="equal" id="{AB29BCAF-0DE5-4246-9633-C9B6F6E09B8C}">
            <xm:f>Ratings!$B$8</xm:f>
            <x14:dxf>
              <fill>
                <patternFill>
                  <bgColor rgb="FF00B050"/>
                </patternFill>
              </fill>
            </x14:dxf>
          </x14:cfRule>
          <x14:cfRule type="cellIs" priority="11" operator="equal" id="{E74DB7E8-59E1-4DCA-8312-65E6CF72C421}">
            <xm:f>Ratings!$B$7</xm:f>
            <x14:dxf>
              <fill>
                <patternFill>
                  <bgColor theme="3" tint="0.39994506668294322"/>
                </patternFill>
              </fill>
            </x14:dxf>
          </x14:cfRule>
          <xm:sqref>C231:D232</xm:sqref>
        </x14:conditionalFormatting>
        <x14:conditionalFormatting xmlns:xm="http://schemas.microsoft.com/office/excel/2006/main">
          <x14:cfRule type="cellIs" priority="20" operator="equal" id="{38863DA2-1DDE-4DCB-A5CC-04150BB73AC8}">
            <xm:f>Ratings!$B$11</xm:f>
            <x14:dxf>
              <fill>
                <patternFill>
                  <bgColor rgb="FFFF0000"/>
                </patternFill>
              </fill>
            </x14:dxf>
          </x14:cfRule>
          <x14:cfRule type="cellIs" priority="19" operator="equal" id="{DE879C0E-6B4E-4C0A-89FC-DF2508572DA0}">
            <xm:f>Ratings!$B$10</xm:f>
            <x14:dxf>
              <fill>
                <patternFill>
                  <bgColor rgb="FFFFC000"/>
                </patternFill>
              </fill>
            </x14:dxf>
          </x14:cfRule>
          <x14:cfRule type="cellIs" priority="18" operator="equal" id="{204C82D9-5160-4075-941C-3A4A21D30D3B}">
            <xm:f>Ratings!$B$9</xm:f>
            <x14:dxf>
              <font>
                <color auto="1"/>
              </font>
              <fill>
                <patternFill>
                  <bgColor rgb="FFFFFF00"/>
                </patternFill>
              </fill>
            </x14:dxf>
          </x14:cfRule>
          <x14:cfRule type="cellIs" priority="17" operator="equal" id="{C4DD1D5C-D560-47EB-A32D-E0C0C9E99FF3}">
            <xm:f>Ratings!$B$8</xm:f>
            <x14:dxf>
              <fill>
                <patternFill>
                  <bgColor rgb="FF00B050"/>
                </patternFill>
              </fill>
            </x14:dxf>
          </x14:cfRule>
          <x14:cfRule type="cellIs" priority="16" operator="equal" id="{44AE7DA1-B55D-41A6-B9CE-183967661AA4}">
            <xm:f>Ratings!$B$7</xm:f>
            <x14:dxf>
              <fill>
                <patternFill>
                  <bgColor theme="3" tint="0.39994506668294322"/>
                </patternFill>
              </fill>
            </x14:dxf>
          </x14:cfRule>
          <xm:sqref>C244:D253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1000000}">
          <x14:formula1>
            <xm:f>Ratings!$B$6:$B$11</xm:f>
          </x14:formula1>
          <xm:sqref>C203:D211 C137:D144 C126:D133 C115:D122 C104:D111 C93:D100 C82:D89 C71:D78 C161:D168 C29:D36 C192:D199 C182:D188 C7:D14 C172:D178 C18:D25 C50:D56 C40:D46 C148:D157 C60:D67 C244:D251 D243 C234:D240 D217:D230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9">
    <tabColor rgb="FFFFFF00"/>
    <pageSetUpPr fitToPage="1"/>
  </sheetPr>
  <dimension ref="A1:AB164"/>
  <sheetViews>
    <sheetView showGridLines="0" zoomScale="96" zoomScaleNormal="96" workbookViewId="0">
      <pane xSplit="3" ySplit="5" topLeftCell="D127" activePane="bottomRight" state="frozen"/>
      <selection pane="topRight" activeCell="D1" sqref="D1"/>
      <selection pane="bottomLeft" activeCell="A6" sqref="A6"/>
      <selection pane="bottomRight" activeCell="A123" sqref="A123:F128"/>
    </sheetView>
  </sheetViews>
  <sheetFormatPr defaultColWidth="9.140625" defaultRowHeight="15" x14ac:dyDescent="0.25"/>
  <cols>
    <col min="1" max="1" width="5.42578125" style="5" bestFit="1" customWidth="1"/>
    <col min="2" max="2" width="100.42578125" style="5" customWidth="1"/>
    <col min="3" max="3" width="16.28515625" style="11" customWidth="1"/>
    <col min="4" max="4" width="14.140625" style="11" customWidth="1"/>
    <col min="5" max="5" width="46.85546875" style="5" customWidth="1"/>
    <col min="6" max="6" width="56.28515625" style="5" customWidth="1"/>
    <col min="7" max="7" width="33.28515625" style="5" customWidth="1"/>
    <col min="8" max="16384" width="9.140625" style="5"/>
  </cols>
  <sheetData>
    <row r="1" spans="1:7" ht="28.9" customHeight="1" x14ac:dyDescent="0.25">
      <c r="A1" s="412" t="s">
        <v>374</v>
      </c>
      <c r="B1" s="413"/>
      <c r="C1" s="414" t="s">
        <v>242</v>
      </c>
      <c r="D1" s="415"/>
      <c r="E1" s="415"/>
      <c r="F1" s="416"/>
      <c r="G1" s="16"/>
    </row>
    <row r="2" spans="1:7" ht="15.75" customHeight="1" x14ac:dyDescent="0.25">
      <c r="A2" s="420" t="s">
        <v>244</v>
      </c>
      <c r="B2" s="421"/>
      <c r="C2" s="417"/>
      <c r="D2" s="418"/>
      <c r="E2" s="418"/>
      <c r="F2" s="419"/>
      <c r="G2" s="16"/>
    </row>
    <row r="3" spans="1:7" ht="6" customHeight="1" x14ac:dyDescent="0.25">
      <c r="A3" s="116"/>
      <c r="B3" s="117"/>
      <c r="C3" s="33"/>
      <c r="D3" s="33"/>
      <c r="E3" s="33"/>
      <c r="F3" s="33"/>
      <c r="G3" s="216"/>
    </row>
    <row r="4" spans="1:7" ht="18.75" customHeight="1" x14ac:dyDescent="0.25">
      <c r="A4" s="427" t="s">
        <v>245</v>
      </c>
      <c r="B4" s="75" t="s">
        <v>246</v>
      </c>
      <c r="C4" s="75" t="s">
        <v>1252</v>
      </c>
      <c r="D4" s="75" t="s">
        <v>1367</v>
      </c>
      <c r="E4" s="71" t="s">
        <v>247</v>
      </c>
      <c r="F4" s="86" t="s">
        <v>248</v>
      </c>
      <c r="G4" s="75" t="s">
        <v>249</v>
      </c>
    </row>
    <row r="5" spans="1:7" ht="51" x14ac:dyDescent="0.25">
      <c r="A5" s="424"/>
      <c r="B5" s="77" t="s">
        <v>250</v>
      </c>
      <c r="C5" s="425" t="s">
        <v>251</v>
      </c>
      <c r="D5" s="426"/>
      <c r="E5" s="78" t="s">
        <v>252</v>
      </c>
      <c r="F5" s="120" t="s">
        <v>253</v>
      </c>
      <c r="G5" s="88"/>
    </row>
    <row r="6" spans="1:7" ht="93" customHeight="1" x14ac:dyDescent="0.25">
      <c r="A6" s="80" t="s">
        <v>39</v>
      </c>
      <c r="B6" s="81" t="s">
        <v>375</v>
      </c>
      <c r="C6" s="217" t="s">
        <v>255</v>
      </c>
      <c r="D6" s="217" t="s">
        <v>255</v>
      </c>
      <c r="E6" s="118" t="s">
        <v>376</v>
      </c>
      <c r="F6" s="397" t="s">
        <v>1383</v>
      </c>
      <c r="G6" s="397" t="s">
        <v>1315</v>
      </c>
    </row>
    <row r="7" spans="1:7" ht="63" customHeight="1" x14ac:dyDescent="0.25">
      <c r="A7" s="82" t="s">
        <v>39</v>
      </c>
      <c r="B7" s="12" t="s">
        <v>377</v>
      </c>
      <c r="C7" s="78" t="s">
        <v>62</v>
      </c>
      <c r="D7" s="78" t="s">
        <v>62</v>
      </c>
      <c r="E7" s="74" t="s">
        <v>332</v>
      </c>
      <c r="F7" s="400"/>
      <c r="G7" s="400"/>
    </row>
    <row r="8" spans="1:7" ht="84" customHeight="1" x14ac:dyDescent="0.25">
      <c r="A8" s="82" t="s">
        <v>39</v>
      </c>
      <c r="B8" s="74" t="s">
        <v>259</v>
      </c>
      <c r="C8" s="78" t="s">
        <v>62</v>
      </c>
      <c r="D8" s="78" t="s">
        <v>62</v>
      </c>
      <c r="E8" s="74" t="s">
        <v>378</v>
      </c>
      <c r="F8" s="400"/>
      <c r="G8" s="400"/>
    </row>
    <row r="9" spans="1:7" ht="146.25" customHeight="1" x14ac:dyDescent="0.25">
      <c r="A9" s="82" t="s">
        <v>39</v>
      </c>
      <c r="B9" s="74" t="s">
        <v>379</v>
      </c>
      <c r="C9" s="78" t="s">
        <v>62</v>
      </c>
      <c r="D9" s="78" t="s">
        <v>62</v>
      </c>
      <c r="E9" s="74" t="s">
        <v>380</v>
      </c>
      <c r="F9" s="400"/>
      <c r="G9" s="400"/>
    </row>
    <row r="10" spans="1:7" ht="116.25" customHeight="1" x14ac:dyDescent="0.25">
      <c r="A10" s="82" t="s">
        <v>39</v>
      </c>
      <c r="B10" s="74" t="s">
        <v>381</v>
      </c>
      <c r="C10" s="78" t="s">
        <v>62</v>
      </c>
      <c r="D10" s="78" t="s">
        <v>62</v>
      </c>
      <c r="E10" s="74" t="s">
        <v>341</v>
      </c>
      <c r="F10" s="400"/>
      <c r="G10" s="400"/>
    </row>
    <row r="11" spans="1:7" ht="123.75" customHeight="1" x14ac:dyDescent="0.25">
      <c r="A11" s="82" t="s">
        <v>39</v>
      </c>
      <c r="B11" s="74" t="s">
        <v>382</v>
      </c>
      <c r="C11" s="78" t="s">
        <v>62</v>
      </c>
      <c r="D11" s="78" t="s">
        <v>62</v>
      </c>
      <c r="E11" s="74" t="s">
        <v>266</v>
      </c>
      <c r="F11" s="400"/>
      <c r="G11" s="400"/>
    </row>
    <row r="12" spans="1:7" ht="141.75" customHeight="1" x14ac:dyDescent="0.25">
      <c r="A12" s="82" t="s">
        <v>39</v>
      </c>
      <c r="B12" s="74" t="s">
        <v>267</v>
      </c>
      <c r="C12" s="78" t="s">
        <v>62</v>
      </c>
      <c r="D12" s="78" t="s">
        <v>62</v>
      </c>
      <c r="E12" s="74" t="s">
        <v>268</v>
      </c>
      <c r="F12" s="400"/>
      <c r="G12" s="400"/>
    </row>
    <row r="13" spans="1:7" ht="63" customHeight="1" x14ac:dyDescent="0.25">
      <c r="A13" s="82" t="s">
        <v>39</v>
      </c>
      <c r="B13" s="74" t="s">
        <v>383</v>
      </c>
      <c r="C13" s="78" t="s">
        <v>64</v>
      </c>
      <c r="D13" s="78" t="s">
        <v>68</v>
      </c>
      <c r="E13" s="74" t="s">
        <v>334</v>
      </c>
      <c r="F13" s="400"/>
      <c r="G13" s="400"/>
    </row>
    <row r="14" spans="1:7" ht="63" customHeight="1" x14ac:dyDescent="0.25">
      <c r="A14" s="82" t="s">
        <v>39</v>
      </c>
      <c r="B14" s="74" t="s">
        <v>1234</v>
      </c>
      <c r="C14" s="78"/>
      <c r="D14" s="78" t="s">
        <v>68</v>
      </c>
      <c r="E14" s="74" t="s">
        <v>1020</v>
      </c>
      <c r="F14" s="400"/>
      <c r="G14" s="400"/>
    </row>
    <row r="15" spans="1:7" ht="63" customHeight="1" x14ac:dyDescent="0.25">
      <c r="A15" s="82" t="s">
        <v>39</v>
      </c>
      <c r="B15" s="74" t="s">
        <v>1235</v>
      </c>
      <c r="C15" s="78"/>
      <c r="D15" s="78" t="s">
        <v>68</v>
      </c>
      <c r="E15" s="74" t="s">
        <v>1020</v>
      </c>
      <c r="F15" s="400"/>
      <c r="G15" s="400"/>
    </row>
    <row r="16" spans="1:7" ht="119.25" customHeight="1" x14ac:dyDescent="0.25">
      <c r="A16" s="82" t="s">
        <v>39</v>
      </c>
      <c r="B16" s="74" t="s">
        <v>1236</v>
      </c>
      <c r="C16" s="78"/>
      <c r="D16" s="78" t="s">
        <v>68</v>
      </c>
      <c r="E16" s="74" t="s">
        <v>1385</v>
      </c>
      <c r="F16" s="400"/>
      <c r="G16" s="400"/>
    </row>
    <row r="17" spans="1:7" ht="155.25" customHeight="1" x14ac:dyDescent="0.25">
      <c r="A17" s="82" t="s">
        <v>39</v>
      </c>
      <c r="B17" s="74" t="s">
        <v>1386</v>
      </c>
      <c r="C17" s="78"/>
      <c r="D17" s="78" t="s">
        <v>72</v>
      </c>
      <c r="E17" s="74" t="s">
        <v>1438</v>
      </c>
      <c r="F17" s="400"/>
      <c r="G17" s="400"/>
    </row>
    <row r="18" spans="1:7" ht="63" customHeight="1" x14ac:dyDescent="0.25">
      <c r="A18" s="82" t="s">
        <v>39</v>
      </c>
      <c r="B18" s="74" t="s">
        <v>1237</v>
      </c>
      <c r="C18" s="78"/>
      <c r="D18" s="78" t="s">
        <v>68</v>
      </c>
      <c r="E18" s="74" t="s">
        <v>1021</v>
      </c>
      <c r="F18" s="400"/>
      <c r="G18" s="400"/>
    </row>
    <row r="19" spans="1:7" ht="63" customHeight="1" x14ac:dyDescent="0.25">
      <c r="A19" s="82" t="s">
        <v>39</v>
      </c>
      <c r="B19" s="74" t="s">
        <v>1238</v>
      </c>
      <c r="C19" s="78"/>
      <c r="D19" s="78" t="s">
        <v>68</v>
      </c>
      <c r="E19" s="74" t="s">
        <v>1021</v>
      </c>
      <c r="F19" s="400"/>
      <c r="G19" s="400"/>
    </row>
    <row r="20" spans="1:7" ht="100.5" customHeight="1" x14ac:dyDescent="0.25">
      <c r="A20" s="82" t="s">
        <v>39</v>
      </c>
      <c r="B20" s="74" t="s">
        <v>1239</v>
      </c>
      <c r="C20" s="78"/>
      <c r="D20" s="78" t="s">
        <v>68</v>
      </c>
      <c r="E20" s="74" t="s">
        <v>1022</v>
      </c>
      <c r="F20" s="400"/>
      <c r="G20" s="400"/>
    </row>
    <row r="21" spans="1:7" ht="63" customHeight="1" x14ac:dyDescent="0.25">
      <c r="A21" s="82" t="s">
        <v>39</v>
      </c>
      <c r="B21" s="74" t="s">
        <v>1387</v>
      </c>
      <c r="C21" s="78"/>
      <c r="D21" s="78" t="s">
        <v>68</v>
      </c>
      <c r="E21" s="74" t="s">
        <v>1394</v>
      </c>
      <c r="F21" s="400"/>
      <c r="G21" s="400"/>
    </row>
    <row r="22" spans="1:7" ht="63" customHeight="1" x14ac:dyDescent="0.25">
      <c r="A22" s="82" t="s">
        <v>39</v>
      </c>
      <c r="B22" s="74" t="s">
        <v>1388</v>
      </c>
      <c r="C22" s="78"/>
      <c r="D22" s="78" t="s">
        <v>68</v>
      </c>
      <c r="E22" s="74" t="s">
        <v>1394</v>
      </c>
      <c r="F22" s="400"/>
      <c r="G22" s="400"/>
    </row>
    <row r="23" spans="1:7" ht="63" customHeight="1" x14ac:dyDescent="0.25">
      <c r="A23" s="82" t="s">
        <v>39</v>
      </c>
      <c r="B23" s="74" t="s">
        <v>1389</v>
      </c>
      <c r="C23" s="78"/>
      <c r="D23" s="78" t="s">
        <v>68</v>
      </c>
      <c r="E23" s="74" t="s">
        <v>1394</v>
      </c>
      <c r="F23" s="400"/>
      <c r="G23" s="400"/>
    </row>
    <row r="24" spans="1:7" ht="63" customHeight="1" x14ac:dyDescent="0.25">
      <c r="A24" s="82" t="s">
        <v>39</v>
      </c>
      <c r="B24" s="74" t="s">
        <v>1390</v>
      </c>
      <c r="C24" s="78"/>
      <c r="D24" s="78" t="s">
        <v>68</v>
      </c>
      <c r="E24" s="74" t="s">
        <v>1394</v>
      </c>
      <c r="F24" s="400"/>
      <c r="G24" s="400"/>
    </row>
    <row r="25" spans="1:7" ht="63" customHeight="1" x14ac:dyDescent="0.25">
      <c r="A25" s="82" t="s">
        <v>39</v>
      </c>
      <c r="B25" s="74" t="s">
        <v>1391</v>
      </c>
      <c r="C25" s="78"/>
      <c r="D25" s="78" t="s">
        <v>68</v>
      </c>
      <c r="E25" s="74" t="s">
        <v>1394</v>
      </c>
      <c r="F25" s="400"/>
      <c r="G25" s="400"/>
    </row>
    <row r="26" spans="1:7" ht="63" customHeight="1" x14ac:dyDescent="0.25">
      <c r="A26" s="82" t="s">
        <v>39</v>
      </c>
      <c r="B26" s="74" t="s">
        <v>1392</v>
      </c>
      <c r="C26" s="78"/>
      <c r="D26" s="78" t="s">
        <v>68</v>
      </c>
      <c r="E26" s="74" t="s">
        <v>1394</v>
      </c>
      <c r="F26" s="400"/>
      <c r="G26" s="400"/>
    </row>
    <row r="27" spans="1:7" ht="63" customHeight="1" x14ac:dyDescent="0.25">
      <c r="A27" s="82" t="s">
        <v>39</v>
      </c>
      <c r="B27" s="74" t="s">
        <v>1393</v>
      </c>
      <c r="C27" s="78"/>
      <c r="D27" s="78" t="s">
        <v>68</v>
      </c>
      <c r="E27" s="74" t="s">
        <v>1394</v>
      </c>
      <c r="F27" s="400"/>
      <c r="G27" s="400"/>
    </row>
    <row r="28" spans="1:7" ht="146.25" customHeight="1" x14ac:dyDescent="0.25">
      <c r="A28" s="422" t="s">
        <v>39</v>
      </c>
      <c r="B28" s="74" t="s">
        <v>1015</v>
      </c>
      <c r="C28" s="78" t="s">
        <v>66</v>
      </c>
      <c r="D28" s="78" t="s">
        <v>62</v>
      </c>
      <c r="E28" s="74" t="s">
        <v>326</v>
      </c>
      <c r="F28" s="400"/>
      <c r="G28" s="400"/>
    </row>
    <row r="29" spans="1:7" x14ac:dyDescent="0.25">
      <c r="A29" s="423"/>
      <c r="B29" s="15" t="s">
        <v>0</v>
      </c>
      <c r="C29" s="83">
        <v>0</v>
      </c>
      <c r="D29" s="83">
        <v>0</v>
      </c>
      <c r="E29" s="74"/>
      <c r="F29" s="400"/>
      <c r="G29" s="400"/>
    </row>
    <row r="30" spans="1:7" ht="15.75" thickBot="1" x14ac:dyDescent="0.3">
      <c r="A30" s="424"/>
      <c r="B30" s="14" t="s">
        <v>1</v>
      </c>
      <c r="C30" s="83">
        <v>0</v>
      </c>
      <c r="D30" s="83">
        <v>0</v>
      </c>
      <c r="E30" s="74"/>
      <c r="F30" s="401"/>
      <c r="G30" s="401"/>
    </row>
    <row r="31" spans="1:7" ht="101.65" customHeight="1" x14ac:dyDescent="0.25">
      <c r="A31" s="80" t="s">
        <v>40</v>
      </c>
      <c r="B31" s="81" t="s">
        <v>384</v>
      </c>
      <c r="C31" s="217" t="s">
        <v>255</v>
      </c>
      <c r="D31" s="217" t="s">
        <v>255</v>
      </c>
      <c r="E31" s="118" t="s">
        <v>385</v>
      </c>
      <c r="F31" s="36"/>
      <c r="G31" s="397"/>
    </row>
    <row r="32" spans="1:7" ht="106.5" customHeight="1" x14ac:dyDescent="0.25">
      <c r="A32" s="82" t="s">
        <v>40</v>
      </c>
      <c r="B32" s="12" t="s">
        <v>257</v>
      </c>
      <c r="C32" s="78" t="s">
        <v>62</v>
      </c>
      <c r="D32" s="78" t="s">
        <v>62</v>
      </c>
      <c r="E32" s="37" t="s">
        <v>386</v>
      </c>
      <c r="F32" s="441" t="s">
        <v>848</v>
      </c>
      <c r="G32" s="400"/>
    </row>
    <row r="33" spans="1:7" ht="252.75" customHeight="1" x14ac:dyDescent="0.25">
      <c r="A33" s="82" t="s">
        <v>40</v>
      </c>
      <c r="B33" s="74" t="s">
        <v>259</v>
      </c>
      <c r="C33" s="78" t="s">
        <v>62</v>
      </c>
      <c r="D33" s="78" t="s">
        <v>62</v>
      </c>
      <c r="E33" s="37" t="s">
        <v>387</v>
      </c>
      <c r="F33" s="442"/>
      <c r="G33" s="400"/>
    </row>
    <row r="34" spans="1:7" ht="84.75" customHeight="1" x14ac:dyDescent="0.25">
      <c r="A34" s="82" t="s">
        <v>40</v>
      </c>
      <c r="B34" s="74" t="s">
        <v>277</v>
      </c>
      <c r="C34" s="78" t="s">
        <v>62</v>
      </c>
      <c r="D34" s="78" t="s">
        <v>62</v>
      </c>
      <c r="E34" s="37" t="s">
        <v>262</v>
      </c>
      <c r="F34" s="442"/>
      <c r="G34" s="400"/>
    </row>
    <row r="35" spans="1:7" ht="195" customHeight="1" x14ac:dyDescent="0.25">
      <c r="A35" s="82" t="s">
        <v>40</v>
      </c>
      <c r="B35" s="74" t="s">
        <v>317</v>
      </c>
      <c r="C35" s="78" t="s">
        <v>62</v>
      </c>
      <c r="D35" s="78" t="s">
        <v>62</v>
      </c>
      <c r="E35" s="37" t="s">
        <v>388</v>
      </c>
      <c r="F35" s="442"/>
      <c r="G35" s="400"/>
    </row>
    <row r="36" spans="1:7" ht="256.5" customHeight="1" x14ac:dyDescent="0.25">
      <c r="A36" s="82" t="s">
        <v>40</v>
      </c>
      <c r="B36" s="74" t="s">
        <v>265</v>
      </c>
      <c r="C36" s="78" t="s">
        <v>62</v>
      </c>
      <c r="D36" s="78" t="s">
        <v>62</v>
      </c>
      <c r="E36" s="37" t="s">
        <v>389</v>
      </c>
      <c r="F36" s="442"/>
      <c r="G36" s="400"/>
    </row>
    <row r="37" spans="1:7" ht="210.75" customHeight="1" x14ac:dyDescent="0.25">
      <c r="A37" s="82" t="s">
        <v>40</v>
      </c>
      <c r="B37" s="74" t="s">
        <v>267</v>
      </c>
      <c r="C37" s="78" t="s">
        <v>62</v>
      </c>
      <c r="D37" s="78" t="s">
        <v>62</v>
      </c>
      <c r="E37" s="37" t="s">
        <v>390</v>
      </c>
      <c r="F37" s="442"/>
      <c r="G37" s="400"/>
    </row>
    <row r="38" spans="1:7" ht="176.25" customHeight="1" x14ac:dyDescent="0.25">
      <c r="A38" s="82" t="s">
        <v>40</v>
      </c>
      <c r="B38" s="74" t="s">
        <v>269</v>
      </c>
      <c r="C38" s="78" t="s">
        <v>62</v>
      </c>
      <c r="D38" s="78" t="s">
        <v>62</v>
      </c>
      <c r="E38" s="37" t="s">
        <v>391</v>
      </c>
      <c r="F38" s="442"/>
      <c r="G38" s="400"/>
    </row>
    <row r="39" spans="1:7" ht="171" customHeight="1" x14ac:dyDescent="0.25">
      <c r="A39" s="422" t="s">
        <v>40</v>
      </c>
      <c r="B39" s="74" t="s">
        <v>271</v>
      </c>
      <c r="C39" s="78" t="s">
        <v>62</v>
      </c>
      <c r="D39" s="78" t="s">
        <v>62</v>
      </c>
      <c r="E39" s="74" t="s">
        <v>326</v>
      </c>
      <c r="F39" s="442"/>
      <c r="G39" s="400"/>
    </row>
    <row r="40" spans="1:7" ht="48" customHeight="1" x14ac:dyDescent="0.25">
      <c r="A40" s="423"/>
      <c r="B40" s="32" t="s">
        <v>0</v>
      </c>
      <c r="C40" s="83">
        <v>0</v>
      </c>
      <c r="D40" s="83">
        <v>0</v>
      </c>
      <c r="E40" s="37"/>
      <c r="F40" s="442"/>
      <c r="G40" s="400"/>
    </row>
    <row r="41" spans="1:7" ht="60.75" customHeight="1" thickBot="1" x14ac:dyDescent="0.3">
      <c r="A41" s="424"/>
      <c r="B41" s="12" t="s">
        <v>1</v>
      </c>
      <c r="C41" s="83">
        <v>0</v>
      </c>
      <c r="D41" s="83">
        <v>0</v>
      </c>
      <c r="E41" s="38"/>
      <c r="F41" s="443"/>
      <c r="G41" s="401"/>
    </row>
    <row r="42" spans="1:7" ht="76.900000000000006" customHeight="1" x14ac:dyDescent="0.25">
      <c r="A42" s="80" t="s">
        <v>41</v>
      </c>
      <c r="B42" s="81" t="s">
        <v>392</v>
      </c>
      <c r="C42" s="217" t="s">
        <v>255</v>
      </c>
      <c r="D42" s="217" t="s">
        <v>255</v>
      </c>
      <c r="E42" s="118" t="s">
        <v>393</v>
      </c>
      <c r="F42" s="397" t="s">
        <v>1549</v>
      </c>
      <c r="G42" s="397"/>
    </row>
    <row r="43" spans="1:7" ht="58.9" customHeight="1" x14ac:dyDescent="0.25">
      <c r="A43" s="82" t="s">
        <v>41</v>
      </c>
      <c r="B43" s="12" t="s">
        <v>257</v>
      </c>
      <c r="C43" s="78" t="s">
        <v>62</v>
      </c>
      <c r="D43" s="78" t="s">
        <v>62</v>
      </c>
      <c r="E43" s="74" t="s">
        <v>332</v>
      </c>
      <c r="F43" s="400"/>
      <c r="G43" s="400"/>
    </row>
    <row r="44" spans="1:7" ht="95.25" customHeight="1" x14ac:dyDescent="0.25">
      <c r="A44" s="82" t="s">
        <v>41</v>
      </c>
      <c r="B44" s="74" t="s">
        <v>259</v>
      </c>
      <c r="C44" s="78" t="s">
        <v>62</v>
      </c>
      <c r="D44" s="78" t="s">
        <v>62</v>
      </c>
      <c r="E44" s="74" t="s">
        <v>378</v>
      </c>
      <c r="F44" s="400"/>
      <c r="G44" s="400"/>
    </row>
    <row r="45" spans="1:7" ht="98.25" customHeight="1" x14ac:dyDescent="0.25">
      <c r="A45" s="82" t="s">
        <v>41</v>
      </c>
      <c r="B45" s="74" t="s">
        <v>277</v>
      </c>
      <c r="C45" s="78" t="s">
        <v>62</v>
      </c>
      <c r="D45" s="78" t="s">
        <v>62</v>
      </c>
      <c r="E45" s="74" t="s">
        <v>262</v>
      </c>
      <c r="F45" s="400"/>
      <c r="G45" s="400"/>
    </row>
    <row r="46" spans="1:7" ht="102" customHeight="1" x14ac:dyDescent="0.25">
      <c r="A46" s="82" t="s">
        <v>41</v>
      </c>
      <c r="B46" s="74" t="s">
        <v>317</v>
      </c>
      <c r="C46" s="78" t="s">
        <v>62</v>
      </c>
      <c r="D46" s="78" t="s">
        <v>62</v>
      </c>
      <c r="E46" s="74" t="s">
        <v>341</v>
      </c>
      <c r="F46" s="400"/>
      <c r="G46" s="400"/>
    </row>
    <row r="47" spans="1:7" ht="128.25" customHeight="1" x14ac:dyDescent="0.25">
      <c r="A47" s="82" t="s">
        <v>41</v>
      </c>
      <c r="B47" s="74" t="s">
        <v>265</v>
      </c>
      <c r="C47" s="78" t="s">
        <v>62</v>
      </c>
      <c r="D47" s="78" t="s">
        <v>62</v>
      </c>
      <c r="E47" s="74" t="s">
        <v>266</v>
      </c>
      <c r="F47" s="400"/>
      <c r="G47" s="400"/>
    </row>
    <row r="48" spans="1:7" ht="134.25" customHeight="1" x14ac:dyDescent="0.25">
      <c r="A48" s="82" t="s">
        <v>41</v>
      </c>
      <c r="B48" s="74" t="s">
        <v>267</v>
      </c>
      <c r="C48" s="78" t="s">
        <v>62</v>
      </c>
      <c r="D48" s="78" t="s">
        <v>62</v>
      </c>
      <c r="E48" s="74" t="s">
        <v>268</v>
      </c>
      <c r="F48" s="400"/>
      <c r="G48" s="400"/>
    </row>
    <row r="49" spans="1:7" ht="90" customHeight="1" x14ac:dyDescent="0.25">
      <c r="A49" s="82" t="s">
        <v>41</v>
      </c>
      <c r="B49" s="74" t="s">
        <v>269</v>
      </c>
      <c r="C49" s="78" t="s">
        <v>62</v>
      </c>
      <c r="D49" s="78" t="s">
        <v>62</v>
      </c>
      <c r="E49" s="74" t="s">
        <v>334</v>
      </c>
      <c r="F49" s="400"/>
      <c r="G49" s="400"/>
    </row>
    <row r="50" spans="1:7" ht="135" customHeight="1" x14ac:dyDescent="0.25">
      <c r="A50" s="422" t="s">
        <v>41</v>
      </c>
      <c r="B50" s="74" t="s">
        <v>271</v>
      </c>
      <c r="C50" s="78" t="s">
        <v>62</v>
      </c>
      <c r="D50" s="78" t="s">
        <v>62</v>
      </c>
      <c r="E50" s="74" t="s">
        <v>326</v>
      </c>
      <c r="F50" s="400"/>
      <c r="G50" s="400"/>
    </row>
    <row r="51" spans="1:7" x14ac:dyDescent="0.25">
      <c r="A51" s="423"/>
      <c r="B51" s="15" t="s">
        <v>0</v>
      </c>
      <c r="C51" s="83">
        <v>0</v>
      </c>
      <c r="D51" s="83">
        <v>0</v>
      </c>
      <c r="E51" s="74"/>
      <c r="F51" s="400"/>
      <c r="G51" s="400"/>
    </row>
    <row r="52" spans="1:7" x14ac:dyDescent="0.25">
      <c r="A52" s="424"/>
      <c r="B52" s="14" t="s">
        <v>1</v>
      </c>
      <c r="C52" s="83">
        <v>0</v>
      </c>
      <c r="D52" s="83">
        <v>0</v>
      </c>
      <c r="E52" s="74"/>
      <c r="F52" s="401"/>
      <c r="G52" s="401"/>
    </row>
    <row r="53" spans="1:7" ht="49.9" customHeight="1" x14ac:dyDescent="0.25">
      <c r="A53" s="80" t="s">
        <v>42</v>
      </c>
      <c r="B53" s="81" t="s">
        <v>394</v>
      </c>
      <c r="C53" s="217" t="s">
        <v>255</v>
      </c>
      <c r="D53" s="217" t="s">
        <v>255</v>
      </c>
      <c r="E53" s="118" t="s">
        <v>395</v>
      </c>
      <c r="F53" s="397" t="s">
        <v>1384</v>
      </c>
      <c r="G53" s="397" t="s">
        <v>1279</v>
      </c>
    </row>
    <row r="54" spans="1:7" ht="89.25" customHeight="1" x14ac:dyDescent="0.25">
      <c r="A54" s="82" t="s">
        <v>42</v>
      </c>
      <c r="B54" s="12" t="s">
        <v>257</v>
      </c>
      <c r="C54" s="78" t="s">
        <v>62</v>
      </c>
      <c r="D54" s="78" t="s">
        <v>62</v>
      </c>
      <c r="E54" s="74" t="s">
        <v>332</v>
      </c>
      <c r="F54" s="398"/>
      <c r="G54" s="400"/>
    </row>
    <row r="55" spans="1:7" ht="96.75" customHeight="1" x14ac:dyDescent="0.25">
      <c r="A55" s="82" t="s">
        <v>42</v>
      </c>
      <c r="B55" s="74" t="s">
        <v>259</v>
      </c>
      <c r="C55" s="78" t="s">
        <v>62</v>
      </c>
      <c r="D55" s="78" t="s">
        <v>62</v>
      </c>
      <c r="E55" s="74" t="s">
        <v>1240</v>
      </c>
      <c r="F55" s="398"/>
      <c r="G55" s="400"/>
    </row>
    <row r="56" spans="1:7" ht="102" customHeight="1" x14ac:dyDescent="0.25">
      <c r="A56" s="82" t="s">
        <v>42</v>
      </c>
      <c r="B56" s="74" t="s">
        <v>277</v>
      </c>
      <c r="C56" s="78" t="s">
        <v>62</v>
      </c>
      <c r="D56" s="78" t="s">
        <v>62</v>
      </c>
      <c r="E56" s="74" t="s">
        <v>262</v>
      </c>
      <c r="F56" s="398"/>
      <c r="G56" s="400"/>
    </row>
    <row r="57" spans="1:7" ht="122.25" customHeight="1" x14ac:dyDescent="0.25">
      <c r="A57" s="82" t="s">
        <v>42</v>
      </c>
      <c r="B57" s="74" t="s">
        <v>317</v>
      </c>
      <c r="C57" s="78" t="s">
        <v>62</v>
      </c>
      <c r="D57" s="78" t="s">
        <v>62</v>
      </c>
      <c r="E57" s="74" t="s">
        <v>341</v>
      </c>
      <c r="F57" s="398"/>
      <c r="G57" s="400"/>
    </row>
    <row r="58" spans="1:7" ht="126.75" customHeight="1" x14ac:dyDescent="0.25">
      <c r="A58" s="82" t="s">
        <v>42</v>
      </c>
      <c r="B58" s="74" t="s">
        <v>265</v>
      </c>
      <c r="C58" s="78" t="s">
        <v>62</v>
      </c>
      <c r="D58" s="78" t="s">
        <v>62</v>
      </c>
      <c r="E58" s="74" t="s">
        <v>1395</v>
      </c>
      <c r="F58" s="398"/>
      <c r="G58" s="400"/>
    </row>
    <row r="59" spans="1:7" ht="151.5" customHeight="1" x14ac:dyDescent="0.25">
      <c r="A59" s="82" t="s">
        <v>42</v>
      </c>
      <c r="B59" s="74" t="s">
        <v>267</v>
      </c>
      <c r="C59" s="78" t="s">
        <v>62</v>
      </c>
      <c r="D59" s="78" t="s">
        <v>62</v>
      </c>
      <c r="E59" s="74" t="s">
        <v>268</v>
      </c>
      <c r="F59" s="398"/>
      <c r="G59" s="400"/>
    </row>
    <row r="60" spans="1:7" ht="77.25" customHeight="1" x14ac:dyDescent="0.25">
      <c r="A60" s="82" t="s">
        <v>42</v>
      </c>
      <c r="B60" s="74" t="s">
        <v>269</v>
      </c>
      <c r="C60" s="78" t="s">
        <v>62</v>
      </c>
      <c r="D60" s="78" t="s">
        <v>62</v>
      </c>
      <c r="E60" s="74" t="s">
        <v>334</v>
      </c>
      <c r="F60" s="398"/>
      <c r="G60" s="400"/>
    </row>
    <row r="61" spans="1:7" ht="77.25" customHeight="1" x14ac:dyDescent="0.25">
      <c r="A61" s="82" t="s">
        <v>42</v>
      </c>
      <c r="B61" s="71" t="s">
        <v>1278</v>
      </c>
      <c r="C61" s="78"/>
      <c r="D61" s="78" t="s">
        <v>62</v>
      </c>
      <c r="E61" s="74" t="s">
        <v>1018</v>
      </c>
      <c r="F61" s="398"/>
      <c r="G61" s="400"/>
    </row>
    <row r="62" spans="1:7" ht="77.25" customHeight="1" x14ac:dyDescent="0.25">
      <c r="A62" s="82" t="s">
        <v>42</v>
      </c>
      <c r="B62" s="71" t="s">
        <v>1347</v>
      </c>
      <c r="C62" s="78"/>
      <c r="D62" s="78" t="s">
        <v>64</v>
      </c>
      <c r="E62" s="74" t="s">
        <v>1396</v>
      </c>
      <c r="F62" s="398"/>
      <c r="G62" s="400"/>
    </row>
    <row r="63" spans="1:7" ht="77.25" customHeight="1" x14ac:dyDescent="0.25">
      <c r="A63" s="82" t="s">
        <v>42</v>
      </c>
      <c r="B63" s="71" t="s">
        <v>1348</v>
      </c>
      <c r="C63" s="78"/>
      <c r="D63" s="78" t="s">
        <v>62</v>
      </c>
      <c r="E63" s="74" t="s">
        <v>1346</v>
      </c>
      <c r="F63" s="398"/>
      <c r="G63" s="400"/>
    </row>
    <row r="64" spans="1:7" ht="77.25" customHeight="1" x14ac:dyDescent="0.25">
      <c r="A64" s="82" t="s">
        <v>42</v>
      </c>
      <c r="B64" s="71" t="s">
        <v>1349</v>
      </c>
      <c r="C64" s="78"/>
      <c r="D64" s="78" t="s">
        <v>62</v>
      </c>
      <c r="E64" s="74" t="s">
        <v>1019</v>
      </c>
      <c r="F64" s="398"/>
      <c r="G64" s="400"/>
    </row>
    <row r="65" spans="1:7" ht="131.25" customHeight="1" x14ac:dyDescent="0.25">
      <c r="A65" s="422" t="s">
        <v>42</v>
      </c>
      <c r="B65" s="74" t="s">
        <v>1327</v>
      </c>
      <c r="C65" s="78" t="s">
        <v>62</v>
      </c>
      <c r="D65" s="78" t="s">
        <v>62</v>
      </c>
      <c r="E65" s="74" t="s">
        <v>326</v>
      </c>
      <c r="F65" s="398"/>
      <c r="G65" s="400"/>
    </row>
    <row r="66" spans="1:7" ht="18" customHeight="1" x14ac:dyDescent="0.25">
      <c r="A66" s="423"/>
      <c r="B66" s="15" t="s">
        <v>0</v>
      </c>
      <c r="C66" s="83">
        <v>0</v>
      </c>
      <c r="D66" s="83">
        <v>0</v>
      </c>
      <c r="E66" s="74"/>
      <c r="F66" s="398"/>
      <c r="G66" s="400"/>
    </row>
    <row r="67" spans="1:7" x14ac:dyDescent="0.25">
      <c r="A67" s="424"/>
      <c r="B67" s="14" t="s">
        <v>1</v>
      </c>
      <c r="C67" s="83">
        <v>0</v>
      </c>
      <c r="D67" s="83">
        <v>0</v>
      </c>
      <c r="E67" s="74"/>
      <c r="F67" s="399"/>
      <c r="G67" s="401"/>
    </row>
    <row r="68" spans="1:7" ht="49.15" customHeight="1" x14ac:dyDescent="0.25">
      <c r="A68" s="80" t="s">
        <v>43</v>
      </c>
      <c r="B68" s="81" t="s">
        <v>396</v>
      </c>
      <c r="C68" s="217" t="s">
        <v>255</v>
      </c>
      <c r="D68" s="217" t="s">
        <v>255</v>
      </c>
      <c r="E68" s="118" t="s">
        <v>397</v>
      </c>
      <c r="F68" s="397" t="s">
        <v>1397</v>
      </c>
      <c r="G68" s="397"/>
    </row>
    <row r="69" spans="1:7" ht="63.75" customHeight="1" x14ac:dyDescent="0.25">
      <c r="A69" s="82" t="s">
        <v>43</v>
      </c>
      <c r="B69" s="12" t="s">
        <v>257</v>
      </c>
      <c r="C69" s="78" t="s">
        <v>62</v>
      </c>
      <c r="D69" s="78" t="s">
        <v>62</v>
      </c>
      <c r="E69" s="74" t="s">
        <v>332</v>
      </c>
      <c r="F69" s="398"/>
      <c r="G69" s="398"/>
    </row>
    <row r="70" spans="1:7" ht="80.25" customHeight="1" x14ac:dyDescent="0.25">
      <c r="A70" s="82" t="s">
        <v>43</v>
      </c>
      <c r="B70" s="74" t="s">
        <v>259</v>
      </c>
      <c r="C70" s="78" t="s">
        <v>62</v>
      </c>
      <c r="D70" s="78" t="s">
        <v>62</v>
      </c>
      <c r="E70" s="74" t="s">
        <v>378</v>
      </c>
      <c r="F70" s="398"/>
      <c r="G70" s="398"/>
    </row>
    <row r="71" spans="1:7" ht="81.75" customHeight="1" x14ac:dyDescent="0.25">
      <c r="A71" s="82" t="s">
        <v>43</v>
      </c>
      <c r="B71" s="74" t="s">
        <v>277</v>
      </c>
      <c r="C71" s="78" t="s">
        <v>62</v>
      </c>
      <c r="D71" s="78" t="s">
        <v>62</v>
      </c>
      <c r="E71" s="74" t="s">
        <v>262</v>
      </c>
      <c r="F71" s="398"/>
      <c r="G71" s="398"/>
    </row>
    <row r="72" spans="1:7" ht="149.65" customHeight="1" x14ac:dyDescent="0.25">
      <c r="A72" s="82" t="s">
        <v>43</v>
      </c>
      <c r="B72" s="74" t="s">
        <v>317</v>
      </c>
      <c r="C72" s="78" t="s">
        <v>62</v>
      </c>
      <c r="D72" s="78" t="s">
        <v>62</v>
      </c>
      <c r="E72" s="74" t="s">
        <v>341</v>
      </c>
      <c r="F72" s="398"/>
      <c r="G72" s="398"/>
    </row>
    <row r="73" spans="1:7" ht="145.5" customHeight="1" x14ac:dyDescent="0.25">
      <c r="A73" s="82" t="s">
        <v>43</v>
      </c>
      <c r="B73" s="74" t="s">
        <v>265</v>
      </c>
      <c r="C73" s="78" t="s">
        <v>62</v>
      </c>
      <c r="D73" s="78" t="s">
        <v>62</v>
      </c>
      <c r="E73" s="74" t="s">
        <v>1398</v>
      </c>
      <c r="F73" s="398"/>
      <c r="G73" s="398"/>
    </row>
    <row r="74" spans="1:7" ht="146.25" customHeight="1" x14ac:dyDescent="0.25">
      <c r="A74" s="82" t="s">
        <v>43</v>
      </c>
      <c r="B74" s="74" t="s">
        <v>267</v>
      </c>
      <c r="C74" s="78" t="s">
        <v>62</v>
      </c>
      <c r="D74" s="78" t="s">
        <v>62</v>
      </c>
      <c r="E74" s="74" t="s">
        <v>363</v>
      </c>
      <c r="F74" s="398"/>
      <c r="G74" s="398"/>
    </row>
    <row r="75" spans="1:7" ht="63.75" customHeight="1" x14ac:dyDescent="0.25">
      <c r="A75" s="82" t="s">
        <v>43</v>
      </c>
      <c r="B75" s="74" t="s">
        <v>269</v>
      </c>
      <c r="C75" s="78" t="s">
        <v>62</v>
      </c>
      <c r="D75" s="78" t="s">
        <v>62</v>
      </c>
      <c r="E75" s="74" t="s">
        <v>334</v>
      </c>
      <c r="F75" s="398"/>
      <c r="G75" s="398"/>
    </row>
    <row r="76" spans="1:7" ht="138.75" customHeight="1" x14ac:dyDescent="0.25">
      <c r="A76" s="422" t="s">
        <v>43</v>
      </c>
      <c r="B76" s="74" t="s">
        <v>1316</v>
      </c>
      <c r="C76" s="78" t="s">
        <v>62</v>
      </c>
      <c r="D76" s="78" t="s">
        <v>62</v>
      </c>
      <c r="E76" s="74" t="s">
        <v>326</v>
      </c>
      <c r="F76" s="398"/>
      <c r="G76" s="398"/>
    </row>
    <row r="77" spans="1:7" x14ac:dyDescent="0.25">
      <c r="A77" s="439"/>
      <c r="B77" s="15" t="s">
        <v>0</v>
      </c>
      <c r="C77" s="83">
        <v>0</v>
      </c>
      <c r="D77" s="83">
        <v>0</v>
      </c>
      <c r="E77" s="74"/>
      <c r="F77" s="398"/>
      <c r="G77" s="398"/>
    </row>
    <row r="78" spans="1:7" ht="58.5" customHeight="1" x14ac:dyDescent="0.25">
      <c r="A78" s="440"/>
      <c r="B78" s="14" t="s">
        <v>1</v>
      </c>
      <c r="C78" s="83">
        <v>0</v>
      </c>
      <c r="D78" s="83">
        <v>0</v>
      </c>
      <c r="E78" s="74"/>
      <c r="F78" s="399"/>
      <c r="G78" s="399"/>
    </row>
    <row r="79" spans="1:7" ht="49.9" customHeight="1" x14ac:dyDescent="0.25">
      <c r="A79" s="80" t="s">
        <v>44</v>
      </c>
      <c r="B79" s="87" t="s">
        <v>398</v>
      </c>
      <c r="C79" s="217" t="s">
        <v>255</v>
      </c>
      <c r="D79" s="217" t="s">
        <v>255</v>
      </c>
      <c r="E79" s="118" t="s">
        <v>399</v>
      </c>
      <c r="F79" s="397" t="s">
        <v>1399</v>
      </c>
      <c r="G79" s="397"/>
    </row>
    <row r="80" spans="1:7" ht="227.25" customHeight="1" x14ac:dyDescent="0.25">
      <c r="A80" s="82" t="s">
        <v>44</v>
      </c>
      <c r="B80" s="12" t="s">
        <v>257</v>
      </c>
      <c r="C80" s="78" t="s">
        <v>62</v>
      </c>
      <c r="D80" s="78" t="s">
        <v>62</v>
      </c>
      <c r="E80" s="84" t="s">
        <v>400</v>
      </c>
      <c r="F80" s="398"/>
      <c r="G80" s="400"/>
    </row>
    <row r="81" spans="1:7" ht="208.5" customHeight="1" x14ac:dyDescent="0.25">
      <c r="A81" s="82" t="s">
        <v>44</v>
      </c>
      <c r="B81" s="74" t="s">
        <v>259</v>
      </c>
      <c r="C81" s="78" t="s">
        <v>62</v>
      </c>
      <c r="D81" s="78" t="s">
        <v>62</v>
      </c>
      <c r="E81" s="84" t="s">
        <v>401</v>
      </c>
      <c r="F81" s="398"/>
      <c r="G81" s="400"/>
    </row>
    <row r="82" spans="1:7" ht="161.25" customHeight="1" x14ac:dyDescent="0.25">
      <c r="A82" s="82" t="s">
        <v>44</v>
      </c>
      <c r="B82" s="74" t="s">
        <v>277</v>
      </c>
      <c r="C82" s="78" t="s">
        <v>62</v>
      </c>
      <c r="D82" s="78" t="s">
        <v>62</v>
      </c>
      <c r="E82" s="84" t="s">
        <v>402</v>
      </c>
      <c r="F82" s="398"/>
      <c r="G82" s="400"/>
    </row>
    <row r="83" spans="1:7" ht="114.75" x14ac:dyDescent="0.25">
      <c r="A83" s="82" t="s">
        <v>44</v>
      </c>
      <c r="B83" s="74" t="s">
        <v>317</v>
      </c>
      <c r="C83" s="78" t="s">
        <v>62</v>
      </c>
      <c r="D83" s="78" t="s">
        <v>62</v>
      </c>
      <c r="E83" s="84" t="s">
        <v>403</v>
      </c>
      <c r="F83" s="398"/>
      <c r="G83" s="400"/>
    </row>
    <row r="84" spans="1:7" ht="209.25" customHeight="1" x14ac:dyDescent="0.25">
      <c r="A84" s="82" t="s">
        <v>44</v>
      </c>
      <c r="B84" s="74" t="s">
        <v>265</v>
      </c>
      <c r="C84" s="78" t="s">
        <v>62</v>
      </c>
      <c r="D84" s="78" t="s">
        <v>62</v>
      </c>
      <c r="E84" s="84" t="s">
        <v>404</v>
      </c>
      <c r="F84" s="398"/>
      <c r="G84" s="400"/>
    </row>
    <row r="85" spans="1:7" ht="182.25" customHeight="1" x14ac:dyDescent="0.25">
      <c r="A85" s="82" t="s">
        <v>44</v>
      </c>
      <c r="B85" s="74" t="s">
        <v>267</v>
      </c>
      <c r="C85" s="78" t="s">
        <v>62</v>
      </c>
      <c r="D85" s="78" t="s">
        <v>62</v>
      </c>
      <c r="E85" s="84" t="s">
        <v>405</v>
      </c>
      <c r="F85" s="398"/>
      <c r="G85" s="400"/>
    </row>
    <row r="86" spans="1:7" ht="206.65" customHeight="1" x14ac:dyDescent="0.25">
      <c r="A86" s="82" t="s">
        <v>44</v>
      </c>
      <c r="B86" s="74" t="s">
        <v>269</v>
      </c>
      <c r="C86" s="78" t="s">
        <v>62</v>
      </c>
      <c r="D86" s="78" t="s">
        <v>62</v>
      </c>
      <c r="E86" s="84" t="s">
        <v>406</v>
      </c>
      <c r="F86" s="398"/>
      <c r="G86" s="400"/>
    </row>
    <row r="87" spans="1:7" ht="99" customHeight="1" x14ac:dyDescent="0.25">
      <c r="A87" s="422" t="s">
        <v>44</v>
      </c>
      <c r="B87" s="74" t="s">
        <v>271</v>
      </c>
      <c r="C87" s="78" t="s">
        <v>62</v>
      </c>
      <c r="D87" s="78" t="s">
        <v>62</v>
      </c>
      <c r="E87" s="74" t="s">
        <v>326</v>
      </c>
      <c r="F87" s="398"/>
      <c r="G87" s="400"/>
    </row>
    <row r="88" spans="1:7" x14ac:dyDescent="0.25">
      <c r="A88" s="423"/>
      <c r="B88" s="15" t="s">
        <v>0</v>
      </c>
      <c r="C88" s="83">
        <v>0</v>
      </c>
      <c r="D88" s="83">
        <v>0</v>
      </c>
      <c r="E88" s="32"/>
      <c r="F88" s="398"/>
      <c r="G88" s="400"/>
    </row>
    <row r="89" spans="1:7" x14ac:dyDescent="0.25">
      <c r="A89" s="424"/>
      <c r="B89" s="14" t="s">
        <v>1</v>
      </c>
      <c r="C89" s="83">
        <v>0</v>
      </c>
      <c r="D89" s="83">
        <v>0</v>
      </c>
      <c r="E89" s="12"/>
      <c r="F89" s="399"/>
      <c r="G89" s="401"/>
    </row>
    <row r="90" spans="1:7" ht="87" customHeight="1" x14ac:dyDescent="0.25">
      <c r="A90" s="80" t="s">
        <v>45</v>
      </c>
      <c r="B90" s="87" t="s">
        <v>407</v>
      </c>
      <c r="C90" s="217" t="s">
        <v>255</v>
      </c>
      <c r="D90" s="217" t="s">
        <v>255</v>
      </c>
      <c r="E90" s="118" t="s">
        <v>1241</v>
      </c>
      <c r="F90" s="397" t="s">
        <v>1400</v>
      </c>
      <c r="G90" s="397"/>
    </row>
    <row r="91" spans="1:7" ht="58.9" customHeight="1" x14ac:dyDescent="0.25">
      <c r="A91" s="82" t="s">
        <v>45</v>
      </c>
      <c r="B91" s="12" t="s">
        <v>257</v>
      </c>
      <c r="C91" s="78" t="s">
        <v>62</v>
      </c>
      <c r="D91" s="78" t="s">
        <v>62</v>
      </c>
      <c r="E91" s="74" t="s">
        <v>332</v>
      </c>
      <c r="F91" s="398"/>
      <c r="G91" s="400"/>
    </row>
    <row r="92" spans="1:7" ht="93" customHeight="1" x14ac:dyDescent="0.25">
      <c r="A92" s="82" t="s">
        <v>45</v>
      </c>
      <c r="B92" s="74" t="s">
        <v>259</v>
      </c>
      <c r="C92" s="78" t="s">
        <v>62</v>
      </c>
      <c r="D92" s="78" t="s">
        <v>62</v>
      </c>
      <c r="E92" s="74" t="s">
        <v>378</v>
      </c>
      <c r="F92" s="398"/>
      <c r="G92" s="400"/>
    </row>
    <row r="93" spans="1:7" ht="84.75" customHeight="1" x14ac:dyDescent="0.25">
      <c r="A93" s="82" t="s">
        <v>45</v>
      </c>
      <c r="B93" s="74" t="s">
        <v>277</v>
      </c>
      <c r="C93" s="78" t="s">
        <v>62</v>
      </c>
      <c r="D93" s="78" t="s">
        <v>62</v>
      </c>
      <c r="E93" s="74" t="s">
        <v>262</v>
      </c>
      <c r="F93" s="398"/>
      <c r="G93" s="400"/>
    </row>
    <row r="94" spans="1:7" ht="123" customHeight="1" x14ac:dyDescent="0.25">
      <c r="A94" s="82" t="s">
        <v>45</v>
      </c>
      <c r="B94" s="74" t="s">
        <v>317</v>
      </c>
      <c r="C94" s="78" t="s">
        <v>62</v>
      </c>
      <c r="D94" s="78" t="s">
        <v>62</v>
      </c>
      <c r="E94" s="74" t="s">
        <v>341</v>
      </c>
      <c r="F94" s="398"/>
      <c r="G94" s="400"/>
    </row>
    <row r="95" spans="1:7" ht="96.75" customHeight="1" x14ac:dyDescent="0.25">
      <c r="A95" s="82" t="s">
        <v>45</v>
      </c>
      <c r="B95" s="74" t="s">
        <v>265</v>
      </c>
      <c r="C95" s="78" t="s">
        <v>62</v>
      </c>
      <c r="D95" s="78" t="s">
        <v>62</v>
      </c>
      <c r="E95" s="74" t="s">
        <v>266</v>
      </c>
      <c r="F95" s="398"/>
      <c r="G95" s="400"/>
    </row>
    <row r="96" spans="1:7" ht="145.5" customHeight="1" x14ac:dyDescent="0.25">
      <c r="A96" s="82" t="s">
        <v>45</v>
      </c>
      <c r="B96" s="74" t="s">
        <v>267</v>
      </c>
      <c r="C96" s="78" t="s">
        <v>62</v>
      </c>
      <c r="D96" s="78" t="s">
        <v>62</v>
      </c>
      <c r="E96" s="74" t="s">
        <v>268</v>
      </c>
      <c r="F96" s="398"/>
      <c r="G96" s="400"/>
    </row>
    <row r="97" spans="1:7" ht="94.5" customHeight="1" x14ac:dyDescent="0.25">
      <c r="A97" s="82" t="s">
        <v>45</v>
      </c>
      <c r="B97" s="74" t="s">
        <v>269</v>
      </c>
      <c r="C97" s="78" t="s">
        <v>62</v>
      </c>
      <c r="D97" s="78" t="s">
        <v>62</v>
      </c>
      <c r="E97" s="74" t="s">
        <v>334</v>
      </c>
      <c r="F97" s="398"/>
      <c r="G97" s="400"/>
    </row>
    <row r="98" spans="1:7" ht="102" x14ac:dyDescent="0.25">
      <c r="A98" s="422" t="s">
        <v>45</v>
      </c>
      <c r="B98" s="74" t="s">
        <v>271</v>
      </c>
      <c r="C98" s="78" t="s">
        <v>62</v>
      </c>
      <c r="D98" s="78" t="s">
        <v>62</v>
      </c>
      <c r="E98" s="74" t="s">
        <v>326</v>
      </c>
      <c r="F98" s="398"/>
      <c r="G98" s="400"/>
    </row>
    <row r="99" spans="1:7" x14ac:dyDescent="0.25">
      <c r="A99" s="423"/>
      <c r="B99" s="15" t="s">
        <v>0</v>
      </c>
      <c r="C99" s="83">
        <v>0</v>
      </c>
      <c r="D99" s="83">
        <v>0</v>
      </c>
      <c r="E99" s="74"/>
      <c r="F99" s="398"/>
      <c r="G99" s="400"/>
    </row>
    <row r="100" spans="1:7" x14ac:dyDescent="0.25">
      <c r="A100" s="424"/>
      <c r="B100" s="14" t="s">
        <v>1</v>
      </c>
      <c r="C100" s="83">
        <v>0</v>
      </c>
      <c r="D100" s="83">
        <v>0</v>
      </c>
      <c r="E100" s="74"/>
      <c r="F100" s="399"/>
      <c r="G100" s="401"/>
    </row>
    <row r="101" spans="1:7" ht="37.9" customHeight="1" x14ac:dyDescent="0.25">
      <c r="A101" s="17" t="s">
        <v>46</v>
      </c>
      <c r="B101" s="18" t="s">
        <v>408</v>
      </c>
      <c r="C101" s="218" t="s">
        <v>255</v>
      </c>
      <c r="D101" s="218" t="s">
        <v>255</v>
      </c>
      <c r="E101" s="32"/>
      <c r="F101" s="398" t="s">
        <v>849</v>
      </c>
      <c r="G101" s="398"/>
    </row>
    <row r="102" spans="1:7" ht="124.5" customHeight="1" x14ac:dyDescent="0.25">
      <c r="A102" s="82" t="s">
        <v>46</v>
      </c>
      <c r="B102" s="12" t="s">
        <v>257</v>
      </c>
      <c r="C102" s="78" t="s">
        <v>62</v>
      </c>
      <c r="D102" s="78" t="s">
        <v>62</v>
      </c>
      <c r="E102" s="74" t="s">
        <v>409</v>
      </c>
      <c r="F102" s="400"/>
      <c r="G102" s="400"/>
    </row>
    <row r="103" spans="1:7" ht="87" customHeight="1" x14ac:dyDescent="0.25">
      <c r="A103" s="82" t="s">
        <v>46</v>
      </c>
      <c r="B103" s="74" t="s">
        <v>259</v>
      </c>
      <c r="C103" s="78" t="s">
        <v>62</v>
      </c>
      <c r="D103" s="78" t="s">
        <v>62</v>
      </c>
      <c r="E103" s="74" t="s">
        <v>378</v>
      </c>
      <c r="F103" s="400"/>
      <c r="G103" s="400"/>
    </row>
    <row r="104" spans="1:7" ht="93.75" customHeight="1" x14ac:dyDescent="0.25">
      <c r="A104" s="82" t="s">
        <v>46</v>
      </c>
      <c r="B104" s="74" t="s">
        <v>277</v>
      </c>
      <c r="C104" s="78" t="s">
        <v>62</v>
      </c>
      <c r="D104" s="78" t="s">
        <v>62</v>
      </c>
      <c r="E104" s="74" t="s">
        <v>262</v>
      </c>
      <c r="F104" s="400"/>
      <c r="G104" s="400"/>
    </row>
    <row r="105" spans="1:7" ht="96.75" customHeight="1" x14ac:dyDescent="0.25">
      <c r="A105" s="82" t="s">
        <v>46</v>
      </c>
      <c r="B105" s="74" t="s">
        <v>317</v>
      </c>
      <c r="C105" s="78" t="s">
        <v>62</v>
      </c>
      <c r="D105" s="78" t="s">
        <v>62</v>
      </c>
      <c r="E105" s="74" t="s">
        <v>341</v>
      </c>
      <c r="F105" s="400"/>
      <c r="G105" s="400"/>
    </row>
    <row r="106" spans="1:7" ht="114.75" customHeight="1" x14ac:dyDescent="0.25">
      <c r="A106" s="82" t="s">
        <v>46</v>
      </c>
      <c r="B106" s="74" t="s">
        <v>265</v>
      </c>
      <c r="C106" s="78" t="s">
        <v>62</v>
      </c>
      <c r="D106" s="78" t="s">
        <v>62</v>
      </c>
      <c r="E106" s="74" t="s">
        <v>266</v>
      </c>
      <c r="F106" s="400"/>
      <c r="G106" s="400"/>
    </row>
    <row r="107" spans="1:7" ht="149.25" customHeight="1" x14ac:dyDescent="0.25">
      <c r="A107" s="82" t="s">
        <v>46</v>
      </c>
      <c r="B107" s="74" t="s">
        <v>267</v>
      </c>
      <c r="C107" s="78" t="s">
        <v>62</v>
      </c>
      <c r="D107" s="78" t="s">
        <v>62</v>
      </c>
      <c r="E107" s="74" t="s">
        <v>268</v>
      </c>
      <c r="F107" s="400"/>
      <c r="G107" s="400"/>
    </row>
    <row r="108" spans="1:7" ht="135" customHeight="1" x14ac:dyDescent="0.25">
      <c r="A108" s="82" t="s">
        <v>46</v>
      </c>
      <c r="B108" s="74" t="s">
        <v>269</v>
      </c>
      <c r="C108" s="78" t="s">
        <v>62</v>
      </c>
      <c r="D108" s="78" t="s">
        <v>62</v>
      </c>
      <c r="E108" s="74" t="s">
        <v>410</v>
      </c>
      <c r="F108" s="400"/>
      <c r="G108" s="400"/>
    </row>
    <row r="109" spans="1:7" ht="156" customHeight="1" x14ac:dyDescent="0.25">
      <c r="A109" s="422" t="s">
        <v>46</v>
      </c>
      <c r="B109" s="74" t="s">
        <v>271</v>
      </c>
      <c r="C109" s="78" t="s">
        <v>62</v>
      </c>
      <c r="D109" s="78" t="s">
        <v>62</v>
      </c>
      <c r="E109" s="74" t="s">
        <v>326</v>
      </c>
      <c r="F109" s="400"/>
      <c r="G109" s="400"/>
    </row>
    <row r="110" spans="1:7" x14ac:dyDescent="0.25">
      <c r="A110" s="423"/>
      <c r="B110" s="15" t="s">
        <v>0</v>
      </c>
      <c r="C110" s="83">
        <v>0</v>
      </c>
      <c r="D110" s="83">
        <v>0</v>
      </c>
      <c r="E110" s="74"/>
      <c r="F110" s="400"/>
      <c r="G110" s="400"/>
    </row>
    <row r="111" spans="1:7" x14ac:dyDescent="0.25">
      <c r="A111" s="424"/>
      <c r="B111" s="14" t="s">
        <v>1</v>
      </c>
      <c r="C111" s="83">
        <v>0</v>
      </c>
      <c r="D111" s="83">
        <v>0</v>
      </c>
      <c r="E111" s="74"/>
      <c r="F111" s="401"/>
      <c r="G111" s="401"/>
    </row>
    <row r="112" spans="1:7" ht="58.9" customHeight="1" x14ac:dyDescent="0.25">
      <c r="A112" s="80" t="s">
        <v>47</v>
      </c>
      <c r="B112" s="81" t="s">
        <v>411</v>
      </c>
      <c r="C112" s="217" t="s">
        <v>255</v>
      </c>
      <c r="D112" s="217" t="s">
        <v>255</v>
      </c>
      <c r="E112" s="118" t="s">
        <v>412</v>
      </c>
      <c r="F112" s="397" t="s">
        <v>1402</v>
      </c>
      <c r="G112" s="397"/>
    </row>
    <row r="113" spans="1:7" ht="104.25" customHeight="1" x14ac:dyDescent="0.25">
      <c r="A113" s="82" t="s">
        <v>47</v>
      </c>
      <c r="B113" s="12" t="s">
        <v>257</v>
      </c>
      <c r="C113" s="78" t="s">
        <v>62</v>
      </c>
      <c r="D113" s="78" t="s">
        <v>62</v>
      </c>
      <c r="E113" s="74" t="s">
        <v>413</v>
      </c>
      <c r="F113" s="400"/>
      <c r="G113" s="400"/>
    </row>
    <row r="114" spans="1:7" ht="92.25" customHeight="1" x14ac:dyDescent="0.25">
      <c r="A114" s="82" t="s">
        <v>47</v>
      </c>
      <c r="B114" s="74" t="s">
        <v>259</v>
      </c>
      <c r="C114" s="78" t="s">
        <v>62</v>
      </c>
      <c r="D114" s="78" t="s">
        <v>62</v>
      </c>
      <c r="E114" s="74" t="s">
        <v>378</v>
      </c>
      <c r="F114" s="400"/>
      <c r="G114" s="400"/>
    </row>
    <row r="115" spans="1:7" ht="117.75" customHeight="1" x14ac:dyDescent="0.25">
      <c r="A115" s="82" t="s">
        <v>47</v>
      </c>
      <c r="B115" s="74" t="s">
        <v>277</v>
      </c>
      <c r="C115" s="78" t="s">
        <v>62</v>
      </c>
      <c r="D115" s="78" t="s">
        <v>62</v>
      </c>
      <c r="E115" s="74" t="s">
        <v>414</v>
      </c>
      <c r="F115" s="400"/>
      <c r="G115" s="400"/>
    </row>
    <row r="116" spans="1:7" ht="131.25" customHeight="1" x14ac:dyDescent="0.25">
      <c r="A116" s="82" t="s">
        <v>47</v>
      </c>
      <c r="B116" s="74" t="s">
        <v>317</v>
      </c>
      <c r="C116" s="78" t="s">
        <v>62</v>
      </c>
      <c r="D116" s="78" t="s">
        <v>62</v>
      </c>
      <c r="E116" s="74" t="s">
        <v>1401</v>
      </c>
      <c r="F116" s="400"/>
      <c r="G116" s="400"/>
    </row>
    <row r="117" spans="1:7" ht="144.75" customHeight="1" x14ac:dyDescent="0.25">
      <c r="A117" s="82" t="s">
        <v>47</v>
      </c>
      <c r="B117" s="74" t="s">
        <v>265</v>
      </c>
      <c r="C117" s="78" t="s">
        <v>62</v>
      </c>
      <c r="D117" s="78" t="s">
        <v>62</v>
      </c>
      <c r="E117" s="74" t="s">
        <v>415</v>
      </c>
      <c r="F117" s="400"/>
      <c r="G117" s="400"/>
    </row>
    <row r="118" spans="1:7" ht="136.5" customHeight="1" x14ac:dyDescent="0.25">
      <c r="A118" s="82" t="s">
        <v>47</v>
      </c>
      <c r="B118" s="74" t="s">
        <v>267</v>
      </c>
      <c r="C118" s="78" t="s">
        <v>62</v>
      </c>
      <c r="D118" s="78" t="s">
        <v>62</v>
      </c>
      <c r="E118" s="74" t="s">
        <v>268</v>
      </c>
      <c r="F118" s="400"/>
      <c r="G118" s="400"/>
    </row>
    <row r="119" spans="1:7" ht="82.5" customHeight="1" x14ac:dyDescent="0.25">
      <c r="A119" s="82" t="s">
        <v>47</v>
      </c>
      <c r="B119" s="74" t="s">
        <v>269</v>
      </c>
      <c r="C119" s="78" t="s">
        <v>62</v>
      </c>
      <c r="D119" s="78" t="s">
        <v>62</v>
      </c>
      <c r="E119" s="74" t="s">
        <v>416</v>
      </c>
      <c r="F119" s="400"/>
      <c r="G119" s="400"/>
    </row>
    <row r="120" spans="1:7" ht="132.75" customHeight="1" x14ac:dyDescent="0.25">
      <c r="A120" s="422" t="s">
        <v>47</v>
      </c>
      <c r="B120" s="74" t="s">
        <v>271</v>
      </c>
      <c r="C120" s="78" t="s">
        <v>62</v>
      </c>
      <c r="D120" s="78" t="s">
        <v>62</v>
      </c>
      <c r="E120" s="74" t="s">
        <v>326</v>
      </c>
      <c r="F120" s="400"/>
      <c r="G120" s="400"/>
    </row>
    <row r="121" spans="1:7" x14ac:dyDescent="0.25">
      <c r="A121" s="423"/>
      <c r="B121" s="15" t="s">
        <v>0</v>
      </c>
      <c r="C121" s="83">
        <v>0</v>
      </c>
      <c r="D121" s="83">
        <v>0</v>
      </c>
      <c r="E121" s="74"/>
      <c r="F121" s="400"/>
      <c r="G121" s="400"/>
    </row>
    <row r="122" spans="1:7" x14ac:dyDescent="0.25">
      <c r="A122" s="424"/>
      <c r="B122" s="14" t="s">
        <v>1</v>
      </c>
      <c r="C122" s="83">
        <v>0</v>
      </c>
      <c r="D122" s="83">
        <v>0</v>
      </c>
      <c r="E122" s="74"/>
      <c r="F122" s="401"/>
      <c r="G122" s="401"/>
    </row>
    <row r="123" spans="1:7" ht="38.25" x14ac:dyDescent="0.25">
      <c r="A123" s="325" t="s">
        <v>48</v>
      </c>
      <c r="B123" s="326" t="s">
        <v>1445</v>
      </c>
      <c r="C123" s="327" t="s">
        <v>255</v>
      </c>
      <c r="D123" s="217" t="s">
        <v>255</v>
      </c>
      <c r="E123" s="352" t="s">
        <v>1443</v>
      </c>
      <c r="F123" s="433" t="s">
        <v>1444</v>
      </c>
      <c r="G123" s="436"/>
    </row>
    <row r="124" spans="1:7" ht="345" customHeight="1" x14ac:dyDescent="0.25">
      <c r="A124" s="325" t="s">
        <v>48</v>
      </c>
      <c r="B124" s="346" t="s">
        <v>1537</v>
      </c>
      <c r="C124" s="347" t="s">
        <v>62</v>
      </c>
      <c r="D124" s="351" t="s">
        <v>62</v>
      </c>
      <c r="E124" s="348" t="s">
        <v>1565</v>
      </c>
      <c r="F124" s="434"/>
      <c r="G124" s="437"/>
    </row>
    <row r="125" spans="1:7" ht="38.25" x14ac:dyDescent="0.25">
      <c r="A125" s="325" t="s">
        <v>48</v>
      </c>
      <c r="B125" s="349" t="s">
        <v>1562</v>
      </c>
      <c r="C125" s="347"/>
      <c r="D125" s="347"/>
      <c r="E125" s="348" t="s">
        <v>1498</v>
      </c>
      <c r="F125" s="434"/>
      <c r="G125" s="437"/>
    </row>
    <row r="126" spans="1:7" ht="38.25" x14ac:dyDescent="0.25">
      <c r="A126" s="325" t="s">
        <v>48</v>
      </c>
      <c r="B126" s="349" t="s">
        <v>1563</v>
      </c>
      <c r="C126" s="347"/>
      <c r="D126" s="347"/>
      <c r="E126" s="348" t="s">
        <v>1498</v>
      </c>
      <c r="F126" s="434"/>
      <c r="G126" s="437"/>
    </row>
    <row r="127" spans="1:7" ht="176.25" customHeight="1" x14ac:dyDescent="0.25">
      <c r="A127" s="325" t="s">
        <v>48</v>
      </c>
      <c r="B127" s="350" t="s">
        <v>1564</v>
      </c>
      <c r="C127" s="347" t="s">
        <v>62</v>
      </c>
      <c r="D127" s="348"/>
      <c r="E127" s="348" t="s">
        <v>1557</v>
      </c>
      <c r="F127" s="434"/>
      <c r="G127" s="437"/>
    </row>
    <row r="128" spans="1:7" ht="114.75" x14ac:dyDescent="0.25">
      <c r="A128" s="325" t="s">
        <v>48</v>
      </c>
      <c r="B128" s="350" t="s">
        <v>1561</v>
      </c>
      <c r="C128" s="347" t="s">
        <v>62</v>
      </c>
      <c r="D128" s="348"/>
      <c r="E128" s="348" t="s">
        <v>1556</v>
      </c>
      <c r="F128" s="435"/>
      <c r="G128" s="438"/>
    </row>
    <row r="129" spans="7:7" x14ac:dyDescent="0.25">
      <c r="G129" s="34"/>
    </row>
    <row r="130" spans="7:7" x14ac:dyDescent="0.25">
      <c r="G130" s="34"/>
    </row>
    <row r="131" spans="7:7" x14ac:dyDescent="0.25">
      <c r="G131" s="34"/>
    </row>
    <row r="132" spans="7:7" x14ac:dyDescent="0.25">
      <c r="G132" s="34"/>
    </row>
    <row r="133" spans="7:7" x14ac:dyDescent="0.25">
      <c r="G133" s="34"/>
    </row>
    <row r="134" spans="7:7" x14ac:dyDescent="0.25">
      <c r="G134" s="34"/>
    </row>
    <row r="135" spans="7:7" x14ac:dyDescent="0.25">
      <c r="G135" s="34"/>
    </row>
    <row r="136" spans="7:7" x14ac:dyDescent="0.25">
      <c r="G136" s="34"/>
    </row>
    <row r="164" spans="15:28" x14ac:dyDescent="0.25">
      <c r="O164" s="87"/>
      <c r="P164" s="12"/>
      <c r="Q164" s="12"/>
      <c r="R164" s="74"/>
      <c r="S164" s="234"/>
      <c r="T164" s="74"/>
      <c r="U164" s="234"/>
      <c r="V164" s="234"/>
      <c r="W164" s="74"/>
      <c r="X164" s="74"/>
      <c r="Y164" s="74"/>
      <c r="Z164" s="74"/>
      <c r="AA164" s="15"/>
      <c r="AB164" s="14"/>
    </row>
  </sheetData>
  <mergeCells count="34">
    <mergeCell ref="A1:B1"/>
    <mergeCell ref="A4:A5"/>
    <mergeCell ref="C5:D5"/>
    <mergeCell ref="C1:F2"/>
    <mergeCell ref="A2:B2"/>
    <mergeCell ref="F6:F30"/>
    <mergeCell ref="G6:G30"/>
    <mergeCell ref="A28:A30"/>
    <mergeCell ref="G31:G41"/>
    <mergeCell ref="A39:A41"/>
    <mergeCell ref="F32:F41"/>
    <mergeCell ref="F53:F67"/>
    <mergeCell ref="G53:G67"/>
    <mergeCell ref="A65:A67"/>
    <mergeCell ref="F42:F52"/>
    <mergeCell ref="G42:G52"/>
    <mergeCell ref="A50:A52"/>
    <mergeCell ref="F68:F78"/>
    <mergeCell ref="G68:G78"/>
    <mergeCell ref="A76:A78"/>
    <mergeCell ref="F79:F89"/>
    <mergeCell ref="G79:G89"/>
    <mergeCell ref="A87:A89"/>
    <mergeCell ref="F101:F111"/>
    <mergeCell ref="G101:G111"/>
    <mergeCell ref="A109:A111"/>
    <mergeCell ref="F90:F100"/>
    <mergeCell ref="G90:G100"/>
    <mergeCell ref="A98:A100"/>
    <mergeCell ref="F112:F122"/>
    <mergeCell ref="G112:G122"/>
    <mergeCell ref="A120:A122"/>
    <mergeCell ref="F123:F128"/>
    <mergeCell ref="G123:G128"/>
  </mergeCells>
  <phoneticPr fontId="47" type="noConversion"/>
  <conditionalFormatting sqref="C6:D6">
    <cfRule type="cellIs" dxfId="185" priority="840" operator="equal">
      <formula>"Not applicable"</formula>
    </cfRule>
  </conditionalFormatting>
  <conditionalFormatting sqref="C31:D31">
    <cfRule type="cellIs" dxfId="174" priority="820" operator="equal">
      <formula>"Not applicable"</formula>
    </cfRule>
  </conditionalFormatting>
  <conditionalFormatting sqref="C42:D42">
    <cfRule type="cellIs" dxfId="168" priority="816" operator="equal">
      <formula>"Not applicable"</formula>
    </cfRule>
  </conditionalFormatting>
  <conditionalFormatting sqref="C53:D53">
    <cfRule type="cellIs" dxfId="162" priority="814" operator="equal">
      <formula>"Not applicable"</formula>
    </cfRule>
  </conditionalFormatting>
  <conditionalFormatting sqref="C68:D68">
    <cfRule type="cellIs" dxfId="161" priority="812" operator="equal">
      <formula>"Not applicable"</formula>
    </cfRule>
  </conditionalFormatting>
  <conditionalFormatting sqref="C79:D79">
    <cfRule type="cellIs" dxfId="160" priority="808" operator="equal">
      <formula>"Not applicable"</formula>
    </cfRule>
  </conditionalFormatting>
  <conditionalFormatting sqref="C90:D90">
    <cfRule type="cellIs" dxfId="154" priority="804" operator="equal">
      <formula>"Not applicable"</formula>
    </cfRule>
  </conditionalFormatting>
  <conditionalFormatting sqref="C101:D101">
    <cfRule type="cellIs" dxfId="148" priority="802" operator="equal">
      <formula>"Not applicable"</formula>
    </cfRule>
  </conditionalFormatting>
  <conditionalFormatting sqref="C112:D112">
    <cfRule type="cellIs" dxfId="142" priority="771" operator="equal">
      <formula>"Not applicable"</formula>
    </cfRule>
  </conditionalFormatting>
  <conditionalFormatting sqref="D123">
    <cfRule type="cellIs" dxfId="131" priority="1" operator="equal">
      <formula>"Not applicable"</formula>
    </cfRule>
  </conditionalFormatting>
  <dataValidations count="3">
    <dataValidation type="list" allowBlank="1" showInputMessage="1" showErrorMessage="1" sqref="C6:D6 C31:D31 C42:D42 C53:D53 C68:D68 C79:D79 C90:D90 C101:D101 C112:D112 D123" xr:uid="{00000000-0002-0000-0600-000000000000}">
      <formula1>"Applicable, Not applicable"</formula1>
    </dataValidation>
    <dataValidation type="list" allowBlank="1" showInputMessage="1" showErrorMessage="1" sqref="D125:D126" xr:uid="{7E0F9BAC-EB51-495C-8323-B7DF495519BE}">
      <formula1>"1,2,3,4,5,6,7,8,9,10,11,12,13,14,15,16,17,18,19,20,21,22,23,24,25,26,27,28,29,30,31,32,33,34,35,36,37,38,39,40,41,42,43,44,45,46,47,48,49,50"</formula1>
    </dataValidation>
    <dataValidation type="list" allowBlank="1" showInputMessage="1" showErrorMessage="1" sqref="D127:D128" xr:uid="{F8853259-605F-4037-8FD5-857A3CE3D4C8}">
      <formula1>"requires improvement, good"</formula1>
    </dataValidation>
  </dataValidations>
  <hyperlinks>
    <hyperlink ref="A2:B2" location="Instructions!A1" display="◄◄ Back to instructions" xr:uid="{00000000-0004-0000-0600-000000000000}"/>
  </hyperlinks>
  <pageMargins left="0.25" right="0.25" top="0.75" bottom="0.75" header="0.3" footer="0.3"/>
  <pageSetup paperSize="9" scale="30" fitToHeight="9" orientation="landscape" r:id="rId1"/>
  <rowBreaks count="8" manualBreakCount="8">
    <brk id="30" max="16383" man="1"/>
    <brk id="41" max="16383" man="1"/>
    <brk id="52" max="16383" man="1"/>
    <brk id="67" max="16383" man="1"/>
    <brk id="78" max="16383" man="1"/>
    <brk id="89" max="16383" man="1"/>
    <brk id="100" max="16383" man="1"/>
    <brk id="111" max="16383" man="1"/>
  </rowBreaks>
  <extLst>
    <ext xmlns:x14="http://schemas.microsoft.com/office/spreadsheetml/2009/9/main" uri="{78C0D931-6437-407d-A8EE-F0AAD7539E65}">
      <x14:conditionalFormattings>
        <x14:conditionalFormatting xmlns:xm="http://schemas.microsoft.com/office/excel/2006/main">
          <x14:cfRule type="cellIs" priority="348" operator="equal" id="{0FA269AD-8FC7-4FD3-97EC-5262D069D1A3}">
            <xm:f>Ratings!$B$11</xm:f>
            <x14:dxf>
              <fill>
                <patternFill>
                  <bgColor rgb="FFFF0000"/>
                </patternFill>
              </fill>
            </x14:dxf>
          </x14:cfRule>
          <x14:cfRule type="cellIs" priority="347" operator="equal" id="{F8F404F7-2BCF-4199-BD94-6BF09BA55A0F}">
            <xm:f>Ratings!$B$10</xm:f>
            <x14:dxf>
              <fill>
                <patternFill>
                  <bgColor rgb="FFFFC000"/>
                </patternFill>
              </fill>
            </x14:dxf>
          </x14:cfRule>
          <x14:cfRule type="cellIs" priority="345" operator="equal" id="{2B8766E0-2E71-4E58-8573-08738A632E5B}">
            <xm:f>Ratings!$B$8</xm:f>
            <x14:dxf>
              <fill>
                <patternFill>
                  <bgColor rgb="FF00B050"/>
                </patternFill>
              </fill>
            </x14:dxf>
          </x14:cfRule>
          <x14:cfRule type="cellIs" priority="346" operator="equal" id="{216BDA91-EE44-40DC-A1CD-B4E0569C85D5}">
            <xm:f>Ratings!$B$9</xm:f>
            <x14:dxf>
              <font>
                <color auto="1"/>
              </font>
              <fill>
                <patternFill>
                  <bgColor rgb="FFFFFF00"/>
                </patternFill>
              </fill>
            </x14:dxf>
          </x14:cfRule>
          <x14:cfRule type="cellIs" priority="344" operator="equal" id="{4063A7D7-5796-4965-BD30-E20B2D87BA55}">
            <xm:f>Ratings!$B$7</xm:f>
            <x14:dxf>
              <fill>
                <patternFill>
                  <bgColor theme="3" tint="0.39994506668294322"/>
                </patternFill>
              </fill>
            </x14:dxf>
          </x14:cfRule>
          <xm:sqref>C7:D28 C54:D67 C69:D78</xm:sqref>
        </x14:conditionalFormatting>
        <x14:conditionalFormatting xmlns:xm="http://schemas.microsoft.com/office/excel/2006/main">
          <x14:cfRule type="cellIs" priority="197" operator="equal" id="{7664F38C-7A7C-478A-B194-70C01A26D542}">
            <xm:f>Ratings!$B$10</xm:f>
            <x14:dxf>
              <fill>
                <patternFill>
                  <bgColor rgb="FFFFC000"/>
                </patternFill>
              </fill>
            </x14:dxf>
          </x14:cfRule>
          <x14:cfRule type="cellIs" priority="195" operator="equal" id="{811AE80D-3392-40D4-A882-BAE45EBD4429}">
            <xm:f>Ratings!$B$8</xm:f>
            <x14:dxf>
              <fill>
                <patternFill>
                  <bgColor rgb="FF00B050"/>
                </patternFill>
              </fill>
            </x14:dxf>
          </x14:cfRule>
          <x14:cfRule type="cellIs" priority="194" operator="equal" id="{AD93D5CC-D731-440D-9D7D-5F09F19DCC5E}">
            <xm:f>Ratings!$B$7</xm:f>
            <x14:dxf>
              <fill>
                <patternFill>
                  <bgColor theme="3" tint="0.39994506668294322"/>
                </patternFill>
              </fill>
            </x14:dxf>
          </x14:cfRule>
          <x14:cfRule type="cellIs" priority="196" operator="equal" id="{92834B95-5027-4207-9C5F-9CB4D9811E77}">
            <xm:f>Ratings!$B$9</xm:f>
            <x14:dxf>
              <font>
                <color auto="1"/>
              </font>
              <fill>
                <patternFill>
                  <bgColor rgb="FFFFFF00"/>
                </patternFill>
              </fill>
            </x14:dxf>
          </x14:cfRule>
          <x14:cfRule type="cellIs" priority="198" operator="equal" id="{CC818A36-CA4C-4F38-AE00-99FAD46A38C7}">
            <xm:f>Ratings!$B$11</xm:f>
            <x14:dxf>
              <fill>
                <patternFill>
                  <bgColor rgb="FFFF0000"/>
                </patternFill>
              </fill>
            </x14:dxf>
          </x14:cfRule>
          <xm:sqref>C29:D30</xm:sqref>
        </x14:conditionalFormatting>
        <x14:conditionalFormatting xmlns:xm="http://schemas.microsoft.com/office/excel/2006/main">
          <x14:cfRule type="cellIs" priority="55" operator="equal" id="{CC0343DF-78B1-4F28-8354-E20AC4DBC416}">
            <xm:f>Ratings!$B$8</xm:f>
            <x14:dxf>
              <fill>
                <patternFill>
                  <bgColor rgb="FF00B050"/>
                </patternFill>
              </fill>
            </x14:dxf>
          </x14:cfRule>
          <x14:cfRule type="cellIs" priority="56" operator="equal" id="{D809149D-1CC9-452F-82FD-27647CB59787}">
            <xm:f>Ratings!$B$9</xm:f>
            <x14:dxf>
              <font>
                <color auto="1"/>
              </font>
              <fill>
                <patternFill>
                  <bgColor rgb="FFFFFF00"/>
                </patternFill>
              </fill>
            </x14:dxf>
          </x14:cfRule>
          <x14:cfRule type="cellIs" priority="57" operator="equal" id="{DAD38BE4-8094-4E93-AFC4-BBB15CF8CA22}">
            <xm:f>Ratings!$B$10</xm:f>
            <x14:dxf>
              <fill>
                <patternFill>
                  <bgColor rgb="FFFFC000"/>
                </patternFill>
              </fill>
            </x14:dxf>
          </x14:cfRule>
          <x14:cfRule type="cellIs" priority="58" operator="equal" id="{D607AA55-BD7D-46AE-B23D-9E507ACA5220}">
            <xm:f>Ratings!$B$11</xm:f>
            <x14:dxf>
              <fill>
                <patternFill>
                  <bgColor rgb="FFFF0000"/>
                </patternFill>
              </fill>
            </x14:dxf>
          </x14:cfRule>
          <x14:cfRule type="cellIs" priority="54" operator="equal" id="{D70A0841-A3D0-4B5C-B634-2C198F7E656B}">
            <xm:f>Ratings!$B$7</xm:f>
            <x14:dxf>
              <fill>
                <patternFill>
                  <bgColor theme="3" tint="0.39994506668294322"/>
                </patternFill>
              </fill>
            </x14:dxf>
          </x14:cfRule>
          <xm:sqref>C32:D41</xm:sqref>
        </x14:conditionalFormatting>
        <x14:conditionalFormatting xmlns:xm="http://schemas.microsoft.com/office/excel/2006/main">
          <x14:cfRule type="cellIs" priority="52" operator="equal" id="{1FF841D4-6C5C-4A0E-9520-5E0D3289254D}">
            <xm:f>Ratings!$B$10</xm:f>
            <x14:dxf>
              <fill>
                <patternFill>
                  <bgColor rgb="FFFFC000"/>
                </patternFill>
              </fill>
            </x14:dxf>
          </x14:cfRule>
          <x14:cfRule type="cellIs" priority="49" operator="equal" id="{D8C40554-0D48-4096-A1B0-1C0FEFAFB3AF}">
            <xm:f>Ratings!$B$7</xm:f>
            <x14:dxf>
              <fill>
                <patternFill>
                  <bgColor theme="3" tint="0.39994506668294322"/>
                </patternFill>
              </fill>
            </x14:dxf>
          </x14:cfRule>
          <x14:cfRule type="cellIs" priority="51" operator="equal" id="{92B965BC-DB6A-488E-8CBD-4E4D0438FD30}">
            <xm:f>Ratings!$B$9</xm:f>
            <x14:dxf>
              <font>
                <color auto="1"/>
              </font>
              <fill>
                <patternFill>
                  <bgColor rgb="FFFFFF00"/>
                </patternFill>
              </fill>
            </x14:dxf>
          </x14:cfRule>
          <x14:cfRule type="cellIs" priority="50" operator="equal" id="{8D228F8B-2C8E-4D0F-93D0-9E5A7696F02C}">
            <xm:f>Ratings!$B$8</xm:f>
            <x14:dxf>
              <fill>
                <patternFill>
                  <bgColor rgb="FF00B050"/>
                </patternFill>
              </fill>
            </x14:dxf>
          </x14:cfRule>
          <x14:cfRule type="cellIs" priority="53" operator="equal" id="{75A5ECE8-0EF4-43D6-93C6-99347573958C}">
            <xm:f>Ratings!$B$11</xm:f>
            <x14:dxf>
              <fill>
                <patternFill>
                  <bgColor rgb="FFFF0000"/>
                </patternFill>
              </fill>
            </x14:dxf>
          </x14:cfRule>
          <xm:sqref>C43:D52</xm:sqref>
        </x14:conditionalFormatting>
        <x14:conditionalFormatting xmlns:xm="http://schemas.microsoft.com/office/excel/2006/main">
          <x14:cfRule type="cellIs" priority="34" operator="equal" id="{D8EEF9ED-2781-4CF0-B9FA-838233EAE42B}">
            <xm:f>Ratings!$B$7</xm:f>
            <x14:dxf>
              <fill>
                <patternFill>
                  <bgColor theme="3" tint="0.39994506668294322"/>
                </patternFill>
              </fill>
            </x14:dxf>
          </x14:cfRule>
          <x14:cfRule type="cellIs" priority="35" operator="equal" id="{80365E0B-2350-4B31-8F39-247A0DD5DDBA}">
            <xm:f>Ratings!$B$8</xm:f>
            <x14:dxf>
              <fill>
                <patternFill>
                  <bgColor rgb="FF00B050"/>
                </patternFill>
              </fill>
            </x14:dxf>
          </x14:cfRule>
          <x14:cfRule type="cellIs" priority="36" operator="equal" id="{4E87D46D-5E46-43BE-B4DB-C564D01B2DE9}">
            <xm:f>Ratings!$B$9</xm:f>
            <x14:dxf>
              <font>
                <color auto="1"/>
              </font>
              <fill>
                <patternFill>
                  <bgColor rgb="FFFFFF00"/>
                </patternFill>
              </fill>
            </x14:dxf>
          </x14:cfRule>
          <x14:cfRule type="cellIs" priority="37" operator="equal" id="{88BE1055-E105-4ED2-B887-98D1200704B8}">
            <xm:f>Ratings!$B$10</xm:f>
            <x14:dxf>
              <fill>
                <patternFill>
                  <bgColor rgb="FFFFC000"/>
                </patternFill>
              </fill>
            </x14:dxf>
          </x14:cfRule>
          <x14:cfRule type="cellIs" priority="38" operator="equal" id="{CF609BC4-4C7A-4361-A057-476C1DB748CF}">
            <xm:f>Ratings!$B$11</xm:f>
            <x14:dxf>
              <fill>
                <patternFill>
                  <bgColor rgb="FFFF0000"/>
                </patternFill>
              </fill>
            </x14:dxf>
          </x14:cfRule>
          <xm:sqref>C80:D89</xm:sqref>
        </x14:conditionalFormatting>
        <x14:conditionalFormatting xmlns:xm="http://schemas.microsoft.com/office/excel/2006/main">
          <x14:cfRule type="cellIs" priority="33" operator="equal" id="{BC945F53-1EBF-4DE1-99BC-818593FD7FE7}">
            <xm:f>Ratings!$B$11</xm:f>
            <x14:dxf>
              <fill>
                <patternFill>
                  <bgColor rgb="FFFF0000"/>
                </patternFill>
              </fill>
            </x14:dxf>
          </x14:cfRule>
          <x14:cfRule type="cellIs" priority="29" operator="equal" id="{ABACED79-D408-42FD-BFC4-FDB213EDFED7}">
            <xm:f>Ratings!$B$7</xm:f>
            <x14:dxf>
              <fill>
                <patternFill>
                  <bgColor theme="3" tint="0.39994506668294322"/>
                </patternFill>
              </fill>
            </x14:dxf>
          </x14:cfRule>
          <x14:cfRule type="cellIs" priority="31" operator="equal" id="{18C94729-C2B6-46A1-9E4B-0BA09DB3CACC}">
            <xm:f>Ratings!$B$9</xm:f>
            <x14:dxf>
              <font>
                <color auto="1"/>
              </font>
              <fill>
                <patternFill>
                  <bgColor rgb="FFFFFF00"/>
                </patternFill>
              </fill>
            </x14:dxf>
          </x14:cfRule>
          <x14:cfRule type="cellIs" priority="32" operator="equal" id="{F3444304-0B76-4BA5-B202-F5673963A531}">
            <xm:f>Ratings!$B$10</xm:f>
            <x14:dxf>
              <fill>
                <patternFill>
                  <bgColor rgb="FFFFC000"/>
                </patternFill>
              </fill>
            </x14:dxf>
          </x14:cfRule>
          <x14:cfRule type="cellIs" priority="30" operator="equal" id="{374B0A4D-4373-4352-A792-D90D2738EF50}">
            <xm:f>Ratings!$B$8</xm:f>
            <x14:dxf>
              <fill>
                <patternFill>
                  <bgColor rgb="FF00B050"/>
                </patternFill>
              </fill>
            </x14:dxf>
          </x14:cfRule>
          <xm:sqref>C91:D100</xm:sqref>
        </x14:conditionalFormatting>
        <x14:conditionalFormatting xmlns:xm="http://schemas.microsoft.com/office/excel/2006/main">
          <x14:cfRule type="cellIs" priority="28" operator="equal" id="{F10D1C8C-F598-4BE0-8744-97A24697FF0F}">
            <xm:f>Ratings!$B$11</xm:f>
            <x14:dxf>
              <fill>
                <patternFill>
                  <bgColor rgb="FFFF0000"/>
                </patternFill>
              </fill>
            </x14:dxf>
          </x14:cfRule>
          <x14:cfRule type="cellIs" priority="27" operator="equal" id="{4ADBC86F-FEDB-4608-9696-11C63D4473A4}">
            <xm:f>Ratings!$B$10</xm:f>
            <x14:dxf>
              <fill>
                <patternFill>
                  <bgColor rgb="FFFFC000"/>
                </patternFill>
              </fill>
            </x14:dxf>
          </x14:cfRule>
          <x14:cfRule type="cellIs" priority="26" operator="equal" id="{EEFD07AE-9952-4E49-9220-E8909929332C}">
            <xm:f>Ratings!$B$9</xm:f>
            <x14:dxf>
              <font>
                <color auto="1"/>
              </font>
              <fill>
                <patternFill>
                  <bgColor rgb="FFFFFF00"/>
                </patternFill>
              </fill>
            </x14:dxf>
          </x14:cfRule>
          <x14:cfRule type="cellIs" priority="25" operator="equal" id="{AD2AC96D-BEC7-4532-9953-13777D38E541}">
            <xm:f>Ratings!$B$8</xm:f>
            <x14:dxf>
              <fill>
                <patternFill>
                  <bgColor rgb="FF00B050"/>
                </patternFill>
              </fill>
            </x14:dxf>
          </x14:cfRule>
          <x14:cfRule type="cellIs" priority="24" operator="equal" id="{B719A8FC-40C9-496F-BD82-0B01F2C93D08}">
            <xm:f>Ratings!$B$7</xm:f>
            <x14:dxf>
              <fill>
                <patternFill>
                  <bgColor theme="3" tint="0.39994506668294322"/>
                </patternFill>
              </fill>
            </x14:dxf>
          </x14:cfRule>
          <xm:sqref>C102:D111</xm:sqref>
        </x14:conditionalFormatting>
        <x14:conditionalFormatting xmlns:xm="http://schemas.microsoft.com/office/excel/2006/main">
          <x14:cfRule type="cellIs" priority="19" operator="equal" id="{4DAC7441-B8EA-4DB6-A7E7-89F0C874E1B4}">
            <xm:f>Ratings!$B$7</xm:f>
            <x14:dxf>
              <fill>
                <patternFill>
                  <bgColor theme="3" tint="0.39994506668294322"/>
                </patternFill>
              </fill>
            </x14:dxf>
          </x14:cfRule>
          <x14:cfRule type="cellIs" priority="23" operator="equal" id="{C5B5773F-5B5B-480B-A3BD-7C0E08C2FD4C}">
            <xm:f>Ratings!$B$11</xm:f>
            <x14:dxf>
              <fill>
                <patternFill>
                  <bgColor rgb="FFFF0000"/>
                </patternFill>
              </fill>
            </x14:dxf>
          </x14:cfRule>
          <x14:cfRule type="cellIs" priority="22" operator="equal" id="{4B457593-0F28-4055-B812-1520FDAA9D10}">
            <xm:f>Ratings!$B$10</xm:f>
            <x14:dxf>
              <fill>
                <patternFill>
                  <bgColor rgb="FFFFC000"/>
                </patternFill>
              </fill>
            </x14:dxf>
          </x14:cfRule>
          <x14:cfRule type="cellIs" priority="21" operator="equal" id="{590C47CB-5CFC-4FA2-87D4-5D408E66EA6C}">
            <xm:f>Ratings!$B$9</xm:f>
            <x14:dxf>
              <font>
                <color auto="1"/>
              </font>
              <fill>
                <patternFill>
                  <bgColor rgb="FFFFFF00"/>
                </patternFill>
              </fill>
            </x14:dxf>
          </x14:cfRule>
          <x14:cfRule type="cellIs" priority="20" operator="equal" id="{812EDEDF-9692-46BE-BA09-3F873960768F}">
            <xm:f>Ratings!$B$8</xm:f>
            <x14:dxf>
              <fill>
                <patternFill>
                  <bgColor rgb="FF00B050"/>
                </patternFill>
              </fill>
            </x14:dxf>
          </x14:cfRule>
          <xm:sqref>C113:D122 D124:D126</xm:sqref>
        </x14:conditionalFormatting>
        <x14:conditionalFormatting xmlns:xm="http://schemas.microsoft.com/office/excel/2006/main">
          <x14:cfRule type="cellIs" priority="341" operator="equal" id="{6FECE7A7-4817-480E-BA45-1EFBB90D0F3B}">
            <xm:f>Ratings!$B$9</xm:f>
            <x14:dxf>
              <font>
                <color auto="1"/>
              </font>
              <fill>
                <patternFill>
                  <bgColor rgb="FFFFFF00"/>
                </patternFill>
              </fill>
            </x14:dxf>
          </x14:cfRule>
          <x14:cfRule type="cellIs" priority="342" operator="equal" id="{05EF043C-16BE-4854-BD54-F6D5E099D202}">
            <xm:f>Ratings!$B$10</xm:f>
            <x14:dxf>
              <fill>
                <patternFill>
                  <bgColor rgb="FFFFC000"/>
                </patternFill>
              </fill>
            </x14:dxf>
          </x14:cfRule>
          <x14:cfRule type="cellIs" priority="343" operator="equal" id="{387F6747-B777-48AA-AAE0-225569B55D3B}">
            <xm:f>Ratings!$B$11</xm:f>
            <x14:dxf>
              <fill>
                <patternFill>
                  <bgColor rgb="FFFF0000"/>
                </patternFill>
              </fill>
            </x14:dxf>
          </x14:cfRule>
          <x14:cfRule type="cellIs" priority="340" operator="equal" id="{31E24286-ABA5-4D0E-B3C7-3129659AA8AE}">
            <xm:f>Ratings!$B$8</xm:f>
            <x14:dxf>
              <fill>
                <patternFill>
                  <bgColor rgb="FF00B050"/>
                </patternFill>
              </fill>
            </x14:dxf>
          </x14:cfRule>
          <x14:cfRule type="cellIs" priority="339" operator="equal" id="{D808A47C-C1D4-418C-801F-CD99EB546AC7}">
            <xm:f>Ratings!$B$7</xm:f>
            <x14:dxf>
              <fill>
                <patternFill>
                  <bgColor theme="3" tint="0.39994506668294322"/>
                </patternFill>
              </fill>
            </x14:dxf>
          </x14:cfRule>
          <xm:sqref>D12:D28</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1000000}">
          <x14:formula1>
            <xm:f>Ratings!$B$6:$B$11</xm:f>
          </x14:formula1>
          <xm:sqref>C43:D50 C32:D39 C54:D65 C113:D120 C102:D109 C80:D87 C91:D98 C7:D28 C69:D76 D124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3">
    <tabColor rgb="FFFFFF00"/>
  </sheetPr>
  <dimension ref="A1:G789"/>
  <sheetViews>
    <sheetView showGridLines="0" zoomScale="80" zoomScaleNormal="80" zoomScaleSheetLayoutView="50" workbookViewId="0">
      <pane xSplit="4" ySplit="5" topLeftCell="E7" activePane="bottomRight" state="frozen"/>
      <selection pane="topRight" activeCell="I1" sqref="I1"/>
      <selection pane="bottomLeft" activeCell="E5" sqref="E5"/>
      <selection pane="bottomRight" activeCell="C4" sqref="C4:D4"/>
    </sheetView>
  </sheetViews>
  <sheetFormatPr defaultColWidth="8.85546875" defaultRowHeight="12.75" zeroHeight="1" x14ac:dyDescent="0.25"/>
  <cols>
    <col min="1" max="1" width="4.42578125" style="220" customWidth="1"/>
    <col min="2" max="2" width="55.28515625" style="220" customWidth="1"/>
    <col min="3" max="4" width="15" style="223" customWidth="1"/>
    <col min="5" max="5" width="63.42578125" style="224" customWidth="1"/>
    <col min="6" max="6" width="87.85546875" style="224" customWidth="1"/>
    <col min="7" max="7" width="87" style="225" customWidth="1"/>
    <col min="8" max="189" width="9.140625" style="220" customWidth="1"/>
    <col min="190" max="190" width="1.7109375" style="220" customWidth="1"/>
    <col min="191" max="16384" width="8.85546875" style="220"/>
  </cols>
  <sheetData>
    <row r="1" spans="1:7" ht="28.9" customHeight="1" x14ac:dyDescent="0.25">
      <c r="A1" s="412" t="s">
        <v>418</v>
      </c>
      <c r="B1" s="413"/>
      <c r="C1" s="446" t="s">
        <v>419</v>
      </c>
      <c r="D1" s="447"/>
      <c r="E1" s="447"/>
      <c r="F1" s="448"/>
      <c r="G1" s="219"/>
    </row>
    <row r="2" spans="1:7" ht="16.899999999999999" customHeight="1" x14ac:dyDescent="0.25">
      <c r="A2" s="420" t="s">
        <v>244</v>
      </c>
      <c r="B2" s="421"/>
      <c r="C2" s="417"/>
      <c r="D2" s="418"/>
      <c r="E2" s="418"/>
      <c r="F2" s="419"/>
      <c r="G2" s="219"/>
    </row>
    <row r="3" spans="1:7" ht="6" customHeight="1" x14ac:dyDescent="0.25">
      <c r="A3" s="116"/>
      <c r="B3" s="117"/>
      <c r="C3" s="121"/>
      <c r="D3" s="122"/>
      <c r="E3" s="122"/>
      <c r="F3" s="122"/>
      <c r="G3" s="219"/>
    </row>
    <row r="4" spans="1:7" x14ac:dyDescent="0.25">
      <c r="A4" s="427" t="s">
        <v>245</v>
      </c>
      <c r="B4" s="75" t="s">
        <v>246</v>
      </c>
      <c r="C4" s="75" t="s">
        <v>1252</v>
      </c>
      <c r="D4" s="75" t="s">
        <v>1367</v>
      </c>
      <c r="E4" s="71" t="s">
        <v>247</v>
      </c>
      <c r="F4" s="86" t="s">
        <v>248</v>
      </c>
      <c r="G4" s="75" t="s">
        <v>249</v>
      </c>
    </row>
    <row r="5" spans="1:7" ht="110.1" customHeight="1" x14ac:dyDescent="0.25">
      <c r="A5" s="424"/>
      <c r="B5" s="88" t="s">
        <v>420</v>
      </c>
      <c r="C5" s="425" t="s">
        <v>251</v>
      </c>
      <c r="D5" s="426"/>
      <c r="E5" s="78" t="s">
        <v>252</v>
      </c>
      <c r="F5" s="120" t="s">
        <v>253</v>
      </c>
      <c r="G5" s="88"/>
    </row>
    <row r="6" spans="1:7" ht="69" customHeight="1" x14ac:dyDescent="0.25">
      <c r="A6" s="80" t="s">
        <v>14</v>
      </c>
      <c r="B6" s="81" t="s">
        <v>421</v>
      </c>
      <c r="C6" s="217" t="s">
        <v>255</v>
      </c>
      <c r="D6" s="217" t="s">
        <v>62</v>
      </c>
      <c r="E6" s="130" t="s">
        <v>832</v>
      </c>
      <c r="F6" s="452" t="s">
        <v>851</v>
      </c>
      <c r="G6" s="451"/>
    </row>
    <row r="7" spans="1:7" ht="117.6" customHeight="1" x14ac:dyDescent="0.25">
      <c r="A7" s="82" t="s">
        <v>14</v>
      </c>
      <c r="B7" s="39" t="s">
        <v>422</v>
      </c>
      <c r="C7" s="78" t="s">
        <v>62</v>
      </c>
      <c r="D7" s="78" t="s">
        <v>72</v>
      </c>
      <c r="E7" s="131" t="s">
        <v>833</v>
      </c>
      <c r="F7" s="449"/>
      <c r="G7" s="400"/>
    </row>
    <row r="8" spans="1:7" ht="58.15" customHeight="1" x14ac:dyDescent="0.25">
      <c r="A8" s="82" t="s">
        <v>14</v>
      </c>
      <c r="B8" s="84" t="s">
        <v>423</v>
      </c>
      <c r="C8" s="78" t="s">
        <v>62</v>
      </c>
      <c r="D8" s="78" t="s">
        <v>62</v>
      </c>
      <c r="E8" s="132" t="s">
        <v>424</v>
      </c>
      <c r="F8" s="449"/>
      <c r="G8" s="400"/>
    </row>
    <row r="9" spans="1:7" ht="58.15" customHeight="1" x14ac:dyDescent="0.25">
      <c r="A9" s="82" t="s">
        <v>14</v>
      </c>
      <c r="B9" s="84" t="s">
        <v>425</v>
      </c>
      <c r="C9" s="78" t="s">
        <v>62</v>
      </c>
      <c r="D9" s="78" t="s">
        <v>62</v>
      </c>
      <c r="E9" s="93" t="s">
        <v>426</v>
      </c>
      <c r="F9" s="449"/>
      <c r="G9" s="400"/>
    </row>
    <row r="10" spans="1:7" ht="58.15" customHeight="1" x14ac:dyDescent="0.25">
      <c r="A10" s="82" t="s">
        <v>14</v>
      </c>
      <c r="B10" s="84" t="s">
        <v>427</v>
      </c>
      <c r="C10" s="78" t="s">
        <v>62</v>
      </c>
      <c r="D10" s="78" t="s">
        <v>62</v>
      </c>
      <c r="E10" s="93" t="s">
        <v>428</v>
      </c>
      <c r="F10" s="449"/>
      <c r="G10" s="400"/>
    </row>
    <row r="11" spans="1:7" ht="58.15" customHeight="1" x14ac:dyDescent="0.25">
      <c r="A11" s="82" t="s">
        <v>14</v>
      </c>
      <c r="B11" s="84" t="s">
        <v>429</v>
      </c>
      <c r="C11" s="78" t="s">
        <v>62</v>
      </c>
      <c r="D11" s="78" t="s">
        <v>62</v>
      </c>
      <c r="E11" s="93" t="s">
        <v>430</v>
      </c>
      <c r="F11" s="449"/>
      <c r="G11" s="400"/>
    </row>
    <row r="12" spans="1:7" ht="168" customHeight="1" x14ac:dyDescent="0.25">
      <c r="A12" s="422" t="s">
        <v>14</v>
      </c>
      <c r="B12" s="74" t="s">
        <v>431</v>
      </c>
      <c r="C12" s="78" t="s">
        <v>62</v>
      </c>
      <c r="D12" s="78" t="s">
        <v>62</v>
      </c>
      <c r="E12" s="93" t="s">
        <v>326</v>
      </c>
      <c r="F12" s="449"/>
      <c r="G12" s="400"/>
    </row>
    <row r="13" spans="1:7" ht="15" customHeight="1" x14ac:dyDescent="0.25">
      <c r="A13" s="423"/>
      <c r="B13" s="15" t="s">
        <v>0</v>
      </c>
      <c r="C13" s="83">
        <v>0</v>
      </c>
      <c r="D13" s="83">
        <v>0</v>
      </c>
      <c r="E13" s="93"/>
      <c r="F13" s="449"/>
      <c r="G13" s="400"/>
    </row>
    <row r="14" spans="1:7" ht="15" customHeight="1" x14ac:dyDescent="0.25">
      <c r="A14" s="424"/>
      <c r="B14" s="14" t="s">
        <v>1</v>
      </c>
      <c r="C14" s="83">
        <v>0</v>
      </c>
      <c r="D14" s="83">
        <v>0</v>
      </c>
      <c r="E14" s="93"/>
      <c r="F14" s="450"/>
      <c r="G14" s="401"/>
    </row>
    <row r="15" spans="1:7" ht="70.150000000000006" customHeight="1" x14ac:dyDescent="0.25">
      <c r="A15" s="80" t="s">
        <v>15</v>
      </c>
      <c r="B15" s="81" t="s">
        <v>432</v>
      </c>
      <c r="C15" s="217" t="s">
        <v>255</v>
      </c>
      <c r="D15" s="217" t="s">
        <v>255</v>
      </c>
      <c r="E15" s="130" t="s">
        <v>433</v>
      </c>
      <c r="F15" s="449" t="s">
        <v>1243</v>
      </c>
      <c r="G15" s="451"/>
    </row>
    <row r="16" spans="1:7" ht="225.75" customHeight="1" x14ac:dyDescent="0.25">
      <c r="A16" s="82" t="s">
        <v>15</v>
      </c>
      <c r="B16" s="221" t="s">
        <v>434</v>
      </c>
      <c r="C16" s="78" t="s">
        <v>62</v>
      </c>
      <c r="D16" s="78" t="s">
        <v>62</v>
      </c>
      <c r="E16" s="131" t="s">
        <v>435</v>
      </c>
      <c r="F16" s="449"/>
      <c r="G16" s="400"/>
    </row>
    <row r="17" spans="1:7" ht="149.25" customHeight="1" x14ac:dyDescent="0.25">
      <c r="A17" s="82" t="s">
        <v>15</v>
      </c>
      <c r="B17" s="221" t="s">
        <v>436</v>
      </c>
      <c r="C17" s="78" t="s">
        <v>62</v>
      </c>
      <c r="D17" s="78" t="s">
        <v>62</v>
      </c>
      <c r="E17" s="93" t="s">
        <v>437</v>
      </c>
      <c r="F17" s="449"/>
      <c r="G17" s="400"/>
    </row>
    <row r="18" spans="1:7" ht="186.75" customHeight="1" x14ac:dyDescent="0.25">
      <c r="A18" s="422" t="s">
        <v>15</v>
      </c>
      <c r="B18" s="74" t="s">
        <v>438</v>
      </c>
      <c r="C18" s="78" t="s">
        <v>62</v>
      </c>
      <c r="D18" s="78" t="s">
        <v>62</v>
      </c>
      <c r="E18" s="93" t="s">
        <v>326</v>
      </c>
      <c r="F18" s="449"/>
      <c r="G18" s="400"/>
    </row>
    <row r="19" spans="1:7" ht="15" customHeight="1" x14ac:dyDescent="0.25">
      <c r="A19" s="423"/>
      <c r="B19" s="15" t="s">
        <v>0</v>
      </c>
      <c r="C19" s="83">
        <v>0</v>
      </c>
      <c r="D19" s="83">
        <v>0</v>
      </c>
      <c r="E19" s="93"/>
      <c r="F19" s="449"/>
      <c r="G19" s="400"/>
    </row>
    <row r="20" spans="1:7" ht="15" customHeight="1" x14ac:dyDescent="0.25">
      <c r="A20" s="424"/>
      <c r="B20" s="14" t="s">
        <v>1</v>
      </c>
      <c r="C20" s="83">
        <v>0</v>
      </c>
      <c r="D20" s="83">
        <v>0</v>
      </c>
      <c r="E20" s="93"/>
      <c r="F20" s="450"/>
      <c r="G20" s="401"/>
    </row>
    <row r="21" spans="1:7" ht="69" customHeight="1" x14ac:dyDescent="0.25">
      <c r="A21" s="80" t="s">
        <v>16</v>
      </c>
      <c r="B21" s="81" t="s">
        <v>439</v>
      </c>
      <c r="C21" s="217" t="s">
        <v>255</v>
      </c>
      <c r="D21" s="217" t="s">
        <v>255</v>
      </c>
      <c r="E21" s="130" t="s">
        <v>440</v>
      </c>
      <c r="F21" s="449" t="s">
        <v>831</v>
      </c>
      <c r="G21" s="451"/>
    </row>
    <row r="22" spans="1:7" ht="227.25" customHeight="1" x14ac:dyDescent="0.25">
      <c r="A22" s="82" t="s">
        <v>16</v>
      </c>
      <c r="B22" s="221" t="s">
        <v>441</v>
      </c>
      <c r="C22" s="78" t="s">
        <v>62</v>
      </c>
      <c r="D22" s="78" t="s">
        <v>62</v>
      </c>
      <c r="E22" s="131" t="s">
        <v>442</v>
      </c>
      <c r="F22" s="449"/>
      <c r="G22" s="400"/>
    </row>
    <row r="23" spans="1:7" ht="177.75" customHeight="1" x14ac:dyDescent="0.25">
      <c r="A23" s="82" t="s">
        <v>16</v>
      </c>
      <c r="B23" s="221" t="s">
        <v>443</v>
      </c>
      <c r="C23" s="78" t="s">
        <v>62</v>
      </c>
      <c r="D23" s="78" t="s">
        <v>62</v>
      </c>
      <c r="E23" s="93" t="s">
        <v>834</v>
      </c>
      <c r="F23" s="449"/>
      <c r="G23" s="400"/>
    </row>
    <row r="24" spans="1:7" ht="100.15" customHeight="1" x14ac:dyDescent="0.25">
      <c r="A24" s="82" t="s">
        <v>16</v>
      </c>
      <c r="B24" s="221" t="s">
        <v>444</v>
      </c>
      <c r="C24" s="78" t="s">
        <v>62</v>
      </c>
      <c r="D24" s="78" t="s">
        <v>62</v>
      </c>
      <c r="E24" s="93" t="s">
        <v>445</v>
      </c>
      <c r="F24" s="449"/>
      <c r="G24" s="400"/>
    </row>
    <row r="25" spans="1:7" ht="172.5" customHeight="1" x14ac:dyDescent="0.25">
      <c r="A25" s="422" t="s">
        <v>16</v>
      </c>
      <c r="B25" s="74" t="s">
        <v>446</v>
      </c>
      <c r="C25" s="78" t="s">
        <v>62</v>
      </c>
      <c r="D25" s="78" t="s">
        <v>62</v>
      </c>
      <c r="E25" s="93" t="s">
        <v>326</v>
      </c>
      <c r="F25" s="449"/>
      <c r="G25" s="400"/>
    </row>
    <row r="26" spans="1:7" ht="15" customHeight="1" x14ac:dyDescent="0.25">
      <c r="A26" s="423"/>
      <c r="B26" s="15" t="s">
        <v>0</v>
      </c>
      <c r="C26" s="83">
        <v>0</v>
      </c>
      <c r="D26" s="83">
        <v>0</v>
      </c>
      <c r="E26" s="93"/>
      <c r="F26" s="449"/>
      <c r="G26" s="400"/>
    </row>
    <row r="27" spans="1:7" ht="15" customHeight="1" x14ac:dyDescent="0.25">
      <c r="A27" s="424"/>
      <c r="B27" s="14" t="s">
        <v>1</v>
      </c>
      <c r="C27" s="83">
        <v>0</v>
      </c>
      <c r="D27" s="83">
        <v>0</v>
      </c>
      <c r="E27" s="93"/>
      <c r="F27" s="450"/>
      <c r="G27" s="401"/>
    </row>
    <row r="28" spans="1:7" ht="69" customHeight="1" x14ac:dyDescent="0.25">
      <c r="A28" s="80" t="s">
        <v>17</v>
      </c>
      <c r="B28" s="81" t="s">
        <v>447</v>
      </c>
      <c r="C28" s="217" t="s">
        <v>255</v>
      </c>
      <c r="D28" s="217" t="s">
        <v>255</v>
      </c>
      <c r="E28" s="130" t="s">
        <v>448</v>
      </c>
      <c r="F28" s="449" t="s">
        <v>1036</v>
      </c>
      <c r="G28" s="451"/>
    </row>
    <row r="29" spans="1:7" ht="225.75" customHeight="1" x14ac:dyDescent="0.25">
      <c r="A29" s="82" t="s">
        <v>17</v>
      </c>
      <c r="B29" s="221" t="s">
        <v>449</v>
      </c>
      <c r="C29" s="78" t="s">
        <v>62</v>
      </c>
      <c r="D29" s="78" t="s">
        <v>62</v>
      </c>
      <c r="E29" s="131" t="s">
        <v>450</v>
      </c>
      <c r="F29" s="449"/>
      <c r="G29" s="453"/>
    </row>
    <row r="30" spans="1:7" ht="153.75" customHeight="1" x14ac:dyDescent="0.25">
      <c r="A30" s="82" t="s">
        <v>17</v>
      </c>
      <c r="B30" s="222" t="s">
        <v>451</v>
      </c>
      <c r="C30" s="78" t="s">
        <v>62</v>
      </c>
      <c r="D30" s="78" t="s">
        <v>62</v>
      </c>
      <c r="E30" s="93" t="s">
        <v>834</v>
      </c>
      <c r="F30" s="449"/>
      <c r="G30" s="453"/>
    </row>
    <row r="31" spans="1:7" ht="141.75" customHeight="1" x14ac:dyDescent="0.25">
      <c r="A31" s="422" t="s">
        <v>17</v>
      </c>
      <c r="B31" s="74" t="s">
        <v>438</v>
      </c>
      <c r="C31" s="78" t="s">
        <v>62</v>
      </c>
      <c r="D31" s="78" t="s">
        <v>62</v>
      </c>
      <c r="E31" s="93" t="s">
        <v>326</v>
      </c>
      <c r="F31" s="449"/>
      <c r="G31" s="453"/>
    </row>
    <row r="32" spans="1:7" ht="15" customHeight="1" x14ac:dyDescent="0.25">
      <c r="A32" s="423"/>
      <c r="B32" s="15" t="s">
        <v>0</v>
      </c>
      <c r="C32" s="83">
        <v>0</v>
      </c>
      <c r="D32" s="83">
        <v>0</v>
      </c>
      <c r="E32" s="129"/>
      <c r="F32" s="449"/>
      <c r="G32" s="453"/>
    </row>
    <row r="33" spans="1:7" ht="15" customHeight="1" x14ac:dyDescent="0.25">
      <c r="A33" s="424"/>
      <c r="B33" s="14" t="s">
        <v>1</v>
      </c>
      <c r="C33" s="83">
        <v>0</v>
      </c>
      <c r="D33" s="83">
        <v>0</v>
      </c>
      <c r="E33" s="129"/>
      <c r="F33" s="450"/>
      <c r="G33" s="454"/>
    </row>
    <row r="34" spans="1:7" ht="69" customHeight="1" x14ac:dyDescent="0.25">
      <c r="A34" s="80" t="s">
        <v>18</v>
      </c>
      <c r="B34" s="81" t="s">
        <v>452</v>
      </c>
      <c r="C34" s="217" t="s">
        <v>255</v>
      </c>
      <c r="D34" s="217" t="s">
        <v>255</v>
      </c>
      <c r="E34" s="130" t="s">
        <v>448</v>
      </c>
      <c r="F34" s="449" t="s">
        <v>850</v>
      </c>
      <c r="G34" s="451"/>
    </row>
    <row r="35" spans="1:7" ht="276.75" customHeight="1" x14ac:dyDescent="0.25">
      <c r="A35" s="80" t="s">
        <v>18</v>
      </c>
      <c r="B35" s="221" t="s">
        <v>453</v>
      </c>
      <c r="C35" s="78" t="s">
        <v>62</v>
      </c>
      <c r="D35" s="78" t="s">
        <v>62</v>
      </c>
      <c r="E35" s="131" t="s">
        <v>835</v>
      </c>
      <c r="F35" s="449"/>
      <c r="G35" s="453"/>
    </row>
    <row r="36" spans="1:7" ht="300.95" customHeight="1" x14ac:dyDescent="0.25">
      <c r="A36" s="80" t="s">
        <v>18</v>
      </c>
      <c r="B36" s="222" t="s">
        <v>1028</v>
      </c>
      <c r="C36" s="78" t="s">
        <v>62</v>
      </c>
      <c r="D36" s="78" t="s">
        <v>62</v>
      </c>
      <c r="E36" s="93" t="s">
        <v>437</v>
      </c>
      <c r="F36" s="449"/>
      <c r="G36" s="453"/>
    </row>
    <row r="37" spans="1:7" ht="265.5" customHeight="1" x14ac:dyDescent="0.25">
      <c r="A37" s="80" t="s">
        <v>18</v>
      </c>
      <c r="B37" s="74" t="s">
        <v>438</v>
      </c>
      <c r="C37" s="78" t="s">
        <v>62</v>
      </c>
      <c r="D37" s="78" t="s">
        <v>62</v>
      </c>
      <c r="E37" s="93" t="s">
        <v>326</v>
      </c>
      <c r="F37" s="449"/>
      <c r="G37" s="453"/>
    </row>
    <row r="38" spans="1:7" ht="13.15" customHeight="1" x14ac:dyDescent="0.25">
      <c r="A38" s="80" t="s">
        <v>18</v>
      </c>
      <c r="B38" s="15" t="s">
        <v>0</v>
      </c>
      <c r="C38" s="83">
        <v>0</v>
      </c>
      <c r="D38" s="83">
        <v>0</v>
      </c>
      <c r="E38" s="129"/>
      <c r="F38" s="449"/>
      <c r="G38" s="453"/>
    </row>
    <row r="39" spans="1:7" ht="30" customHeight="1" x14ac:dyDescent="0.25">
      <c r="A39" s="80" t="s">
        <v>18</v>
      </c>
      <c r="B39" s="14" t="s">
        <v>1</v>
      </c>
      <c r="C39" s="83">
        <v>0</v>
      </c>
      <c r="D39" s="83">
        <v>0</v>
      </c>
      <c r="E39" s="129"/>
      <c r="F39" s="450"/>
      <c r="G39" s="454"/>
    </row>
    <row r="40" spans="1:7" ht="69.75" customHeight="1" x14ac:dyDescent="0.25">
      <c r="A40" s="80" t="s">
        <v>179</v>
      </c>
      <c r="B40" s="81" t="s">
        <v>1244</v>
      </c>
      <c r="C40" s="217" t="s">
        <v>255</v>
      </c>
      <c r="D40" s="217" t="s">
        <v>255</v>
      </c>
      <c r="E40" s="131" t="s">
        <v>454</v>
      </c>
      <c r="F40" s="452" t="s">
        <v>852</v>
      </c>
      <c r="G40" s="455"/>
    </row>
    <row r="41" spans="1:7" ht="248.25" customHeight="1" x14ac:dyDescent="0.25">
      <c r="A41" s="82" t="s">
        <v>179</v>
      </c>
      <c r="B41" s="221" t="s">
        <v>1245</v>
      </c>
      <c r="C41" s="78" t="s">
        <v>62</v>
      </c>
      <c r="D41" s="78" t="s">
        <v>62</v>
      </c>
      <c r="E41" s="131" t="s">
        <v>455</v>
      </c>
      <c r="F41" s="449"/>
      <c r="G41" s="455"/>
    </row>
    <row r="42" spans="1:7" ht="88.15" customHeight="1" x14ac:dyDescent="0.25">
      <c r="A42" s="82" t="s">
        <v>179</v>
      </c>
      <c r="B42" s="221" t="s">
        <v>456</v>
      </c>
      <c r="C42" s="78" t="s">
        <v>62</v>
      </c>
      <c r="D42" s="78" t="s">
        <v>62</v>
      </c>
      <c r="E42" s="131" t="s">
        <v>457</v>
      </c>
      <c r="F42" s="449"/>
      <c r="G42" s="455"/>
    </row>
    <row r="43" spans="1:7" ht="58.15" customHeight="1" x14ac:dyDescent="0.25">
      <c r="A43" s="82" t="s">
        <v>179</v>
      </c>
      <c r="B43" s="221" t="s">
        <v>458</v>
      </c>
      <c r="C43" s="78" t="s">
        <v>62</v>
      </c>
      <c r="D43" s="78" t="s">
        <v>62</v>
      </c>
      <c r="E43" s="131" t="s">
        <v>459</v>
      </c>
      <c r="F43" s="449"/>
      <c r="G43" s="456"/>
    </row>
    <row r="44" spans="1:7" ht="58.15" customHeight="1" x14ac:dyDescent="0.25">
      <c r="A44" s="82" t="s">
        <v>179</v>
      </c>
      <c r="B44" s="221" t="s">
        <v>460</v>
      </c>
      <c r="C44" s="78" t="s">
        <v>62</v>
      </c>
      <c r="D44" s="78" t="s">
        <v>62</v>
      </c>
      <c r="E44" s="93" t="s">
        <v>461</v>
      </c>
      <c r="F44" s="449"/>
      <c r="G44" s="456"/>
    </row>
    <row r="45" spans="1:7" ht="69.75" customHeight="1" x14ac:dyDescent="0.25">
      <c r="A45" s="82" t="s">
        <v>179</v>
      </c>
      <c r="B45" s="221" t="s">
        <v>462</v>
      </c>
      <c r="C45" s="78" t="s">
        <v>62</v>
      </c>
      <c r="D45" s="78" t="s">
        <v>62</v>
      </c>
      <c r="E45" s="93" t="s">
        <v>463</v>
      </c>
      <c r="F45" s="449"/>
      <c r="G45" s="456"/>
    </row>
    <row r="46" spans="1:7" ht="75.75" customHeight="1" x14ac:dyDescent="0.25">
      <c r="A46" s="82" t="s">
        <v>179</v>
      </c>
      <c r="B46" s="221" t="s">
        <v>837</v>
      </c>
      <c r="C46" s="78" t="s">
        <v>62</v>
      </c>
      <c r="D46" s="78" t="s">
        <v>66</v>
      </c>
      <c r="E46" s="93" t="s">
        <v>836</v>
      </c>
      <c r="F46" s="449"/>
      <c r="G46" s="456"/>
    </row>
    <row r="47" spans="1:7" ht="106.9" customHeight="1" x14ac:dyDescent="0.25">
      <c r="A47" s="82" t="s">
        <v>179</v>
      </c>
      <c r="B47" s="221" t="s">
        <v>464</v>
      </c>
      <c r="C47" s="78" t="s">
        <v>62</v>
      </c>
      <c r="D47" s="78" t="s">
        <v>62</v>
      </c>
      <c r="E47" s="93" t="s">
        <v>465</v>
      </c>
      <c r="F47" s="449"/>
      <c r="G47" s="456"/>
    </row>
    <row r="48" spans="1:7" ht="58.15" customHeight="1" x14ac:dyDescent="0.25">
      <c r="A48" s="82" t="s">
        <v>179</v>
      </c>
      <c r="B48" s="221" t="s">
        <v>466</v>
      </c>
      <c r="C48" s="78" t="s">
        <v>62</v>
      </c>
      <c r="D48" s="78" t="s">
        <v>62</v>
      </c>
      <c r="E48" s="93" t="s">
        <v>467</v>
      </c>
      <c r="F48" s="449"/>
      <c r="G48" s="456"/>
    </row>
    <row r="49" spans="1:7" ht="116.25" customHeight="1" x14ac:dyDescent="0.25">
      <c r="A49" s="444" t="s">
        <v>179</v>
      </c>
      <c r="B49" s="118" t="s">
        <v>468</v>
      </c>
      <c r="C49" s="78" t="s">
        <v>62</v>
      </c>
      <c r="D49" s="78" t="s">
        <v>62</v>
      </c>
      <c r="E49" s="93" t="s">
        <v>326</v>
      </c>
      <c r="F49" s="449"/>
      <c r="G49" s="456"/>
    </row>
    <row r="50" spans="1:7" ht="13.15" customHeight="1" x14ac:dyDescent="0.25">
      <c r="A50" s="445"/>
      <c r="B50" s="123" t="s">
        <v>0</v>
      </c>
      <c r="C50" s="83">
        <v>0</v>
      </c>
      <c r="D50" s="83">
        <v>0</v>
      </c>
      <c r="E50" s="93"/>
      <c r="F50" s="449"/>
      <c r="G50" s="456"/>
    </row>
    <row r="51" spans="1:7" ht="13.15" customHeight="1" x14ac:dyDescent="0.25">
      <c r="A51" s="445"/>
      <c r="B51" s="14" t="s">
        <v>1</v>
      </c>
      <c r="C51" s="83">
        <v>0</v>
      </c>
      <c r="D51" s="83">
        <v>0</v>
      </c>
      <c r="E51" s="74"/>
      <c r="F51" s="457"/>
      <c r="G51" s="456"/>
    </row>
    <row r="52" spans="1:7" x14ac:dyDescent="0.25"/>
    <row r="53" spans="1:7" x14ac:dyDescent="0.25"/>
    <row r="54" spans="1:7" x14ac:dyDescent="0.25"/>
    <row r="55" spans="1:7" x14ac:dyDescent="0.25"/>
    <row r="56" spans="1:7" x14ac:dyDescent="0.25"/>
    <row r="57" spans="1:7" x14ac:dyDescent="0.25"/>
    <row r="58" spans="1:7" x14ac:dyDescent="0.25"/>
    <row r="59" spans="1:7" x14ac:dyDescent="0.25"/>
    <row r="60" spans="1:7" x14ac:dyDescent="0.25"/>
    <row r="61" spans="1:7" x14ac:dyDescent="0.25"/>
    <row r="62" spans="1:7" x14ac:dyDescent="0.25"/>
    <row r="63" spans="1:7" x14ac:dyDescent="0.25"/>
    <row r="64" spans="1:7"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sheetData>
  <mergeCells count="22">
    <mergeCell ref="F34:F39"/>
    <mergeCell ref="G34:G39"/>
    <mergeCell ref="G40:G51"/>
    <mergeCell ref="F28:F33"/>
    <mergeCell ref="G28:G33"/>
    <mergeCell ref="F40:F51"/>
    <mergeCell ref="C1:F2"/>
    <mergeCell ref="A1:B1"/>
    <mergeCell ref="F15:F20"/>
    <mergeCell ref="G15:G20"/>
    <mergeCell ref="F21:F27"/>
    <mergeCell ref="G21:G27"/>
    <mergeCell ref="G6:G14"/>
    <mergeCell ref="A4:A5"/>
    <mergeCell ref="C5:D5"/>
    <mergeCell ref="F6:F14"/>
    <mergeCell ref="A2:B2"/>
    <mergeCell ref="A49:A51"/>
    <mergeCell ref="A12:A14"/>
    <mergeCell ref="A18:A20"/>
    <mergeCell ref="A25:A27"/>
    <mergeCell ref="A31:A33"/>
  </mergeCells>
  <conditionalFormatting sqref="C6:D6">
    <cfRule type="cellIs" dxfId="130" priority="211" operator="equal">
      <formula>"Not applicable"</formula>
    </cfRule>
  </conditionalFormatting>
  <conditionalFormatting sqref="C15:D15">
    <cfRule type="cellIs" dxfId="124" priority="203" operator="equal">
      <formula>"Not applicable"</formula>
    </cfRule>
  </conditionalFormatting>
  <conditionalFormatting sqref="C21:D21">
    <cfRule type="cellIs" dxfId="118" priority="201" operator="equal">
      <formula>"Not applicable"</formula>
    </cfRule>
  </conditionalFormatting>
  <conditionalFormatting sqref="C28:D28">
    <cfRule type="cellIs" dxfId="112" priority="193" operator="equal">
      <formula>"Not applicable"</formula>
    </cfRule>
  </conditionalFormatting>
  <conditionalFormatting sqref="C34:D34">
    <cfRule type="cellIs" dxfId="106" priority="11" operator="equal">
      <formula>"Not applicable"</formula>
    </cfRule>
  </conditionalFormatting>
  <conditionalFormatting sqref="C40:D40">
    <cfRule type="cellIs" dxfId="100" priority="195" operator="equal">
      <formula>"Not applicable"</formula>
    </cfRule>
  </conditionalFormatting>
  <dataValidations count="1">
    <dataValidation type="list" allowBlank="1" showInputMessage="1" showErrorMessage="1" sqref="C6:D6 C15:D15 C21:D21 C28:D28 C40:D40 C34:D34" xr:uid="{00000000-0002-0000-0700-000000000000}">
      <formula1>"Applicable, Not applicable"</formula1>
    </dataValidation>
  </dataValidations>
  <hyperlinks>
    <hyperlink ref="A2:B2" location="Instructions!A1" display="◄◄ Back to instructions" xr:uid="{00000000-0004-0000-0700-000000000000}"/>
  </hyperlinks>
  <pageMargins left="0.23622047244094491" right="0.23622047244094491" top="0.35433070866141736" bottom="0.27559055118110237" header="0.31496062992125984" footer="0.31496062992125984"/>
  <pageSetup paperSize="9" scale="45" fitToHeight="0" orientation="landscape" r:id="rId1"/>
  <rowBreaks count="4" manualBreakCount="4">
    <brk id="14" max="16383" man="1"/>
    <brk id="20" max="16383" man="1"/>
    <brk id="27" max="16383" man="1"/>
    <brk id="39" max="16383" man="1"/>
  </rowBreaks>
  <extLst>
    <ext xmlns:x14="http://schemas.microsoft.com/office/spreadsheetml/2009/9/main" uri="{78C0D931-6437-407d-A8EE-F0AAD7539E65}">
      <x14:conditionalFormattings>
        <x14:conditionalFormatting xmlns:xm="http://schemas.microsoft.com/office/excel/2006/main">
          <x14:cfRule type="cellIs" priority="42" operator="equal" id="{4535F933-050F-480B-A9C7-D04BBC54124F}">
            <xm:f>Ratings!$B$11</xm:f>
            <x14:dxf>
              <fill>
                <patternFill>
                  <bgColor rgb="FFFF0000"/>
                </patternFill>
              </fill>
            </x14:dxf>
          </x14:cfRule>
          <x14:cfRule type="cellIs" priority="41" operator="equal" id="{6429E018-84E9-4315-AA50-E7CC0B5DA7DF}">
            <xm:f>Ratings!$B$10</xm:f>
            <x14:dxf>
              <fill>
                <patternFill>
                  <bgColor rgb="FFFFC000"/>
                </patternFill>
              </fill>
            </x14:dxf>
          </x14:cfRule>
          <x14:cfRule type="cellIs" priority="40" operator="equal" id="{6E5A516A-1296-4267-BF9C-680EC67F2659}">
            <xm:f>Ratings!$B$9</xm:f>
            <x14:dxf>
              <font>
                <color auto="1"/>
              </font>
              <fill>
                <patternFill>
                  <bgColor rgb="FFFFFF00"/>
                </patternFill>
              </fill>
            </x14:dxf>
          </x14:cfRule>
          <x14:cfRule type="cellIs" priority="39" operator="equal" id="{D8C29322-D41B-443A-A75A-317C6A2397FE}">
            <xm:f>Ratings!$B$8</xm:f>
            <x14:dxf>
              <fill>
                <patternFill>
                  <bgColor rgb="FF00B050"/>
                </patternFill>
              </fill>
            </x14:dxf>
          </x14:cfRule>
          <x14:cfRule type="cellIs" priority="38" operator="equal" id="{4456EE66-B7EE-4DFD-98B1-A27E8E2C2C2C}">
            <xm:f>Ratings!$B$7</xm:f>
            <x14:dxf>
              <fill>
                <patternFill>
                  <bgColor theme="3" tint="0.39994506668294322"/>
                </patternFill>
              </fill>
            </x14:dxf>
          </x14:cfRule>
          <xm:sqref>C7:D14</xm:sqref>
        </x14:conditionalFormatting>
        <x14:conditionalFormatting xmlns:xm="http://schemas.microsoft.com/office/excel/2006/main">
          <x14:cfRule type="cellIs" priority="35" operator="equal" id="{0F0822CD-8672-4CD4-9BA2-5DEE737B91C3}">
            <xm:f>Ratings!$B$9</xm:f>
            <x14:dxf>
              <font>
                <color auto="1"/>
              </font>
              <fill>
                <patternFill>
                  <bgColor rgb="FFFFFF00"/>
                </patternFill>
              </fill>
            </x14:dxf>
          </x14:cfRule>
          <x14:cfRule type="cellIs" priority="34" operator="equal" id="{796A942C-2F09-4575-8AAE-4E76ADDF5BDC}">
            <xm:f>Ratings!$B$8</xm:f>
            <x14:dxf>
              <fill>
                <patternFill>
                  <bgColor rgb="FF00B050"/>
                </patternFill>
              </fill>
            </x14:dxf>
          </x14:cfRule>
          <x14:cfRule type="cellIs" priority="33" operator="equal" id="{FDED0047-15A2-4AC4-9B8D-AAEFBE987CB6}">
            <xm:f>Ratings!$B$7</xm:f>
            <x14:dxf>
              <fill>
                <patternFill>
                  <bgColor theme="3" tint="0.39994506668294322"/>
                </patternFill>
              </fill>
            </x14:dxf>
          </x14:cfRule>
          <x14:cfRule type="cellIs" priority="37" operator="equal" id="{020C9904-D5C5-4DB2-8383-24357EBBA70A}">
            <xm:f>Ratings!$B$11</xm:f>
            <x14:dxf>
              <fill>
                <patternFill>
                  <bgColor rgb="FFFF0000"/>
                </patternFill>
              </fill>
            </x14:dxf>
          </x14:cfRule>
          <x14:cfRule type="cellIs" priority="36" operator="equal" id="{14F3CE95-F50E-4E24-BA94-98858FEA8F3E}">
            <xm:f>Ratings!$B$10</xm:f>
            <x14:dxf>
              <fill>
                <patternFill>
                  <bgColor rgb="FFFFC000"/>
                </patternFill>
              </fill>
            </x14:dxf>
          </x14:cfRule>
          <xm:sqref>C16:D20</xm:sqref>
        </x14:conditionalFormatting>
        <x14:conditionalFormatting xmlns:xm="http://schemas.microsoft.com/office/excel/2006/main">
          <x14:cfRule type="cellIs" priority="30" operator="equal" id="{C543E887-3BE3-449F-9E5A-76A629D14602}">
            <xm:f>Ratings!$B$9</xm:f>
            <x14:dxf>
              <font>
                <color auto="1"/>
              </font>
              <fill>
                <patternFill>
                  <bgColor rgb="FFFFFF00"/>
                </patternFill>
              </fill>
            </x14:dxf>
          </x14:cfRule>
          <x14:cfRule type="cellIs" priority="31" operator="equal" id="{FFB410F0-04F6-47D2-84B5-875762245AAC}">
            <xm:f>Ratings!$B$10</xm:f>
            <x14:dxf>
              <fill>
                <patternFill>
                  <bgColor rgb="FFFFC000"/>
                </patternFill>
              </fill>
            </x14:dxf>
          </x14:cfRule>
          <x14:cfRule type="cellIs" priority="32" operator="equal" id="{8A6A3C5F-5F06-4C5E-851F-44229F221AA7}">
            <xm:f>Ratings!$B$11</xm:f>
            <x14:dxf>
              <fill>
                <patternFill>
                  <bgColor rgb="FFFF0000"/>
                </patternFill>
              </fill>
            </x14:dxf>
          </x14:cfRule>
          <x14:cfRule type="cellIs" priority="28" operator="equal" id="{5F8DC2C5-5871-4FA2-954B-2B706979DADC}">
            <xm:f>Ratings!$B$7</xm:f>
            <x14:dxf>
              <fill>
                <patternFill>
                  <bgColor theme="3" tint="0.39994506668294322"/>
                </patternFill>
              </fill>
            </x14:dxf>
          </x14:cfRule>
          <x14:cfRule type="cellIs" priority="29" operator="equal" id="{9B03F98D-6EC9-4B05-AF16-20BD23B0AE85}">
            <xm:f>Ratings!$B$8</xm:f>
            <x14:dxf>
              <fill>
                <patternFill>
                  <bgColor rgb="FF00B050"/>
                </patternFill>
              </fill>
            </x14:dxf>
          </x14:cfRule>
          <xm:sqref>C22:D27</xm:sqref>
        </x14:conditionalFormatting>
        <x14:conditionalFormatting xmlns:xm="http://schemas.microsoft.com/office/excel/2006/main">
          <x14:cfRule type="cellIs" priority="22" operator="equal" id="{D3E47F53-4307-4FEB-910A-2460209FB641}">
            <xm:f>Ratings!$B$11</xm:f>
            <x14:dxf>
              <fill>
                <patternFill>
                  <bgColor rgb="FFFF0000"/>
                </patternFill>
              </fill>
            </x14:dxf>
          </x14:cfRule>
          <x14:cfRule type="cellIs" priority="21" operator="equal" id="{AB776292-3B57-40FF-B477-21D5AFBFBCFE}">
            <xm:f>Ratings!$B$10</xm:f>
            <x14:dxf>
              <fill>
                <patternFill>
                  <bgColor rgb="FFFFC000"/>
                </patternFill>
              </fill>
            </x14:dxf>
          </x14:cfRule>
          <x14:cfRule type="cellIs" priority="20" operator="equal" id="{8246C1B0-2027-4401-B525-8424930F46EF}">
            <xm:f>Ratings!$B$9</xm:f>
            <x14:dxf>
              <font>
                <color auto="1"/>
              </font>
              <fill>
                <patternFill>
                  <bgColor rgb="FFFFFF00"/>
                </patternFill>
              </fill>
            </x14:dxf>
          </x14:cfRule>
          <x14:cfRule type="cellIs" priority="19" operator="equal" id="{C894F46D-4929-4A2A-AD9B-B4D102AA7997}">
            <xm:f>Ratings!$B$8</xm:f>
            <x14:dxf>
              <fill>
                <patternFill>
                  <bgColor rgb="FF00B050"/>
                </patternFill>
              </fill>
            </x14:dxf>
          </x14:cfRule>
          <x14:cfRule type="cellIs" priority="18" operator="equal" id="{3F744FD1-852F-469B-9835-66D0BD471887}">
            <xm:f>Ratings!$B$7</xm:f>
            <x14:dxf>
              <fill>
                <patternFill>
                  <bgColor theme="3" tint="0.39994506668294322"/>
                </patternFill>
              </fill>
            </x14:dxf>
          </x14:cfRule>
          <xm:sqref>C29:D33</xm:sqref>
        </x14:conditionalFormatting>
        <x14:conditionalFormatting xmlns:xm="http://schemas.microsoft.com/office/excel/2006/main">
          <x14:cfRule type="cellIs" priority="2" operator="equal" id="{9844250D-B5DD-4CAF-8FE9-1F39286C98B8}">
            <xm:f>Ratings!$B$8</xm:f>
            <x14:dxf>
              <fill>
                <patternFill>
                  <bgColor rgb="FF00B050"/>
                </patternFill>
              </fill>
            </x14:dxf>
          </x14:cfRule>
          <x14:cfRule type="cellIs" priority="3" operator="equal" id="{1569AB08-2B3C-43EC-A37D-95F9D504031C}">
            <xm:f>Ratings!$B$9</xm:f>
            <x14:dxf>
              <font>
                <color auto="1"/>
              </font>
              <fill>
                <patternFill>
                  <bgColor rgb="FFFFFF00"/>
                </patternFill>
              </fill>
            </x14:dxf>
          </x14:cfRule>
          <x14:cfRule type="cellIs" priority="4" operator="equal" id="{6AB875EB-2EA3-4AAB-B7BC-2D59EE7251FC}">
            <xm:f>Ratings!$B$10</xm:f>
            <x14:dxf>
              <fill>
                <patternFill>
                  <bgColor rgb="FFFFC000"/>
                </patternFill>
              </fill>
            </x14:dxf>
          </x14:cfRule>
          <x14:cfRule type="cellIs" priority="5" operator="equal" id="{CD7BEE42-3342-415B-ABAE-86561F18489E}">
            <xm:f>Ratings!$B$11</xm:f>
            <x14:dxf>
              <fill>
                <patternFill>
                  <bgColor rgb="FFFF0000"/>
                </patternFill>
              </fill>
            </x14:dxf>
          </x14:cfRule>
          <x14:cfRule type="cellIs" priority="1" operator="equal" id="{9199C938-8CB6-4759-9399-5582DF3315F7}">
            <xm:f>Ratings!$B$7</xm:f>
            <x14:dxf>
              <fill>
                <patternFill>
                  <bgColor theme="3" tint="0.39994506668294322"/>
                </patternFill>
              </fill>
            </x14:dxf>
          </x14:cfRule>
          <xm:sqref>C35:D39</xm:sqref>
        </x14:conditionalFormatting>
        <x14:conditionalFormatting xmlns:xm="http://schemas.microsoft.com/office/excel/2006/main">
          <x14:cfRule type="cellIs" priority="17" operator="equal" id="{AD3B9E9C-A57F-4A07-BEA5-F0EAE2B65668}">
            <xm:f>Ratings!$B$11</xm:f>
            <x14:dxf>
              <fill>
                <patternFill>
                  <bgColor rgb="FFFF0000"/>
                </patternFill>
              </fill>
            </x14:dxf>
          </x14:cfRule>
          <x14:cfRule type="cellIs" priority="16" operator="equal" id="{141792BE-E9E3-4F4B-A217-E3AAAFD69391}">
            <xm:f>Ratings!$B$10</xm:f>
            <x14:dxf>
              <fill>
                <patternFill>
                  <bgColor rgb="FFFFC000"/>
                </patternFill>
              </fill>
            </x14:dxf>
          </x14:cfRule>
          <x14:cfRule type="cellIs" priority="15" operator="equal" id="{68841E4A-6D81-4394-A9F9-8002E72EB3BC}">
            <xm:f>Ratings!$B$9</xm:f>
            <x14:dxf>
              <font>
                <color auto="1"/>
              </font>
              <fill>
                <patternFill>
                  <bgColor rgb="FFFFFF00"/>
                </patternFill>
              </fill>
            </x14:dxf>
          </x14:cfRule>
          <x14:cfRule type="cellIs" priority="14" operator="equal" id="{0C98E36A-1D9D-4A1B-9A8F-ADFA91513114}">
            <xm:f>Ratings!$B$8</xm:f>
            <x14:dxf>
              <fill>
                <patternFill>
                  <bgColor rgb="FF00B050"/>
                </patternFill>
              </fill>
            </x14:dxf>
          </x14:cfRule>
          <x14:cfRule type="cellIs" priority="13" operator="equal" id="{91544451-F12E-4B9E-A937-B22C522D7723}">
            <xm:f>Ratings!$B$7</xm:f>
            <x14:dxf>
              <fill>
                <patternFill>
                  <bgColor theme="3" tint="0.39994506668294322"/>
                </patternFill>
              </fill>
            </x14:dxf>
          </x14:cfRule>
          <xm:sqref>C41:D42</xm:sqref>
        </x14:conditionalFormatting>
        <x14:conditionalFormatting xmlns:xm="http://schemas.microsoft.com/office/excel/2006/main">
          <x14:cfRule type="cellIs" priority="48" operator="equal" id="{88B4C0EE-DB93-4825-9819-E57B3AD823E1}">
            <xm:f>Ratings!$B$7</xm:f>
            <x14:dxf>
              <fill>
                <patternFill>
                  <bgColor theme="3" tint="0.39994506668294322"/>
                </patternFill>
              </fill>
            </x14:dxf>
          </x14:cfRule>
          <x14:cfRule type="cellIs" priority="49" operator="equal" id="{1AF4F56E-B31E-4689-A715-A97F7F0A4CF1}">
            <xm:f>Ratings!$B$8</xm:f>
            <x14:dxf>
              <fill>
                <patternFill>
                  <bgColor rgb="FF00B050"/>
                </patternFill>
              </fill>
            </x14:dxf>
          </x14:cfRule>
          <x14:cfRule type="cellIs" priority="50" operator="equal" id="{2374BAE1-ED50-4168-97D7-3F0A312651D3}">
            <xm:f>Ratings!$B$9</xm:f>
            <x14:dxf>
              <font>
                <color auto="1"/>
              </font>
              <fill>
                <patternFill>
                  <bgColor rgb="FFFFFF00"/>
                </patternFill>
              </fill>
            </x14:dxf>
          </x14:cfRule>
          <x14:cfRule type="cellIs" priority="51" operator="equal" id="{739ECF0E-6103-49DC-9006-03C1A179E9D8}">
            <xm:f>Ratings!$B$10</xm:f>
            <x14:dxf>
              <fill>
                <patternFill>
                  <bgColor rgb="FFFFC000"/>
                </patternFill>
              </fill>
            </x14:dxf>
          </x14:cfRule>
          <x14:cfRule type="cellIs" priority="52" operator="equal" id="{627DA99D-28C3-4366-9A7B-01CC47EA485B}">
            <xm:f>Ratings!$B$11</xm:f>
            <x14:dxf>
              <fill>
                <patternFill>
                  <bgColor rgb="FFFF0000"/>
                </patternFill>
              </fill>
            </x14:dxf>
          </x14:cfRule>
          <xm:sqref>C42:D51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1000000}">
          <x14:formula1>
            <xm:f>Ratings!$B$6:$B$11</xm:f>
          </x14:formula1>
          <xm:sqref>C16:D18 C7:D12 C22:D25 C29:D31 C35:D37 C41:D49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tabColor rgb="FFFFFF00"/>
  </sheetPr>
  <dimension ref="A1:K51"/>
  <sheetViews>
    <sheetView showGridLines="0" zoomScale="90" zoomScaleNormal="90" workbookViewId="0">
      <pane xSplit="1" ySplit="5" topLeftCell="B41" activePane="bottomRight" state="frozen"/>
      <selection pane="topRight" activeCell="C2" sqref="C2:J2"/>
      <selection pane="bottomLeft" activeCell="C2" sqref="C2:J2"/>
      <selection pane="bottomRight" activeCell="F41" sqref="F41:F50"/>
    </sheetView>
  </sheetViews>
  <sheetFormatPr defaultColWidth="9.140625" defaultRowHeight="12.75" x14ac:dyDescent="0.25"/>
  <cols>
    <col min="1" max="1" width="4.42578125" style="19" bestFit="1" customWidth="1"/>
    <col min="2" max="2" width="55.85546875" style="19" customWidth="1"/>
    <col min="3" max="4" width="15" style="45" customWidth="1"/>
    <col min="5" max="5" width="42.5703125" style="45" customWidth="1"/>
    <col min="6" max="6" width="71" style="19" customWidth="1"/>
    <col min="7" max="7" width="62.28515625" style="19" customWidth="1"/>
    <col min="8" max="16384" width="9.140625" style="19"/>
  </cols>
  <sheetData>
    <row r="1" spans="1:11" ht="29.65" customHeight="1" x14ac:dyDescent="0.25">
      <c r="A1" s="412" t="s">
        <v>469</v>
      </c>
      <c r="B1" s="413"/>
      <c r="C1" s="460" t="s">
        <v>470</v>
      </c>
      <c r="D1" s="447"/>
      <c r="E1" s="447"/>
      <c r="F1" s="448"/>
      <c r="G1" s="226"/>
    </row>
    <row r="2" spans="1:11" ht="16.149999999999999" customHeight="1" x14ac:dyDescent="0.25">
      <c r="A2" s="420" t="s">
        <v>244</v>
      </c>
      <c r="B2" s="421"/>
      <c r="C2" s="417"/>
      <c r="D2" s="418"/>
      <c r="E2" s="418"/>
      <c r="F2" s="419"/>
      <c r="G2" s="226"/>
    </row>
    <row r="3" spans="1:11" ht="6" customHeight="1" x14ac:dyDescent="0.25">
      <c r="A3" s="116"/>
      <c r="B3" s="117"/>
      <c r="C3" s="40"/>
      <c r="D3" s="41"/>
      <c r="E3" s="41"/>
      <c r="F3" s="41"/>
      <c r="G3" s="227"/>
    </row>
    <row r="4" spans="1:11" x14ac:dyDescent="0.25">
      <c r="A4" s="427" t="s">
        <v>245</v>
      </c>
      <c r="B4" s="75" t="s">
        <v>246</v>
      </c>
      <c r="C4" s="75" t="s">
        <v>1252</v>
      </c>
      <c r="D4" s="75" t="s">
        <v>1367</v>
      </c>
      <c r="E4" s="71" t="s">
        <v>247</v>
      </c>
      <c r="F4" s="86" t="s">
        <v>248</v>
      </c>
      <c r="G4" s="75" t="s">
        <v>249</v>
      </c>
    </row>
    <row r="5" spans="1:11" s="42" customFormat="1" ht="51" x14ac:dyDescent="0.25">
      <c r="A5" s="424"/>
      <c r="B5" s="88" t="s">
        <v>471</v>
      </c>
      <c r="C5" s="425" t="s">
        <v>251</v>
      </c>
      <c r="D5" s="426"/>
      <c r="E5" s="78" t="s">
        <v>252</v>
      </c>
      <c r="F5" s="120" t="s">
        <v>253</v>
      </c>
      <c r="G5" s="88"/>
      <c r="K5" s="19"/>
    </row>
    <row r="6" spans="1:11" ht="60.75" customHeight="1" x14ac:dyDescent="0.25">
      <c r="A6" s="80" t="s">
        <v>8</v>
      </c>
      <c r="B6" s="81" t="s">
        <v>472</v>
      </c>
      <c r="C6" s="217" t="s">
        <v>255</v>
      </c>
      <c r="D6" s="217" t="s">
        <v>255</v>
      </c>
      <c r="E6" s="124" t="s">
        <v>473</v>
      </c>
      <c r="F6" s="452" t="s">
        <v>1029</v>
      </c>
      <c r="G6" s="397"/>
    </row>
    <row r="7" spans="1:11" ht="96.75" customHeight="1" x14ac:dyDescent="0.25">
      <c r="A7" s="82" t="s">
        <v>8</v>
      </c>
      <c r="B7" s="90" t="s">
        <v>474</v>
      </c>
      <c r="C7" s="78" t="s">
        <v>66</v>
      </c>
      <c r="D7" s="78" t="s">
        <v>62</v>
      </c>
      <c r="E7" s="89" t="s">
        <v>332</v>
      </c>
      <c r="F7" s="458"/>
      <c r="G7" s="400"/>
    </row>
    <row r="8" spans="1:11" ht="171" customHeight="1" x14ac:dyDescent="0.25">
      <c r="A8" s="82" t="s">
        <v>8</v>
      </c>
      <c r="B8" s="90" t="s">
        <v>475</v>
      </c>
      <c r="C8" s="78" t="s">
        <v>62</v>
      </c>
      <c r="D8" s="78" t="s">
        <v>62</v>
      </c>
      <c r="E8" s="74" t="s">
        <v>476</v>
      </c>
      <c r="F8" s="458"/>
      <c r="G8" s="400"/>
    </row>
    <row r="9" spans="1:11" ht="72.75" customHeight="1" x14ac:dyDescent="0.25">
      <c r="A9" s="422" t="s">
        <v>8</v>
      </c>
      <c r="B9" s="74" t="s">
        <v>438</v>
      </c>
      <c r="C9" s="78" t="s">
        <v>66</v>
      </c>
      <c r="D9" s="78" t="s">
        <v>62</v>
      </c>
      <c r="E9" s="74" t="s">
        <v>326</v>
      </c>
      <c r="F9" s="458"/>
      <c r="G9" s="400"/>
    </row>
    <row r="10" spans="1:11" ht="15" customHeight="1" x14ac:dyDescent="0.25">
      <c r="A10" s="423"/>
      <c r="B10" s="15" t="s">
        <v>0</v>
      </c>
      <c r="C10" s="83">
        <v>0</v>
      </c>
      <c r="D10" s="83">
        <v>0</v>
      </c>
      <c r="E10" s="91"/>
      <c r="F10" s="458"/>
      <c r="G10" s="400"/>
    </row>
    <row r="11" spans="1:11" ht="15" customHeight="1" x14ac:dyDescent="0.25">
      <c r="A11" s="424"/>
      <c r="B11" s="14" t="s">
        <v>1</v>
      </c>
      <c r="C11" s="83">
        <v>0</v>
      </c>
      <c r="D11" s="83">
        <v>0</v>
      </c>
      <c r="E11" s="91"/>
      <c r="F11" s="459"/>
      <c r="G11" s="401"/>
    </row>
    <row r="12" spans="1:11" ht="99" customHeight="1" x14ac:dyDescent="0.25">
      <c r="A12" s="80" t="s">
        <v>9</v>
      </c>
      <c r="B12" s="81" t="s">
        <v>1246</v>
      </c>
      <c r="C12" s="217" t="s">
        <v>255</v>
      </c>
      <c r="D12" s="217" t="s">
        <v>255</v>
      </c>
      <c r="E12" s="124" t="s">
        <v>477</v>
      </c>
      <c r="F12" s="449" t="s">
        <v>859</v>
      </c>
      <c r="G12" s="397"/>
    </row>
    <row r="13" spans="1:11" ht="74.25" customHeight="1" x14ac:dyDescent="0.25">
      <c r="A13" s="82" t="s">
        <v>9</v>
      </c>
      <c r="B13" s="90" t="s">
        <v>478</v>
      </c>
      <c r="C13" s="78" t="s">
        <v>62</v>
      </c>
      <c r="D13" s="78" t="s">
        <v>62</v>
      </c>
      <c r="E13" s="78" t="s">
        <v>479</v>
      </c>
      <c r="F13" s="449"/>
      <c r="G13" s="400"/>
    </row>
    <row r="14" spans="1:11" ht="73.900000000000006" customHeight="1" x14ac:dyDescent="0.25">
      <c r="A14" s="82" t="s">
        <v>9</v>
      </c>
      <c r="B14" s="90" t="s">
        <v>480</v>
      </c>
      <c r="C14" s="78" t="s">
        <v>62</v>
      </c>
      <c r="D14" s="78" t="s">
        <v>62</v>
      </c>
      <c r="E14" s="84" t="s">
        <v>481</v>
      </c>
      <c r="F14" s="449"/>
      <c r="G14" s="400"/>
    </row>
    <row r="15" spans="1:11" ht="92.65" customHeight="1" x14ac:dyDescent="0.25">
      <c r="A15" s="82" t="s">
        <v>9</v>
      </c>
      <c r="B15" s="90" t="s">
        <v>482</v>
      </c>
      <c r="C15" s="78" t="s">
        <v>62</v>
      </c>
      <c r="D15" s="78" t="s">
        <v>62</v>
      </c>
      <c r="E15" s="84" t="s">
        <v>483</v>
      </c>
      <c r="F15" s="449"/>
      <c r="G15" s="400"/>
    </row>
    <row r="16" spans="1:11" ht="50.65" customHeight="1" x14ac:dyDescent="0.25">
      <c r="A16" s="82" t="s">
        <v>9</v>
      </c>
      <c r="B16" s="90" t="s">
        <v>1073</v>
      </c>
      <c r="C16" s="78" t="s">
        <v>62</v>
      </c>
      <c r="D16" s="78" t="s">
        <v>62</v>
      </c>
      <c r="E16" s="84" t="s">
        <v>484</v>
      </c>
      <c r="F16" s="449"/>
      <c r="G16" s="400"/>
    </row>
    <row r="17" spans="1:7" ht="71.650000000000006" customHeight="1" x14ac:dyDescent="0.25">
      <c r="A17" s="82" t="s">
        <v>9</v>
      </c>
      <c r="B17" s="90" t="s">
        <v>1074</v>
      </c>
      <c r="C17" s="78" t="s">
        <v>62</v>
      </c>
      <c r="D17" s="78" t="s">
        <v>62</v>
      </c>
      <c r="E17" s="84" t="s">
        <v>485</v>
      </c>
      <c r="F17" s="449"/>
      <c r="G17" s="400"/>
    </row>
    <row r="18" spans="1:7" ht="50.65" customHeight="1" x14ac:dyDescent="0.25">
      <c r="A18" s="82" t="s">
        <v>9</v>
      </c>
      <c r="B18" s="90" t="s">
        <v>1075</v>
      </c>
      <c r="C18" s="78" t="s">
        <v>62</v>
      </c>
      <c r="D18" s="78" t="s">
        <v>64</v>
      </c>
      <c r="E18" s="84" t="s">
        <v>486</v>
      </c>
      <c r="F18" s="449"/>
      <c r="G18" s="400"/>
    </row>
    <row r="19" spans="1:7" ht="50.65" customHeight="1" x14ac:dyDescent="0.25">
      <c r="A19" s="82" t="s">
        <v>9</v>
      </c>
      <c r="B19" s="90" t="s">
        <v>1076</v>
      </c>
      <c r="C19" s="78" t="s">
        <v>62</v>
      </c>
      <c r="D19" s="78" t="s">
        <v>64</v>
      </c>
      <c r="E19" s="84" t="s">
        <v>487</v>
      </c>
      <c r="F19" s="449"/>
      <c r="G19" s="400"/>
    </row>
    <row r="20" spans="1:7" ht="50.65" customHeight="1" x14ac:dyDescent="0.25">
      <c r="A20" s="82" t="s">
        <v>9</v>
      </c>
      <c r="B20" s="90" t="s">
        <v>1077</v>
      </c>
      <c r="C20" s="78" t="s">
        <v>62</v>
      </c>
      <c r="D20" s="78" t="s">
        <v>72</v>
      </c>
      <c r="E20" s="84" t="s">
        <v>488</v>
      </c>
      <c r="F20" s="449"/>
      <c r="G20" s="400"/>
    </row>
    <row r="21" spans="1:7" ht="50.65" customHeight="1" x14ac:dyDescent="0.25">
      <c r="A21" s="82" t="s">
        <v>9</v>
      </c>
      <c r="B21" s="90" t="s">
        <v>1078</v>
      </c>
      <c r="C21" s="78" t="s">
        <v>62</v>
      </c>
      <c r="D21" s="78" t="s">
        <v>62</v>
      </c>
      <c r="E21" s="84" t="s">
        <v>489</v>
      </c>
      <c r="F21" s="449"/>
      <c r="G21" s="400"/>
    </row>
    <row r="22" spans="1:7" ht="168" customHeight="1" x14ac:dyDescent="0.25">
      <c r="A22" s="422" t="s">
        <v>9</v>
      </c>
      <c r="B22" s="74" t="s">
        <v>1101</v>
      </c>
      <c r="C22" s="78" t="s">
        <v>62</v>
      </c>
      <c r="D22" s="78" t="s">
        <v>62</v>
      </c>
      <c r="E22" s="74" t="s">
        <v>326</v>
      </c>
      <c r="F22" s="449"/>
      <c r="G22" s="400"/>
    </row>
    <row r="23" spans="1:7" ht="15" customHeight="1" x14ac:dyDescent="0.25">
      <c r="A23" s="423"/>
      <c r="B23" s="15" t="s">
        <v>0</v>
      </c>
      <c r="C23" s="83">
        <v>0</v>
      </c>
      <c r="D23" s="83">
        <v>0</v>
      </c>
      <c r="E23" s="84"/>
      <c r="F23" s="449"/>
      <c r="G23" s="400"/>
    </row>
    <row r="24" spans="1:7" ht="15" customHeight="1" x14ac:dyDescent="0.25">
      <c r="A24" s="424"/>
      <c r="B24" s="14" t="s">
        <v>1</v>
      </c>
      <c r="C24" s="83">
        <v>0</v>
      </c>
      <c r="D24" s="83">
        <v>0</v>
      </c>
      <c r="E24" s="84"/>
      <c r="F24" s="450"/>
      <c r="G24" s="401"/>
    </row>
    <row r="25" spans="1:7" ht="45" customHeight="1" x14ac:dyDescent="0.25">
      <c r="A25" s="80" t="s">
        <v>10</v>
      </c>
      <c r="B25" s="81" t="s">
        <v>490</v>
      </c>
      <c r="C25" s="217" t="s">
        <v>255</v>
      </c>
      <c r="D25" s="217" t="s">
        <v>255</v>
      </c>
      <c r="E25" s="124" t="s">
        <v>491</v>
      </c>
      <c r="F25" s="466" t="s">
        <v>1414</v>
      </c>
      <c r="G25" s="228"/>
    </row>
    <row r="26" spans="1:7" ht="84" customHeight="1" x14ac:dyDescent="0.25">
      <c r="A26" s="82" t="s">
        <v>10</v>
      </c>
      <c r="B26" s="12" t="s">
        <v>1415</v>
      </c>
      <c r="C26" s="78" t="s">
        <v>62</v>
      </c>
      <c r="D26" s="78" t="s">
        <v>62</v>
      </c>
      <c r="E26" s="84" t="s">
        <v>336</v>
      </c>
      <c r="F26" s="449"/>
      <c r="G26" s="170"/>
    </row>
    <row r="27" spans="1:7" ht="102" x14ac:dyDescent="0.2">
      <c r="A27" s="82" t="s">
        <v>10</v>
      </c>
      <c r="B27" s="301" t="s">
        <v>1416</v>
      </c>
      <c r="C27" s="78" t="s">
        <v>62</v>
      </c>
      <c r="D27" s="78" t="s">
        <v>62</v>
      </c>
      <c r="E27" s="84" t="s">
        <v>1357</v>
      </c>
      <c r="F27" s="449"/>
      <c r="G27" s="248"/>
    </row>
    <row r="28" spans="1:7" ht="60.75" customHeight="1" x14ac:dyDescent="0.25">
      <c r="A28" s="82" t="s">
        <v>10</v>
      </c>
      <c r="B28" s="12" t="s">
        <v>1287</v>
      </c>
      <c r="C28" s="78" t="s">
        <v>62</v>
      </c>
      <c r="D28" s="78" t="s">
        <v>62</v>
      </c>
      <c r="E28" s="84" t="s">
        <v>492</v>
      </c>
      <c r="F28" s="449"/>
      <c r="G28" s="170"/>
    </row>
    <row r="29" spans="1:7" ht="104.65" customHeight="1" x14ac:dyDescent="0.25">
      <c r="A29" s="82" t="s">
        <v>10</v>
      </c>
      <c r="B29" s="12" t="s">
        <v>1288</v>
      </c>
      <c r="C29" s="78" t="s">
        <v>62</v>
      </c>
      <c r="D29" s="78" t="s">
        <v>62</v>
      </c>
      <c r="E29" s="84" t="s">
        <v>493</v>
      </c>
      <c r="F29" s="449"/>
      <c r="G29" s="170"/>
    </row>
    <row r="30" spans="1:7" ht="104.65" customHeight="1" x14ac:dyDescent="0.25">
      <c r="A30" s="82" t="s">
        <v>10</v>
      </c>
      <c r="B30" s="12" t="s">
        <v>1289</v>
      </c>
      <c r="C30" s="78" t="s">
        <v>62</v>
      </c>
      <c r="D30" s="78" t="s">
        <v>62</v>
      </c>
      <c r="E30" s="84" t="s">
        <v>494</v>
      </c>
      <c r="F30" s="449"/>
      <c r="G30" s="170"/>
    </row>
    <row r="31" spans="1:7" ht="163.5" customHeight="1" x14ac:dyDescent="0.25">
      <c r="A31" s="82" t="s">
        <v>10</v>
      </c>
      <c r="B31" s="12" t="s">
        <v>1290</v>
      </c>
      <c r="C31" s="92" t="s">
        <v>62</v>
      </c>
      <c r="D31" s="78" t="s">
        <v>62</v>
      </c>
      <c r="E31" s="84" t="s">
        <v>1519</v>
      </c>
      <c r="F31" s="449"/>
      <c r="G31" s="170"/>
    </row>
    <row r="32" spans="1:7" ht="127.5" x14ac:dyDescent="0.25">
      <c r="A32" s="422" t="s">
        <v>10</v>
      </c>
      <c r="B32" s="74" t="s">
        <v>308</v>
      </c>
      <c r="C32" s="78" t="s">
        <v>62</v>
      </c>
      <c r="D32" s="78" t="s">
        <v>64</v>
      </c>
      <c r="E32" s="74" t="s">
        <v>326</v>
      </c>
      <c r="F32" s="449"/>
      <c r="G32" s="170"/>
    </row>
    <row r="33" spans="1:7" ht="15" x14ac:dyDescent="0.25">
      <c r="A33" s="423"/>
      <c r="B33" s="15" t="s">
        <v>0</v>
      </c>
      <c r="C33" s="83">
        <v>0</v>
      </c>
      <c r="D33" s="83">
        <v>0</v>
      </c>
      <c r="E33" s="84"/>
      <c r="F33" s="450"/>
      <c r="G33" s="171"/>
    </row>
    <row r="34" spans="1:7" s="43" customFormat="1" ht="66" customHeight="1" x14ac:dyDescent="0.2">
      <c r="A34" s="424"/>
      <c r="B34" s="14" t="s">
        <v>1</v>
      </c>
      <c r="C34" s="83">
        <v>0</v>
      </c>
      <c r="D34" s="83">
        <v>0</v>
      </c>
      <c r="E34" s="84"/>
      <c r="F34" s="449" t="s">
        <v>1520</v>
      </c>
      <c r="G34" s="397"/>
    </row>
    <row r="35" spans="1:7" s="43" customFormat="1" ht="79.5" customHeight="1" x14ac:dyDescent="0.2">
      <c r="A35" s="80" t="s">
        <v>11</v>
      </c>
      <c r="B35" s="81" t="s">
        <v>495</v>
      </c>
      <c r="C35" s="217" t="s">
        <v>255</v>
      </c>
      <c r="D35" s="217" t="s">
        <v>255</v>
      </c>
      <c r="E35" s="118"/>
      <c r="F35" s="449"/>
      <c r="G35" s="453"/>
    </row>
    <row r="36" spans="1:7" ht="51" x14ac:dyDescent="0.25">
      <c r="A36" s="82" t="s">
        <v>11</v>
      </c>
      <c r="B36" s="12" t="s">
        <v>257</v>
      </c>
      <c r="C36" s="78" t="s">
        <v>62</v>
      </c>
      <c r="D36" s="78" t="s">
        <v>66</v>
      </c>
      <c r="E36" s="90" t="s">
        <v>332</v>
      </c>
      <c r="F36" s="449"/>
      <c r="G36" s="453"/>
    </row>
    <row r="37" spans="1:7" ht="51" x14ac:dyDescent="0.25">
      <c r="A37" s="82" t="s">
        <v>11</v>
      </c>
      <c r="B37" s="74" t="s">
        <v>496</v>
      </c>
      <c r="C37" s="78" t="s">
        <v>62</v>
      </c>
      <c r="D37" s="78" t="s">
        <v>62</v>
      </c>
      <c r="E37" s="84" t="s">
        <v>497</v>
      </c>
      <c r="F37" s="449"/>
      <c r="G37" s="453"/>
    </row>
    <row r="38" spans="1:7" ht="176.25" customHeight="1" x14ac:dyDescent="0.25">
      <c r="A38" s="251" t="s">
        <v>11</v>
      </c>
      <c r="B38" s="234" t="s">
        <v>1417</v>
      </c>
      <c r="C38" s="78" t="s">
        <v>62</v>
      </c>
      <c r="D38" s="78" t="s">
        <v>62</v>
      </c>
      <c r="E38" s="84" t="s">
        <v>1356</v>
      </c>
      <c r="F38" s="449"/>
      <c r="G38" s="453"/>
    </row>
    <row r="39" spans="1:7" ht="155.25" customHeight="1" x14ac:dyDescent="0.25">
      <c r="A39" s="422" t="s">
        <v>11</v>
      </c>
      <c r="B39" s="74" t="s">
        <v>446</v>
      </c>
      <c r="C39" s="78" t="s">
        <v>62</v>
      </c>
      <c r="D39" s="78" t="s">
        <v>64</v>
      </c>
      <c r="E39" s="74" t="s">
        <v>326</v>
      </c>
      <c r="F39" s="449"/>
      <c r="G39" s="453"/>
    </row>
    <row r="40" spans="1:7" ht="15" customHeight="1" x14ac:dyDescent="0.25">
      <c r="A40" s="423"/>
      <c r="B40" s="15" t="s">
        <v>0</v>
      </c>
      <c r="C40" s="83">
        <v>0</v>
      </c>
      <c r="D40" s="83">
        <v>0</v>
      </c>
      <c r="E40" s="84"/>
      <c r="F40" s="450"/>
      <c r="G40" s="454"/>
    </row>
    <row r="41" spans="1:7" s="44" customFormat="1" ht="52.9" customHeight="1" x14ac:dyDescent="0.25">
      <c r="A41" s="424"/>
      <c r="B41" s="14" t="s">
        <v>1</v>
      </c>
      <c r="C41" s="83">
        <v>0</v>
      </c>
      <c r="D41" s="83">
        <v>0</v>
      </c>
      <c r="E41" s="84"/>
      <c r="F41" s="449" t="s">
        <v>1550</v>
      </c>
      <c r="G41" s="461"/>
    </row>
    <row r="42" spans="1:7" s="44" customFormat="1" ht="99" customHeight="1" x14ac:dyDescent="0.25">
      <c r="A42" s="80" t="s">
        <v>12</v>
      </c>
      <c r="B42" s="81" t="s">
        <v>498</v>
      </c>
      <c r="C42" s="217" t="s">
        <v>255</v>
      </c>
      <c r="D42" s="217" t="s">
        <v>255</v>
      </c>
      <c r="E42" s="118" t="s">
        <v>499</v>
      </c>
      <c r="F42" s="449"/>
      <c r="G42" s="462"/>
    </row>
    <row r="43" spans="1:7" s="44" customFormat="1" ht="129.75" customHeight="1" x14ac:dyDescent="0.25">
      <c r="A43" s="82" t="s">
        <v>12</v>
      </c>
      <c r="B43" s="84" t="s">
        <v>838</v>
      </c>
      <c r="C43" s="78" t="s">
        <v>62</v>
      </c>
      <c r="D43" s="78" t="s">
        <v>62</v>
      </c>
      <c r="E43" s="90" t="s">
        <v>500</v>
      </c>
      <c r="F43" s="449"/>
      <c r="G43" s="462"/>
    </row>
    <row r="44" spans="1:7" s="44" customFormat="1" ht="77.650000000000006" customHeight="1" x14ac:dyDescent="0.25">
      <c r="A44" s="82" t="s">
        <v>12</v>
      </c>
      <c r="B44" s="84" t="s">
        <v>501</v>
      </c>
      <c r="C44" s="78" t="s">
        <v>62</v>
      </c>
      <c r="D44" s="78" t="s">
        <v>62</v>
      </c>
      <c r="E44" s="74" t="s">
        <v>502</v>
      </c>
      <c r="F44" s="449"/>
      <c r="G44" s="462"/>
    </row>
    <row r="45" spans="1:7" s="44" customFormat="1" ht="58.9" customHeight="1" x14ac:dyDescent="0.25">
      <c r="A45" s="82" t="s">
        <v>12</v>
      </c>
      <c r="B45" s="84" t="s">
        <v>503</v>
      </c>
      <c r="C45" s="78" t="s">
        <v>62</v>
      </c>
      <c r="D45" s="78" t="s">
        <v>62</v>
      </c>
      <c r="E45" s="74" t="s">
        <v>504</v>
      </c>
      <c r="F45" s="449"/>
      <c r="G45" s="462"/>
    </row>
    <row r="46" spans="1:7" s="44" customFormat="1" ht="58.9" customHeight="1" x14ac:dyDescent="0.25">
      <c r="A46" s="82" t="s">
        <v>12</v>
      </c>
      <c r="B46" s="84" t="s">
        <v>505</v>
      </c>
      <c r="C46" s="78" t="s">
        <v>62</v>
      </c>
      <c r="D46" s="78" t="s">
        <v>62</v>
      </c>
      <c r="E46" s="74" t="s">
        <v>506</v>
      </c>
      <c r="F46" s="449"/>
      <c r="G46" s="462"/>
    </row>
    <row r="47" spans="1:7" s="44" customFormat="1" ht="58.9" customHeight="1" x14ac:dyDescent="0.25">
      <c r="A47" s="82" t="s">
        <v>12</v>
      </c>
      <c r="B47" s="84" t="s">
        <v>507</v>
      </c>
      <c r="C47" s="78" t="s">
        <v>62</v>
      </c>
      <c r="D47" s="78" t="s">
        <v>62</v>
      </c>
      <c r="E47" s="74" t="s">
        <v>508</v>
      </c>
      <c r="F47" s="449"/>
      <c r="G47" s="462"/>
    </row>
    <row r="48" spans="1:7" s="44" customFormat="1" ht="194.25" customHeight="1" x14ac:dyDescent="0.25">
      <c r="A48" s="82" t="s">
        <v>12</v>
      </c>
      <c r="B48" s="84" t="s">
        <v>509</v>
      </c>
      <c r="C48" s="78" t="s">
        <v>66</v>
      </c>
      <c r="D48" s="78" t="s">
        <v>62</v>
      </c>
      <c r="E48" s="74" t="s">
        <v>510</v>
      </c>
      <c r="F48" s="449"/>
      <c r="G48" s="462"/>
    </row>
    <row r="49" spans="1:7" s="44" customFormat="1" ht="127.5" x14ac:dyDescent="0.25">
      <c r="A49" s="422" t="s">
        <v>12</v>
      </c>
      <c r="B49" s="74" t="s">
        <v>308</v>
      </c>
      <c r="C49" s="78" t="s">
        <v>62</v>
      </c>
      <c r="D49" s="78" t="s">
        <v>62</v>
      </c>
      <c r="E49" s="74" t="s">
        <v>326</v>
      </c>
      <c r="F49" s="449"/>
      <c r="G49" s="462"/>
    </row>
    <row r="50" spans="1:7" s="44" customFormat="1" ht="14.25" x14ac:dyDescent="0.25">
      <c r="A50" s="464"/>
      <c r="B50" s="15" t="s">
        <v>0</v>
      </c>
      <c r="C50" s="83">
        <v>0</v>
      </c>
      <c r="D50" s="83">
        <v>0</v>
      </c>
      <c r="E50" s="93"/>
      <c r="F50" s="450"/>
      <c r="G50" s="463"/>
    </row>
    <row r="51" spans="1:7" ht="14.25" x14ac:dyDescent="0.25">
      <c r="A51" s="465"/>
      <c r="B51" s="14" t="s">
        <v>1</v>
      </c>
      <c r="C51" s="83">
        <v>0</v>
      </c>
      <c r="D51" s="83">
        <v>0</v>
      </c>
      <c r="E51" s="93"/>
    </row>
  </sheetData>
  <mergeCells count="19">
    <mergeCell ref="F41:F50"/>
    <mergeCell ref="G41:G50"/>
    <mergeCell ref="A49:A51"/>
    <mergeCell ref="F25:F33"/>
    <mergeCell ref="F34:F40"/>
    <mergeCell ref="G34:G40"/>
    <mergeCell ref="A39:A41"/>
    <mergeCell ref="A32:A34"/>
    <mergeCell ref="A22:A24"/>
    <mergeCell ref="G6:G11"/>
    <mergeCell ref="F12:F24"/>
    <mergeCell ref="G12:G24"/>
    <mergeCell ref="A1:B1"/>
    <mergeCell ref="F6:F11"/>
    <mergeCell ref="C1:F2"/>
    <mergeCell ref="A2:B2"/>
    <mergeCell ref="C5:D5"/>
    <mergeCell ref="A4:A5"/>
    <mergeCell ref="A9:A11"/>
  </mergeCells>
  <phoneticPr fontId="47" type="noConversion"/>
  <conditionalFormatting sqref="C6:D6">
    <cfRule type="cellIs" dxfId="89" priority="199" operator="equal">
      <formula>"Not applicable"</formula>
    </cfRule>
  </conditionalFormatting>
  <conditionalFormatting sqref="C12:D12">
    <cfRule type="cellIs" dxfId="83" priority="197" operator="equal">
      <formula>"Not applicable"</formula>
    </cfRule>
  </conditionalFormatting>
  <conditionalFormatting sqref="C25:D25">
    <cfRule type="cellIs" dxfId="77" priority="164" operator="equal">
      <formula>"Not applicable"</formula>
    </cfRule>
  </conditionalFormatting>
  <conditionalFormatting sqref="C35:D35">
    <cfRule type="cellIs" dxfId="76" priority="191" operator="equal">
      <formula>"Not applicable"</formula>
    </cfRule>
  </conditionalFormatting>
  <conditionalFormatting sqref="C42:D42">
    <cfRule type="cellIs" dxfId="70" priority="146" operator="equal">
      <formula>"Not applicable"</formula>
    </cfRule>
  </conditionalFormatting>
  <dataValidations count="1">
    <dataValidation type="list" allowBlank="1" showInputMessage="1" showErrorMessage="1" sqref="C6:D6 C12:D12 C35:D35 C25:D25 C42:D42" xr:uid="{00000000-0002-0000-0800-000000000000}">
      <formula1>"Applicable, Not applicable"</formula1>
    </dataValidation>
  </dataValidations>
  <hyperlinks>
    <hyperlink ref="A2:B2" location="Instructions!A1" display="◄◄ Back to instructions" xr:uid="{00000000-0004-0000-0800-000000000000}"/>
  </hyperlinks>
  <pageMargins left="0.23622047244094491" right="0.23622047244094491" top="0.74803149606299213" bottom="0.74803149606299213" header="0.31496062992125984" footer="0.31496062992125984"/>
  <pageSetup paperSize="8" scale="70" fitToHeight="0" orientation="landscape" r:id="rId1"/>
  <rowBreaks count="4" manualBreakCount="4">
    <brk id="11" max="16383" man="1"/>
    <brk id="24" max="16383" man="1"/>
    <brk id="33" max="16383" man="1"/>
    <brk id="40" max="16383" man="1"/>
  </rowBreaks>
  <extLst>
    <ext xmlns:x14="http://schemas.microsoft.com/office/spreadsheetml/2009/9/main" uri="{78C0D931-6437-407d-A8EE-F0AAD7539E65}">
      <x14:conditionalFormattings>
        <x14:conditionalFormatting xmlns:xm="http://schemas.microsoft.com/office/excel/2006/main">
          <x14:cfRule type="cellIs" priority="21" operator="equal" id="{A4F3F317-3BB7-4E9C-A888-B5369EAB4652}">
            <xm:f>Ratings!$B$7</xm:f>
            <x14:dxf>
              <fill>
                <patternFill>
                  <bgColor theme="3" tint="0.39994506668294322"/>
                </patternFill>
              </fill>
            </x14:dxf>
          </x14:cfRule>
          <x14:cfRule type="cellIs" priority="22" operator="equal" id="{DCFCFC06-ACB5-4F99-A8D7-4812D6C807BB}">
            <xm:f>Ratings!$B$8</xm:f>
            <x14:dxf>
              <fill>
                <patternFill>
                  <bgColor rgb="FF00B050"/>
                </patternFill>
              </fill>
            </x14:dxf>
          </x14:cfRule>
          <x14:cfRule type="cellIs" priority="23" operator="equal" id="{6C0D957E-3120-4E3B-A366-2E15D3C11072}">
            <xm:f>Ratings!$B$9</xm:f>
            <x14:dxf>
              <font>
                <color auto="1"/>
              </font>
              <fill>
                <patternFill>
                  <bgColor rgb="FFFFFF00"/>
                </patternFill>
              </fill>
            </x14:dxf>
          </x14:cfRule>
          <x14:cfRule type="cellIs" priority="24" operator="equal" id="{6B0B2332-4887-4062-9E2F-F4120EF84F1B}">
            <xm:f>Ratings!$B$10</xm:f>
            <x14:dxf>
              <fill>
                <patternFill>
                  <bgColor rgb="FFFFC000"/>
                </patternFill>
              </fill>
            </x14:dxf>
          </x14:cfRule>
          <x14:cfRule type="cellIs" priority="25" operator="equal" id="{74BCAE26-BAB8-40AF-8D83-4373EF5C4643}">
            <xm:f>Ratings!$B$11</xm:f>
            <x14:dxf>
              <fill>
                <patternFill>
                  <bgColor rgb="FFFF0000"/>
                </patternFill>
              </fill>
            </x14:dxf>
          </x14:cfRule>
          <xm:sqref>C7:D11 C26:D34</xm:sqref>
        </x14:conditionalFormatting>
        <x14:conditionalFormatting xmlns:xm="http://schemas.microsoft.com/office/excel/2006/main">
          <x14:cfRule type="cellIs" priority="16" operator="equal" id="{8F2F8D30-BBDD-4615-B018-EB8761C74088}">
            <xm:f>Ratings!$B$7</xm:f>
            <x14:dxf>
              <fill>
                <patternFill>
                  <bgColor theme="3" tint="0.39994506668294322"/>
                </patternFill>
              </fill>
            </x14:dxf>
          </x14:cfRule>
          <x14:cfRule type="cellIs" priority="17" operator="equal" id="{1AC91EF8-CE34-4B85-BD89-F8E502919615}">
            <xm:f>Ratings!$B$8</xm:f>
            <x14:dxf>
              <fill>
                <patternFill>
                  <bgColor rgb="FF00B050"/>
                </patternFill>
              </fill>
            </x14:dxf>
          </x14:cfRule>
          <x14:cfRule type="cellIs" priority="18" operator="equal" id="{85B9BE15-8804-4CA9-9808-1A37D2583E03}">
            <xm:f>Ratings!$B$9</xm:f>
            <x14:dxf>
              <font>
                <color auto="1"/>
              </font>
              <fill>
                <patternFill>
                  <bgColor rgb="FFFFFF00"/>
                </patternFill>
              </fill>
            </x14:dxf>
          </x14:cfRule>
          <x14:cfRule type="cellIs" priority="19" operator="equal" id="{39781B80-C97E-4EC4-99F9-009919043F5B}">
            <xm:f>Ratings!$B$10</xm:f>
            <x14:dxf>
              <fill>
                <patternFill>
                  <bgColor rgb="FFFFC000"/>
                </patternFill>
              </fill>
            </x14:dxf>
          </x14:cfRule>
          <x14:cfRule type="cellIs" priority="20" operator="equal" id="{9C970875-DA51-408A-9B2B-6DB778438410}">
            <xm:f>Ratings!$B$11</xm:f>
            <x14:dxf>
              <fill>
                <patternFill>
                  <bgColor rgb="FFFF0000"/>
                </patternFill>
              </fill>
            </x14:dxf>
          </x14:cfRule>
          <xm:sqref>C13:D24</xm:sqref>
        </x14:conditionalFormatting>
        <x14:conditionalFormatting xmlns:xm="http://schemas.microsoft.com/office/excel/2006/main">
          <x14:cfRule type="cellIs" priority="6" operator="equal" id="{18270447-A121-4550-8F4E-D18DC824D697}">
            <xm:f>Ratings!$B$7</xm:f>
            <x14:dxf>
              <fill>
                <patternFill>
                  <bgColor theme="3" tint="0.39994506668294322"/>
                </patternFill>
              </fill>
            </x14:dxf>
          </x14:cfRule>
          <x14:cfRule type="cellIs" priority="7" operator="equal" id="{3BE10B40-DB61-42F2-A1DC-7CD7DAE80A39}">
            <xm:f>Ratings!$B$8</xm:f>
            <x14:dxf>
              <fill>
                <patternFill>
                  <bgColor rgb="FF00B050"/>
                </patternFill>
              </fill>
            </x14:dxf>
          </x14:cfRule>
          <x14:cfRule type="cellIs" priority="8" operator="equal" id="{BDA918C8-D789-4F1F-A629-C32635533865}">
            <xm:f>Ratings!$B$9</xm:f>
            <x14:dxf>
              <font>
                <color auto="1"/>
              </font>
              <fill>
                <patternFill>
                  <bgColor rgb="FFFFFF00"/>
                </patternFill>
              </fill>
            </x14:dxf>
          </x14:cfRule>
          <x14:cfRule type="cellIs" priority="9" operator="equal" id="{A7C6325F-FD70-4268-9428-EDFE225EADA9}">
            <xm:f>Ratings!$B$10</xm:f>
            <x14:dxf>
              <fill>
                <patternFill>
                  <bgColor rgb="FFFFC000"/>
                </patternFill>
              </fill>
            </x14:dxf>
          </x14:cfRule>
          <x14:cfRule type="cellIs" priority="10" operator="equal" id="{93529D17-2723-46B9-B080-0B9BC67FE4DF}">
            <xm:f>Ratings!$B$11</xm:f>
            <x14:dxf>
              <fill>
                <patternFill>
                  <bgColor rgb="FFFF0000"/>
                </patternFill>
              </fill>
            </x14:dxf>
          </x14:cfRule>
          <xm:sqref>C36:D41</xm:sqref>
        </x14:conditionalFormatting>
        <x14:conditionalFormatting xmlns:xm="http://schemas.microsoft.com/office/excel/2006/main">
          <x14:cfRule type="cellIs" priority="1" operator="equal" id="{F6B1734D-9B26-472A-82ED-AF3D95CC3D93}">
            <xm:f>Ratings!$B$7</xm:f>
            <x14:dxf>
              <fill>
                <patternFill>
                  <bgColor theme="3" tint="0.39994506668294322"/>
                </patternFill>
              </fill>
            </x14:dxf>
          </x14:cfRule>
          <x14:cfRule type="cellIs" priority="2" operator="equal" id="{32F94B4C-FBF2-4C69-9F1E-622BEF209216}">
            <xm:f>Ratings!$B$8</xm:f>
            <x14:dxf>
              <fill>
                <patternFill>
                  <bgColor rgb="FF00B050"/>
                </patternFill>
              </fill>
            </x14:dxf>
          </x14:cfRule>
          <x14:cfRule type="cellIs" priority="3" operator="equal" id="{5344D795-649D-438E-8B59-7E31E3B8AACF}">
            <xm:f>Ratings!$B$9</xm:f>
            <x14:dxf>
              <font>
                <color auto="1"/>
              </font>
              <fill>
                <patternFill>
                  <bgColor rgb="FFFFFF00"/>
                </patternFill>
              </fill>
            </x14:dxf>
          </x14:cfRule>
          <x14:cfRule type="cellIs" priority="4" operator="equal" id="{13074FE1-ABC4-4C4F-8FCE-7CF768F3F077}">
            <xm:f>Ratings!$B$10</xm:f>
            <x14:dxf>
              <fill>
                <patternFill>
                  <bgColor rgb="FFFFC000"/>
                </patternFill>
              </fill>
            </x14:dxf>
          </x14:cfRule>
          <x14:cfRule type="cellIs" priority="5" operator="equal" id="{3C607C56-EDC5-49DD-9F6E-2987CDFE1129}">
            <xm:f>Ratings!$B$11</xm:f>
            <x14:dxf>
              <fill>
                <patternFill>
                  <bgColor rgb="FFFF0000"/>
                </patternFill>
              </fill>
            </x14:dxf>
          </x14:cfRule>
          <xm:sqref>C43:D51</xm:sqref>
        </x14:conditionalFormatting>
        <x14:conditionalFormatting xmlns:xm="http://schemas.microsoft.com/office/excel/2006/main">
          <x14:cfRule type="cellIs" priority="239" operator="equal" id="{E15F6450-B8B1-4077-B68B-9D6AD990F19B}">
            <xm:f>Ratings!$B$7</xm:f>
            <x14:dxf>
              <fill>
                <patternFill>
                  <bgColor theme="3" tint="0.39994506668294322"/>
                </patternFill>
              </fill>
            </x14:dxf>
          </x14:cfRule>
          <x14:cfRule type="cellIs" priority="240" operator="equal" id="{0E6277E5-E755-4969-981E-15D4F93A8216}">
            <xm:f>Ratings!$B$8</xm:f>
            <x14:dxf>
              <fill>
                <patternFill>
                  <bgColor rgb="FF00B050"/>
                </patternFill>
              </fill>
            </x14:dxf>
          </x14:cfRule>
          <x14:cfRule type="cellIs" priority="241" operator="equal" id="{04CB76B4-D34F-495C-AECC-A483C0E1A9E6}">
            <xm:f>Ratings!$B$9</xm:f>
            <x14:dxf>
              <font>
                <color auto="1"/>
              </font>
              <fill>
                <patternFill>
                  <bgColor rgb="FFFFFF00"/>
                </patternFill>
              </fill>
            </x14:dxf>
          </x14:cfRule>
          <x14:cfRule type="cellIs" priority="242" operator="equal" id="{A8AB111C-F4E3-4A8F-9C25-DA431C964A61}">
            <xm:f>Ratings!$B$10</xm:f>
            <x14:dxf>
              <fill>
                <patternFill>
                  <bgColor rgb="FFFFC000"/>
                </patternFill>
              </fill>
            </x14:dxf>
          </x14:cfRule>
          <x14:cfRule type="cellIs" priority="243" operator="equal" id="{5E88EB9D-033F-4E98-90D6-502F851FD8A2}">
            <xm:f>Ratings!$B$11</xm:f>
            <x14:dxf>
              <fill>
                <patternFill>
                  <bgColor rgb="FFFF0000"/>
                </patternFill>
              </fill>
            </x14:dxf>
          </x14:cfRule>
          <xm:sqref>E13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1000000}">
          <x14:formula1>
            <xm:f>Ratings!$B$6:$B$11</xm:f>
          </x14:formula1>
          <xm:sqref>C43:D49 C7:D9 C13:D22 C26:D32 C36:D39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84EC203D3727C4AAE215C042E3FEC88" ma:contentTypeVersion="9" ma:contentTypeDescription="Create a new document." ma:contentTypeScope="" ma:versionID="8b32dec98bd7beeb024f9ff26685166b">
  <xsd:schema xmlns:xsd="http://www.w3.org/2001/XMLSchema" xmlns:xs="http://www.w3.org/2001/XMLSchema" xmlns:p="http://schemas.microsoft.com/office/2006/metadata/properties" xmlns:ns3="4d950f9f-2bae-443a-bb08-75b33163aacd" xmlns:ns4="69e3dfba-38cb-4841-964b-23097c13ef83" targetNamespace="http://schemas.microsoft.com/office/2006/metadata/properties" ma:root="true" ma:fieldsID="f28b4356893a452e60ca30fbc2a05201" ns3:_="" ns4:_="">
    <xsd:import namespace="4d950f9f-2bae-443a-bb08-75b33163aacd"/>
    <xsd:import namespace="69e3dfba-38cb-4841-964b-23097c13ef83"/>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DateTake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950f9f-2bae-443a-bb08-75b33163aac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9e3dfba-38cb-4841-964b-23097c13ef8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3B9B40B-E4D4-4BAD-8761-0DC96F34E8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950f9f-2bae-443a-bb08-75b33163aacd"/>
    <ds:schemaRef ds:uri="69e3dfba-38cb-4841-964b-23097c13ef8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6D126C0-28E3-4EEB-B7B1-2035100D0EFD}">
  <ds:schemaRefs>
    <ds:schemaRef ds:uri="http://schemas.microsoft.com/sharepoint/v3/contenttype/forms"/>
  </ds:schemaRefs>
</ds:datastoreItem>
</file>

<file path=customXml/itemProps3.xml><?xml version="1.0" encoding="utf-8"?>
<ds:datastoreItem xmlns:ds="http://schemas.openxmlformats.org/officeDocument/2006/customXml" ds:itemID="{239B7789-14E0-45F7-B6CB-2496405A7053}">
  <ds:schemaRefs>
    <ds:schemaRef ds:uri="http://purl.org/dc/elements/1.1/"/>
    <ds:schemaRef ds:uri="http://schemas.microsoft.com/office/2006/metadata/properties"/>
    <ds:schemaRef ds:uri="http://purl.org/dc/terms/"/>
    <ds:schemaRef ds:uri="http://schemas.openxmlformats.org/package/2006/metadata/core-properties"/>
    <ds:schemaRef ds:uri="4d950f9f-2bae-443a-bb08-75b33163aacd"/>
    <ds:schemaRef ds:uri="http://schemas.microsoft.com/office/2006/documentManagement/types"/>
    <ds:schemaRef ds:uri="http://schemas.microsoft.com/office/infopath/2007/PartnerControls"/>
    <ds:schemaRef ds:uri="69e3dfba-38cb-4841-964b-23097c13ef83"/>
    <ds:schemaRef ds:uri="http://www.w3.org/XML/1998/namespace"/>
    <ds:schemaRef ds:uri="http://purl.org/dc/dcmitype/"/>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13</vt:i4>
      </vt:variant>
    </vt:vector>
  </HeadingPairs>
  <TitlesOfParts>
    <vt:vector size="31" baseType="lpstr">
      <vt:lpstr>Costs</vt:lpstr>
      <vt:lpstr>Ratings</vt:lpstr>
      <vt:lpstr>Fixed Data</vt:lpstr>
      <vt:lpstr>Instructions</vt:lpstr>
      <vt:lpstr>Summary</vt:lpstr>
      <vt:lpstr>Prompt Qs - Safety hard</vt:lpstr>
      <vt:lpstr>Prompt Qs - Safety soft</vt:lpstr>
      <vt:lpstr>Prompt Qs - Patient experience</vt:lpstr>
      <vt:lpstr>Prompt Qs - Efficiency</vt:lpstr>
      <vt:lpstr>Prompt Qs - Effectiveness</vt:lpstr>
      <vt:lpstr>Prompt Qs - Governance</vt:lpstr>
      <vt:lpstr>Helipad</vt:lpstr>
      <vt:lpstr>FM Maturity  Scores</vt:lpstr>
      <vt:lpstr>Added FM Maturity 001</vt:lpstr>
      <vt:lpstr>FM Maturity 002</vt:lpstr>
      <vt:lpstr>Contacts</vt:lpstr>
      <vt:lpstr>Prompt Guidance Sheets</vt:lpstr>
      <vt:lpstr>SAQs, Regs, Guidance mapping</vt:lpstr>
      <vt:lpstr>Contacts!Print_Area</vt:lpstr>
      <vt:lpstr>'FM Maturity 002'!Print_Area</vt:lpstr>
      <vt:lpstr>'Prompt Guidance Sheets'!Print_Area</vt:lpstr>
      <vt:lpstr>'Prompt Qs - Patient experience'!Print_Area</vt:lpstr>
      <vt:lpstr>'Prompt Qs - Safety soft'!Print_Area</vt:lpstr>
      <vt:lpstr>'SAQs, Regs, Guidance mapping'!Print_Area</vt:lpstr>
      <vt:lpstr>Summary!Print_Area</vt:lpstr>
      <vt:lpstr>'Prompt Qs - Effectiveness'!Print_Titles</vt:lpstr>
      <vt:lpstr>'Prompt Qs - Efficiency'!Print_Titles</vt:lpstr>
      <vt:lpstr>'Prompt Qs - Governance'!Print_Titles</vt:lpstr>
      <vt:lpstr>'Prompt Qs - Patient experience'!Print_Titles</vt:lpstr>
      <vt:lpstr>'Prompt Qs - Safety hard'!Print_Titles</vt:lpstr>
      <vt:lpstr>'Prompt Qs - Safety soft'!Print_Titles</vt:lpstr>
    </vt:vector>
  </TitlesOfParts>
  <Manager/>
  <Company>IMS3</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Low, David</dc:creator>
  <cp:keywords/>
  <dc:description/>
  <cp:lastModifiedBy>MORRIS, Hayley (NHS ENGLAND)</cp:lastModifiedBy>
  <cp:revision/>
  <cp:lastPrinted>2024-01-09T14:54:54Z</cp:lastPrinted>
  <dcterms:created xsi:type="dcterms:W3CDTF">2013-12-20T13:46:06Z</dcterms:created>
  <dcterms:modified xsi:type="dcterms:W3CDTF">2025-05-21T07:15:41Z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0x010100384EC203D3727C4AAE215C042E3FEC88</vt:lpwstr>
  </property>
  <property fmtid="{D5CDD505-2E9C-101B-9397-08002B2CF9AE}" pid="3" name="_dlc_policyId">
    <vt:lpwstr>/sr/cs/Estates and Facilities</vt:lpwstr>
  </property>
  <property fmtid="{D5CDD505-2E9C-101B-9397-08002B2CF9AE}" pid="4" name="ItemRetentionFormula">
    <vt:lpwstr>&lt;formula id="Microsoft.Office.RecordsManagement.PolicyFeatures.Expiration.Formula.BuiltIn"&gt;&lt;number&gt;3&lt;/number&gt;&lt;property&gt;Modified&lt;/property&gt;&lt;propertyId&gt;28cf69c5-fa48-462a-b5cd-27b6f9d2bd5f&lt;/propertyId&gt;&lt;period&gt;years&lt;/period&gt;&lt;/formula&gt;</vt:lpwstr>
  </property>
  <property fmtid="{D5CDD505-2E9C-101B-9397-08002B2CF9AE}" pid="5" name="_dlc_DocIdItemGuid">
    <vt:lpwstr>612265a6-497b-41d3-b11d-261b5c3405ea</vt:lpwstr>
  </property>
  <property fmtid="{D5CDD505-2E9C-101B-9397-08002B2CF9AE}" pid="6" name="Record Class">
    <vt:lpwstr>31;#Estates and Facilities|ad5e0741-d088-41e3-9099-b2eb35b66fc4</vt:lpwstr>
  </property>
  <property fmtid="{D5CDD505-2E9C-101B-9397-08002B2CF9AE}" pid="7" name="TaxKeyword">
    <vt:lpwstr/>
  </property>
  <property fmtid="{D5CDD505-2E9C-101B-9397-08002B2CF9AE}" pid="8" name="Document_x0020_Type">
    <vt:lpwstr/>
  </property>
  <property fmtid="{D5CDD505-2E9C-101B-9397-08002B2CF9AE}" pid="9" name="_cx_SecurityMarkings">
    <vt:lpwstr/>
  </property>
  <property fmtid="{D5CDD505-2E9C-101B-9397-08002B2CF9AE}" pid="10" name="Document_x0020_Subject">
    <vt:lpwstr/>
  </property>
  <property fmtid="{D5CDD505-2E9C-101B-9397-08002B2CF9AE}" pid="11" name="Trigger_x0020_Date_x0020_Description">
    <vt:lpwstr/>
  </property>
  <property fmtid="{D5CDD505-2E9C-101B-9397-08002B2CF9AE}" pid="12" name="Trigger Date Description">
    <vt:lpwstr/>
  </property>
  <property fmtid="{D5CDD505-2E9C-101B-9397-08002B2CF9AE}" pid="13" name="Document Subject">
    <vt:lpwstr/>
  </property>
  <property fmtid="{D5CDD505-2E9C-101B-9397-08002B2CF9AE}" pid="14" name="Document Type">
    <vt:lpwstr/>
  </property>
</Properties>
</file>