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nhs.sharepoint.com/sites/CFO/sf/sfp/ResLib/FBP PCVS (Restricted)/Community Health Services/202526/Better Care Fund/Update re ASC Minimum/"/>
    </mc:Choice>
  </mc:AlternateContent>
  <xr:revisionPtr revIDLastSave="0" documentId="8_{0E221CB6-426B-4FC7-9EB8-06D6AB5D1779}" xr6:coauthVersionLast="47" xr6:coauthVersionMax="47" xr10:uidLastSave="{00000000-0000-0000-0000-000000000000}"/>
  <bookViews>
    <workbookView xWindow="-110" yWindow="-110" windowWidth="22780" windowHeight="14540" xr2:uid="{CC8272E5-585A-42D6-B885-3D14464FB4B6}"/>
  </bookViews>
  <sheets>
    <sheet name="Notes" sheetId="1" r:id="rId1"/>
    <sheet name="Revised Allocations" sheetId="2" r:id="rId2"/>
  </sheets>
  <definedNames>
    <definedName name="_xlnm._FilterDatabase" localSheetId="1" hidden="1">'Revised Allocations'!$X$6:$AR$171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171" i="2" l="1"/>
  <c r="AL171" i="2"/>
  <c r="AB171" i="2"/>
  <c r="R78" i="2"/>
  <c r="P78" i="2"/>
  <c r="O78" i="2"/>
  <c r="AO170" i="2"/>
  <c r="AL170" i="2"/>
  <c r="AB170" i="2"/>
  <c r="O77" i="2"/>
  <c r="AO169" i="2"/>
  <c r="AL169" i="2"/>
  <c r="AB169" i="2"/>
  <c r="R76" i="2"/>
  <c r="Q76" i="2"/>
  <c r="S76" i="2" s="1"/>
  <c r="AO168" i="2"/>
  <c r="AL168" i="2"/>
  <c r="AB168" i="2"/>
  <c r="P75" i="2"/>
  <c r="O75" i="2"/>
  <c r="AO167" i="2"/>
  <c r="AL167" i="2"/>
  <c r="AB167" i="2"/>
  <c r="AO166" i="2"/>
  <c r="AL166" i="2"/>
  <c r="AB166" i="2"/>
  <c r="R52" i="2"/>
  <c r="AO165" i="2"/>
  <c r="AL165" i="2"/>
  <c r="AB165" i="2"/>
  <c r="P52" i="2" s="1"/>
  <c r="AO164" i="2"/>
  <c r="AL164" i="2"/>
  <c r="AB164" i="2"/>
  <c r="AO163" i="2"/>
  <c r="AL163" i="2"/>
  <c r="AB163" i="2"/>
  <c r="BO40" i="2"/>
  <c r="AO162" i="2"/>
  <c r="AL162" i="2"/>
  <c r="AB162" i="2"/>
  <c r="R155" i="2"/>
  <c r="P155" i="2"/>
  <c r="AO161" i="2"/>
  <c r="AL161" i="2"/>
  <c r="AB161" i="2"/>
  <c r="R89" i="2"/>
  <c r="AO160" i="2"/>
  <c r="AL160" i="2"/>
  <c r="AB160" i="2"/>
  <c r="AO159" i="2"/>
  <c r="AL159" i="2"/>
  <c r="AB159" i="2"/>
  <c r="M159" i="2"/>
  <c r="L159" i="2"/>
  <c r="K159" i="2"/>
  <c r="J159" i="2"/>
  <c r="I159" i="2"/>
  <c r="H159" i="2"/>
  <c r="G159" i="2"/>
  <c r="F159" i="2"/>
  <c r="E159" i="2"/>
  <c r="D159" i="2"/>
  <c r="C159" i="2"/>
  <c r="U98" i="2"/>
  <c r="T98" i="2"/>
  <c r="AO158" i="2"/>
  <c r="AL158" i="2"/>
  <c r="AB158" i="2"/>
  <c r="L158" i="2"/>
  <c r="M158" i="2" s="1"/>
  <c r="K158" i="2"/>
  <c r="I158" i="2"/>
  <c r="H158" i="2"/>
  <c r="G158" i="2"/>
  <c r="F158" i="2"/>
  <c r="E158" i="2"/>
  <c r="D158" i="2"/>
  <c r="C158" i="2"/>
  <c r="T97" i="2"/>
  <c r="Q97" i="2"/>
  <c r="P97" i="2"/>
  <c r="O97" i="2"/>
  <c r="N97" i="2"/>
  <c r="AO157" i="2"/>
  <c r="AL157" i="2"/>
  <c r="AB157" i="2"/>
  <c r="R97" i="2" s="1"/>
  <c r="L157" i="2"/>
  <c r="K157" i="2"/>
  <c r="M157" i="2" s="1"/>
  <c r="I157" i="2"/>
  <c r="H157" i="2"/>
  <c r="J157" i="2" s="1"/>
  <c r="G157" i="2"/>
  <c r="F157" i="2"/>
  <c r="E157" i="2"/>
  <c r="D157" i="2"/>
  <c r="C157" i="2"/>
  <c r="AO156" i="2"/>
  <c r="AL156" i="2"/>
  <c r="AB156" i="2"/>
  <c r="M156" i="2"/>
  <c r="L156" i="2"/>
  <c r="K156" i="2"/>
  <c r="J156" i="2"/>
  <c r="I156" i="2"/>
  <c r="H156" i="2"/>
  <c r="G156" i="2"/>
  <c r="F156" i="2"/>
  <c r="E156" i="2"/>
  <c r="D156" i="2"/>
  <c r="C156" i="2"/>
  <c r="U95" i="2"/>
  <c r="T95" i="2"/>
  <c r="AO155" i="2"/>
  <c r="AL155" i="2"/>
  <c r="AB155" i="2"/>
  <c r="L155" i="2"/>
  <c r="K155" i="2"/>
  <c r="M155" i="2" s="1"/>
  <c r="I155" i="2"/>
  <c r="H155" i="2"/>
  <c r="G155" i="2"/>
  <c r="F155" i="2"/>
  <c r="E155" i="2"/>
  <c r="D155" i="2"/>
  <c r="C155" i="2"/>
  <c r="AO154" i="2"/>
  <c r="AL154" i="2"/>
  <c r="AB154" i="2"/>
  <c r="L154" i="2"/>
  <c r="K154" i="2"/>
  <c r="M154" i="2" s="1"/>
  <c r="I154" i="2"/>
  <c r="H154" i="2"/>
  <c r="J154" i="2" s="1"/>
  <c r="G154" i="2"/>
  <c r="F154" i="2"/>
  <c r="E154" i="2"/>
  <c r="D154" i="2"/>
  <c r="C154" i="2"/>
  <c r="R132" i="2"/>
  <c r="Q132" i="2"/>
  <c r="P132" i="2"/>
  <c r="AO153" i="2"/>
  <c r="AL153" i="2"/>
  <c r="AB153" i="2"/>
  <c r="L153" i="2"/>
  <c r="K153" i="2"/>
  <c r="M153" i="2" s="1"/>
  <c r="J153" i="2"/>
  <c r="I153" i="2"/>
  <c r="H153" i="2"/>
  <c r="G153" i="2"/>
  <c r="F153" i="2"/>
  <c r="E153" i="2"/>
  <c r="D153" i="2"/>
  <c r="C153" i="2"/>
  <c r="N129" i="2"/>
  <c r="AO152" i="2"/>
  <c r="AL152" i="2"/>
  <c r="AB152" i="2"/>
  <c r="L152" i="2"/>
  <c r="K152" i="2"/>
  <c r="M152" i="2" s="1"/>
  <c r="I152" i="2"/>
  <c r="H152" i="2"/>
  <c r="J152" i="2" s="1"/>
  <c r="G152" i="2"/>
  <c r="F152" i="2"/>
  <c r="E152" i="2"/>
  <c r="D152" i="2"/>
  <c r="C152" i="2"/>
  <c r="V127" i="2"/>
  <c r="U127" i="2"/>
  <c r="T127" i="2"/>
  <c r="AU151" i="2"/>
  <c r="N127" i="2"/>
  <c r="AO151" i="2"/>
  <c r="AL151" i="2"/>
  <c r="AB151" i="2"/>
  <c r="L151" i="2"/>
  <c r="K151" i="2"/>
  <c r="M151" i="2" s="1"/>
  <c r="I151" i="2"/>
  <c r="H151" i="2"/>
  <c r="J151" i="2" s="1"/>
  <c r="G151" i="2"/>
  <c r="F151" i="2"/>
  <c r="E151" i="2"/>
  <c r="D151" i="2"/>
  <c r="C151" i="2"/>
  <c r="R124" i="2"/>
  <c r="P124" i="2"/>
  <c r="AO150" i="2"/>
  <c r="AL150" i="2"/>
  <c r="AB150" i="2"/>
  <c r="L150" i="2"/>
  <c r="K150" i="2"/>
  <c r="M150" i="2" s="1"/>
  <c r="J150" i="2"/>
  <c r="I150" i="2"/>
  <c r="H150" i="2"/>
  <c r="G150" i="2"/>
  <c r="F150" i="2"/>
  <c r="E150" i="2"/>
  <c r="D150" i="2"/>
  <c r="C150" i="2"/>
  <c r="U121" i="2"/>
  <c r="T121" i="2"/>
  <c r="N121" i="2"/>
  <c r="AO149" i="2"/>
  <c r="AL149" i="2"/>
  <c r="AB149" i="2"/>
  <c r="M149" i="2"/>
  <c r="L149" i="2"/>
  <c r="K149" i="2"/>
  <c r="I149" i="2"/>
  <c r="H149" i="2"/>
  <c r="J149" i="2" s="1"/>
  <c r="G149" i="2"/>
  <c r="F149" i="2"/>
  <c r="E149" i="2"/>
  <c r="D149" i="2"/>
  <c r="C149" i="2"/>
  <c r="U108" i="2"/>
  <c r="AU148" i="2"/>
  <c r="P108" i="2"/>
  <c r="O108" i="2"/>
  <c r="AO148" i="2"/>
  <c r="AL148" i="2"/>
  <c r="AB148" i="2"/>
  <c r="R108" i="2" s="1"/>
  <c r="S108" i="2" s="1"/>
  <c r="M148" i="2"/>
  <c r="L148" i="2"/>
  <c r="K148" i="2"/>
  <c r="I148" i="2"/>
  <c r="H148" i="2"/>
  <c r="J148" i="2" s="1"/>
  <c r="G148" i="2"/>
  <c r="F148" i="2"/>
  <c r="E148" i="2"/>
  <c r="D148" i="2"/>
  <c r="C148" i="2"/>
  <c r="AU147" i="2"/>
  <c r="P62" i="2"/>
  <c r="O62" i="2"/>
  <c r="AO147" i="2"/>
  <c r="AL147" i="2"/>
  <c r="AB147" i="2"/>
  <c r="L147" i="2"/>
  <c r="K147" i="2"/>
  <c r="J147" i="2"/>
  <c r="I147" i="2"/>
  <c r="H147" i="2"/>
  <c r="G147" i="2"/>
  <c r="F147" i="2"/>
  <c r="E147" i="2"/>
  <c r="D147" i="2"/>
  <c r="C147" i="2"/>
  <c r="AO146" i="2"/>
  <c r="AL146" i="2"/>
  <c r="AB146" i="2"/>
  <c r="M146" i="2"/>
  <c r="L146" i="2"/>
  <c r="K146" i="2"/>
  <c r="I146" i="2"/>
  <c r="H146" i="2"/>
  <c r="J146" i="2" s="1"/>
  <c r="G146" i="2"/>
  <c r="F146" i="2"/>
  <c r="E146" i="2"/>
  <c r="D146" i="2"/>
  <c r="C146" i="2"/>
  <c r="U31" i="2"/>
  <c r="T31" i="2"/>
  <c r="Q31" i="2"/>
  <c r="O31" i="2"/>
  <c r="N31" i="2"/>
  <c r="AO145" i="2"/>
  <c r="AL145" i="2"/>
  <c r="AB145" i="2"/>
  <c r="M145" i="2"/>
  <c r="L145" i="2"/>
  <c r="K145" i="2"/>
  <c r="I145" i="2"/>
  <c r="H145" i="2"/>
  <c r="J145" i="2" s="1"/>
  <c r="G145" i="2"/>
  <c r="F145" i="2"/>
  <c r="E145" i="2"/>
  <c r="D145" i="2"/>
  <c r="C145" i="2"/>
  <c r="AU144" i="2"/>
  <c r="AO144" i="2"/>
  <c r="AL144" i="2"/>
  <c r="AB144" i="2"/>
  <c r="L144" i="2"/>
  <c r="K144" i="2"/>
  <c r="J144" i="2"/>
  <c r="I144" i="2"/>
  <c r="H144" i="2"/>
  <c r="G144" i="2"/>
  <c r="F144" i="2"/>
  <c r="E144" i="2"/>
  <c r="D144" i="2"/>
  <c r="C144" i="2"/>
  <c r="AO143" i="2"/>
  <c r="AL143" i="2"/>
  <c r="AB143" i="2"/>
  <c r="N143" i="2"/>
  <c r="L143" i="2"/>
  <c r="M143" i="2" s="1"/>
  <c r="K143" i="2"/>
  <c r="I143" i="2"/>
  <c r="H143" i="2"/>
  <c r="G143" i="2"/>
  <c r="F143" i="2"/>
  <c r="E143" i="2"/>
  <c r="D143" i="2"/>
  <c r="C143" i="2"/>
  <c r="AU142" i="2"/>
  <c r="AO142" i="2"/>
  <c r="AL142" i="2"/>
  <c r="AB142" i="2"/>
  <c r="M142" i="2"/>
  <c r="L142" i="2"/>
  <c r="K142" i="2"/>
  <c r="I142" i="2"/>
  <c r="H142" i="2"/>
  <c r="J142" i="2" s="1"/>
  <c r="G142" i="2"/>
  <c r="F142" i="2"/>
  <c r="E142" i="2"/>
  <c r="D142" i="2"/>
  <c r="C142" i="2"/>
  <c r="R135" i="2"/>
  <c r="P135" i="2"/>
  <c r="AO141" i="2"/>
  <c r="AL141" i="2"/>
  <c r="AB141" i="2"/>
  <c r="L141" i="2"/>
  <c r="K141" i="2"/>
  <c r="J141" i="2"/>
  <c r="I141" i="2"/>
  <c r="H141" i="2"/>
  <c r="G141" i="2"/>
  <c r="F141" i="2"/>
  <c r="E141" i="2"/>
  <c r="D141" i="2"/>
  <c r="C141" i="2"/>
  <c r="AO140" i="2"/>
  <c r="AL140" i="2"/>
  <c r="AB140" i="2"/>
  <c r="M140" i="2"/>
  <c r="L140" i="2"/>
  <c r="K140" i="2"/>
  <c r="I140" i="2"/>
  <c r="H140" i="2"/>
  <c r="G140" i="2"/>
  <c r="F140" i="2"/>
  <c r="E140" i="2"/>
  <c r="D140" i="2"/>
  <c r="C140" i="2"/>
  <c r="U94" i="2"/>
  <c r="T94" i="2"/>
  <c r="AU139" i="2"/>
  <c r="P94" i="2"/>
  <c r="O94" i="2"/>
  <c r="N94" i="2"/>
  <c r="AO139" i="2"/>
  <c r="AL139" i="2"/>
  <c r="AB139" i="2"/>
  <c r="M139" i="2"/>
  <c r="L139" i="2"/>
  <c r="K139" i="2"/>
  <c r="I139" i="2"/>
  <c r="H139" i="2"/>
  <c r="J139" i="2" s="1"/>
  <c r="G139" i="2"/>
  <c r="F139" i="2"/>
  <c r="E139" i="2"/>
  <c r="D139" i="2"/>
  <c r="C139" i="2"/>
  <c r="AO138" i="2"/>
  <c r="AL138" i="2"/>
  <c r="AB138" i="2"/>
  <c r="L138" i="2"/>
  <c r="K138" i="2"/>
  <c r="J138" i="2"/>
  <c r="I138" i="2"/>
  <c r="H138" i="2"/>
  <c r="G138" i="2"/>
  <c r="F138" i="2"/>
  <c r="E138" i="2"/>
  <c r="D138" i="2"/>
  <c r="C138" i="2"/>
  <c r="U91" i="2"/>
  <c r="T91" i="2"/>
  <c r="N91" i="2"/>
  <c r="AO137" i="2"/>
  <c r="AL137" i="2"/>
  <c r="AB137" i="2"/>
  <c r="L137" i="2"/>
  <c r="M137" i="2" s="1"/>
  <c r="K137" i="2"/>
  <c r="I137" i="2"/>
  <c r="H137" i="2"/>
  <c r="J137" i="2" s="1"/>
  <c r="G137" i="2"/>
  <c r="F137" i="2"/>
  <c r="E137" i="2"/>
  <c r="D137" i="2"/>
  <c r="C137" i="2"/>
  <c r="V90" i="2"/>
  <c r="U90" i="2"/>
  <c r="T90" i="2"/>
  <c r="AO136" i="2"/>
  <c r="AL136" i="2"/>
  <c r="AB136" i="2"/>
  <c r="R90" i="2" s="1"/>
  <c r="M136" i="2"/>
  <c r="L136" i="2"/>
  <c r="K136" i="2"/>
  <c r="I136" i="2"/>
  <c r="H136" i="2"/>
  <c r="J136" i="2" s="1"/>
  <c r="G136" i="2"/>
  <c r="F136" i="2"/>
  <c r="E136" i="2"/>
  <c r="D136" i="2"/>
  <c r="C136" i="2"/>
  <c r="P150" i="2"/>
  <c r="AO135" i="2"/>
  <c r="AL135" i="2"/>
  <c r="AB135" i="2"/>
  <c r="Q135" i="2"/>
  <c r="S135" i="2" s="1"/>
  <c r="O135" i="2"/>
  <c r="L135" i="2"/>
  <c r="K135" i="2"/>
  <c r="M135" i="2" s="1"/>
  <c r="J135" i="2"/>
  <c r="I135" i="2"/>
  <c r="H135" i="2"/>
  <c r="G135" i="2"/>
  <c r="F135" i="2"/>
  <c r="E135" i="2"/>
  <c r="D135" i="2"/>
  <c r="C135" i="2"/>
  <c r="AO134" i="2"/>
  <c r="AL134" i="2"/>
  <c r="AB134" i="2"/>
  <c r="L134" i="2"/>
  <c r="M134" i="2" s="1"/>
  <c r="K134" i="2"/>
  <c r="I134" i="2"/>
  <c r="H134" i="2"/>
  <c r="G134" i="2"/>
  <c r="F134" i="2"/>
  <c r="E134" i="2"/>
  <c r="D134" i="2"/>
  <c r="C134" i="2"/>
  <c r="Q45" i="2"/>
  <c r="S45" i="2" s="1"/>
  <c r="P45" i="2"/>
  <c r="O45" i="2"/>
  <c r="N45" i="2"/>
  <c r="AO133" i="2"/>
  <c r="AL133" i="2"/>
  <c r="AB133" i="2"/>
  <c r="R45" i="2" s="1"/>
  <c r="M133" i="2"/>
  <c r="L133" i="2"/>
  <c r="K133" i="2"/>
  <c r="I133" i="2"/>
  <c r="H133" i="2"/>
  <c r="J133" i="2" s="1"/>
  <c r="G133" i="2"/>
  <c r="F133" i="2"/>
  <c r="E133" i="2"/>
  <c r="D133" i="2"/>
  <c r="C133" i="2"/>
  <c r="AO132" i="2"/>
  <c r="AL132" i="2"/>
  <c r="AB132" i="2"/>
  <c r="L132" i="2"/>
  <c r="M132" i="2" s="1"/>
  <c r="K132" i="2"/>
  <c r="J132" i="2"/>
  <c r="I132" i="2"/>
  <c r="H132" i="2"/>
  <c r="G132" i="2"/>
  <c r="F132" i="2"/>
  <c r="E132" i="2"/>
  <c r="D132" i="2"/>
  <c r="C132" i="2"/>
  <c r="AO131" i="2"/>
  <c r="AL131" i="2"/>
  <c r="AB131" i="2"/>
  <c r="L131" i="2"/>
  <c r="M131" i="2" s="1"/>
  <c r="K131" i="2"/>
  <c r="I131" i="2"/>
  <c r="H131" i="2"/>
  <c r="J131" i="2" s="1"/>
  <c r="G131" i="2"/>
  <c r="F131" i="2"/>
  <c r="E131" i="2"/>
  <c r="D131" i="2"/>
  <c r="C131" i="2"/>
  <c r="T56" i="2"/>
  <c r="AO130" i="2"/>
  <c r="AU130" i="2" s="1"/>
  <c r="AL130" i="2"/>
  <c r="M130" i="2"/>
  <c r="L130" i="2"/>
  <c r="K130" i="2"/>
  <c r="I130" i="2"/>
  <c r="H130" i="2"/>
  <c r="J130" i="2" s="1"/>
  <c r="G130" i="2"/>
  <c r="F130" i="2"/>
  <c r="E130" i="2"/>
  <c r="D130" i="2"/>
  <c r="C130" i="2"/>
  <c r="BU44" i="2"/>
  <c r="BT44" i="2"/>
  <c r="BS44" i="2"/>
  <c r="BP44" i="2"/>
  <c r="BR44" i="2" s="1"/>
  <c r="P55" i="2"/>
  <c r="AO129" i="2"/>
  <c r="AL129" i="2"/>
  <c r="U129" i="2"/>
  <c r="T129" i="2"/>
  <c r="L129" i="2"/>
  <c r="K129" i="2"/>
  <c r="M129" i="2" s="1"/>
  <c r="J129" i="2"/>
  <c r="I129" i="2"/>
  <c r="H129" i="2"/>
  <c r="G129" i="2"/>
  <c r="F129" i="2"/>
  <c r="E129" i="2"/>
  <c r="D129" i="2"/>
  <c r="C129" i="2"/>
  <c r="R149" i="2"/>
  <c r="P149" i="2"/>
  <c r="AO128" i="2"/>
  <c r="AL128" i="2"/>
  <c r="AB128" i="2"/>
  <c r="L128" i="2"/>
  <c r="K128" i="2"/>
  <c r="I128" i="2"/>
  <c r="J128" i="2" s="1"/>
  <c r="H128" i="2"/>
  <c r="G128" i="2"/>
  <c r="F128" i="2"/>
  <c r="E128" i="2"/>
  <c r="D128" i="2"/>
  <c r="C128" i="2"/>
  <c r="R24" i="2"/>
  <c r="BP21" i="2"/>
  <c r="AO127" i="2"/>
  <c r="AL127" i="2"/>
  <c r="AB127" i="2"/>
  <c r="R127" i="2"/>
  <c r="P127" i="2"/>
  <c r="O127" i="2"/>
  <c r="L127" i="2"/>
  <c r="K127" i="2"/>
  <c r="M127" i="2" s="1"/>
  <c r="I127" i="2"/>
  <c r="H127" i="2"/>
  <c r="J127" i="2" s="1"/>
  <c r="G127" i="2"/>
  <c r="F127" i="2"/>
  <c r="E127" i="2"/>
  <c r="D127" i="2"/>
  <c r="C127" i="2"/>
  <c r="AO126" i="2"/>
  <c r="AL126" i="2"/>
  <c r="AB126" i="2"/>
  <c r="L126" i="2"/>
  <c r="K126" i="2"/>
  <c r="M126" i="2" s="1"/>
  <c r="I126" i="2"/>
  <c r="H126" i="2"/>
  <c r="J126" i="2" s="1"/>
  <c r="G126" i="2"/>
  <c r="F126" i="2"/>
  <c r="E126" i="2"/>
  <c r="D126" i="2"/>
  <c r="C126" i="2"/>
  <c r="T133" i="2"/>
  <c r="AU125" i="2"/>
  <c r="R133" i="2"/>
  <c r="Q133" i="2"/>
  <c r="S133" i="2" s="1"/>
  <c r="P133" i="2"/>
  <c r="O133" i="2"/>
  <c r="N133" i="2"/>
  <c r="AO125" i="2"/>
  <c r="AL125" i="2"/>
  <c r="AB125" i="2"/>
  <c r="V133" i="2" s="1"/>
  <c r="M125" i="2"/>
  <c r="L125" i="2"/>
  <c r="K125" i="2"/>
  <c r="I125" i="2"/>
  <c r="H125" i="2"/>
  <c r="J125" i="2" s="1"/>
  <c r="G125" i="2"/>
  <c r="F125" i="2"/>
  <c r="E125" i="2"/>
  <c r="D125" i="2"/>
  <c r="C125" i="2"/>
  <c r="T120" i="2"/>
  <c r="P120" i="2"/>
  <c r="O120" i="2"/>
  <c r="N120" i="2"/>
  <c r="AO124" i="2"/>
  <c r="AL124" i="2"/>
  <c r="AB124" i="2"/>
  <c r="R120" i="2" s="1"/>
  <c r="O124" i="2"/>
  <c r="M124" i="2"/>
  <c r="L124" i="2"/>
  <c r="K124" i="2"/>
  <c r="I124" i="2"/>
  <c r="J124" i="2" s="1"/>
  <c r="H124" i="2"/>
  <c r="G124" i="2"/>
  <c r="F124" i="2"/>
  <c r="E124" i="2"/>
  <c r="D124" i="2"/>
  <c r="C124" i="2"/>
  <c r="AO123" i="2"/>
  <c r="AL123" i="2"/>
  <c r="AB123" i="2"/>
  <c r="L123" i="2"/>
  <c r="K123" i="2"/>
  <c r="M123" i="2" s="1"/>
  <c r="J123" i="2"/>
  <c r="I123" i="2"/>
  <c r="H123" i="2"/>
  <c r="G123" i="2"/>
  <c r="F123" i="2"/>
  <c r="E123" i="2"/>
  <c r="D123" i="2"/>
  <c r="C123" i="2"/>
  <c r="T117" i="2"/>
  <c r="P117" i="2"/>
  <c r="N117" i="2"/>
  <c r="AO122" i="2"/>
  <c r="AL122" i="2"/>
  <c r="AB122" i="2"/>
  <c r="L122" i="2"/>
  <c r="M122" i="2" s="1"/>
  <c r="K122" i="2"/>
  <c r="I122" i="2"/>
  <c r="H122" i="2"/>
  <c r="J122" i="2" s="1"/>
  <c r="G122" i="2"/>
  <c r="F122" i="2"/>
  <c r="E122" i="2"/>
  <c r="D122" i="2"/>
  <c r="C122" i="2"/>
  <c r="V115" i="2"/>
  <c r="U115" i="2"/>
  <c r="T115" i="2"/>
  <c r="P115" i="2"/>
  <c r="O115" i="2"/>
  <c r="N115" i="2"/>
  <c r="AO121" i="2"/>
  <c r="AL121" i="2"/>
  <c r="AB121" i="2"/>
  <c r="R115" i="2" s="1"/>
  <c r="M121" i="2"/>
  <c r="L121" i="2"/>
  <c r="K121" i="2"/>
  <c r="I121" i="2"/>
  <c r="H121" i="2"/>
  <c r="G121" i="2"/>
  <c r="F121" i="2"/>
  <c r="E121" i="2"/>
  <c r="D121" i="2"/>
  <c r="C121" i="2"/>
  <c r="V113" i="2"/>
  <c r="U113" i="2"/>
  <c r="T113" i="2"/>
  <c r="R113" i="2"/>
  <c r="P113" i="2"/>
  <c r="AO120" i="2"/>
  <c r="AL120" i="2"/>
  <c r="AB120" i="2"/>
  <c r="V120" i="2"/>
  <c r="U120" i="2"/>
  <c r="L120" i="2"/>
  <c r="K120" i="2"/>
  <c r="M120" i="2" s="1"/>
  <c r="I120" i="2"/>
  <c r="J120" i="2" s="1"/>
  <c r="H120" i="2"/>
  <c r="G120" i="2"/>
  <c r="F120" i="2"/>
  <c r="E120" i="2"/>
  <c r="D120" i="2"/>
  <c r="C120" i="2"/>
  <c r="T109" i="2"/>
  <c r="R109" i="2"/>
  <c r="Q109" i="2"/>
  <c r="P109" i="2"/>
  <c r="N109" i="2"/>
  <c r="AO119" i="2"/>
  <c r="AL119" i="2"/>
  <c r="AB119" i="2"/>
  <c r="M119" i="2"/>
  <c r="L119" i="2"/>
  <c r="K119" i="2"/>
  <c r="I119" i="2"/>
  <c r="H119" i="2"/>
  <c r="J119" i="2" s="1"/>
  <c r="G119" i="2"/>
  <c r="F119" i="2"/>
  <c r="E119" i="2"/>
  <c r="D119" i="2"/>
  <c r="C119" i="2"/>
  <c r="V105" i="2"/>
  <c r="P105" i="2"/>
  <c r="O105" i="2"/>
  <c r="N105" i="2"/>
  <c r="AO118" i="2"/>
  <c r="AL118" i="2"/>
  <c r="AB118" i="2"/>
  <c r="M118" i="2"/>
  <c r="L118" i="2"/>
  <c r="K118" i="2"/>
  <c r="I118" i="2"/>
  <c r="H118" i="2"/>
  <c r="J118" i="2" s="1"/>
  <c r="G118" i="2"/>
  <c r="F118" i="2"/>
  <c r="E118" i="2"/>
  <c r="D118" i="2"/>
  <c r="C118" i="2"/>
  <c r="AO117" i="2"/>
  <c r="AL117" i="2"/>
  <c r="AB117" i="2"/>
  <c r="V117" i="2"/>
  <c r="R117" i="2"/>
  <c r="O117" i="2"/>
  <c r="L117" i="2"/>
  <c r="K117" i="2"/>
  <c r="M117" i="2" s="1"/>
  <c r="I117" i="2"/>
  <c r="H117" i="2"/>
  <c r="J117" i="2" s="1"/>
  <c r="G117" i="2"/>
  <c r="F117" i="2"/>
  <c r="E117" i="2"/>
  <c r="D117" i="2"/>
  <c r="C117" i="2"/>
  <c r="R50" i="2"/>
  <c r="Q50" i="2"/>
  <c r="S50" i="2" s="1"/>
  <c r="AO116" i="2"/>
  <c r="AL116" i="2"/>
  <c r="AB116" i="2"/>
  <c r="R116" i="2"/>
  <c r="L116" i="2"/>
  <c r="M116" i="2" s="1"/>
  <c r="K116" i="2"/>
  <c r="I116" i="2"/>
  <c r="H116" i="2"/>
  <c r="J116" i="2" s="1"/>
  <c r="G116" i="2"/>
  <c r="F116" i="2"/>
  <c r="E116" i="2"/>
  <c r="D116" i="2"/>
  <c r="C116" i="2"/>
  <c r="U49" i="2"/>
  <c r="T49" i="2"/>
  <c r="O49" i="2"/>
  <c r="AO115" i="2"/>
  <c r="AL115" i="2"/>
  <c r="AB115" i="2"/>
  <c r="R49" i="2" s="1"/>
  <c r="L115" i="2"/>
  <c r="M115" i="2" s="1"/>
  <c r="K115" i="2"/>
  <c r="J115" i="2"/>
  <c r="I115" i="2"/>
  <c r="H115" i="2"/>
  <c r="G115" i="2"/>
  <c r="F115" i="2"/>
  <c r="E115" i="2"/>
  <c r="D115" i="2"/>
  <c r="C115" i="2"/>
  <c r="P48" i="2"/>
  <c r="AO114" i="2"/>
  <c r="AL114" i="2"/>
  <c r="AB114" i="2"/>
  <c r="V114" i="2"/>
  <c r="L114" i="2"/>
  <c r="K114" i="2"/>
  <c r="J114" i="2"/>
  <c r="I114" i="2"/>
  <c r="H114" i="2"/>
  <c r="G114" i="2"/>
  <c r="F114" i="2"/>
  <c r="E114" i="2"/>
  <c r="D114" i="2"/>
  <c r="C114" i="2"/>
  <c r="R140" i="2"/>
  <c r="BP47" i="2"/>
  <c r="P140" i="2"/>
  <c r="AO113" i="2"/>
  <c r="AL113" i="2"/>
  <c r="AB113" i="2"/>
  <c r="L113" i="2"/>
  <c r="M113" i="2" s="1"/>
  <c r="K113" i="2"/>
  <c r="I113" i="2"/>
  <c r="H113" i="2"/>
  <c r="J113" i="2" s="1"/>
  <c r="G113" i="2"/>
  <c r="F113" i="2"/>
  <c r="E113" i="2"/>
  <c r="D113" i="2"/>
  <c r="C113" i="2"/>
  <c r="O64" i="2"/>
  <c r="N64" i="2"/>
  <c r="AO112" i="2"/>
  <c r="AL112" i="2"/>
  <c r="AB112" i="2"/>
  <c r="M112" i="2"/>
  <c r="L112" i="2"/>
  <c r="K112" i="2"/>
  <c r="J112" i="2"/>
  <c r="I112" i="2"/>
  <c r="H112" i="2"/>
  <c r="G112" i="2"/>
  <c r="F112" i="2"/>
  <c r="E112" i="2"/>
  <c r="D112" i="2"/>
  <c r="C112" i="2"/>
  <c r="AO111" i="2"/>
  <c r="AL111" i="2"/>
  <c r="AB111" i="2"/>
  <c r="L111" i="2"/>
  <c r="K111" i="2"/>
  <c r="M111" i="2" s="1"/>
  <c r="I111" i="2"/>
  <c r="H111" i="2"/>
  <c r="J111" i="2" s="1"/>
  <c r="G111" i="2"/>
  <c r="F111" i="2"/>
  <c r="E111" i="2"/>
  <c r="D111" i="2"/>
  <c r="C111" i="2"/>
  <c r="AO110" i="2"/>
  <c r="AL110" i="2"/>
  <c r="AB110" i="2"/>
  <c r="L110" i="2"/>
  <c r="M110" i="2" s="1"/>
  <c r="K110" i="2"/>
  <c r="I110" i="2"/>
  <c r="H110" i="2"/>
  <c r="J110" i="2" s="1"/>
  <c r="G110" i="2"/>
  <c r="F110" i="2"/>
  <c r="E110" i="2"/>
  <c r="D110" i="2"/>
  <c r="C110" i="2"/>
  <c r="V57" i="2"/>
  <c r="U57" i="2"/>
  <c r="T57" i="2"/>
  <c r="O57" i="2"/>
  <c r="N57" i="2"/>
  <c r="AO109" i="2"/>
  <c r="AL109" i="2"/>
  <c r="AB109" i="2"/>
  <c r="S109" i="2"/>
  <c r="L109" i="2"/>
  <c r="K109" i="2"/>
  <c r="M109" i="2" s="1"/>
  <c r="J109" i="2"/>
  <c r="I109" i="2"/>
  <c r="H109" i="2"/>
  <c r="G109" i="2"/>
  <c r="F109" i="2"/>
  <c r="E109" i="2"/>
  <c r="D109" i="2"/>
  <c r="C109" i="2"/>
  <c r="AO108" i="2"/>
  <c r="AL108" i="2"/>
  <c r="AB108" i="2"/>
  <c r="Q108" i="2"/>
  <c r="N108" i="2"/>
  <c r="L108" i="2"/>
  <c r="K108" i="2"/>
  <c r="M108" i="2" s="1"/>
  <c r="I108" i="2"/>
  <c r="H108" i="2"/>
  <c r="J108" i="2" s="1"/>
  <c r="G108" i="2"/>
  <c r="F108" i="2"/>
  <c r="E108" i="2"/>
  <c r="D108" i="2"/>
  <c r="C108" i="2"/>
  <c r="AO107" i="2"/>
  <c r="AL107" i="2"/>
  <c r="AB107" i="2"/>
  <c r="M107" i="2"/>
  <c r="L107" i="2"/>
  <c r="K107" i="2"/>
  <c r="I107" i="2"/>
  <c r="H107" i="2"/>
  <c r="J107" i="2" s="1"/>
  <c r="G107" i="2"/>
  <c r="F107" i="2"/>
  <c r="E107" i="2"/>
  <c r="D107" i="2"/>
  <c r="C107" i="2"/>
  <c r="AO106" i="2"/>
  <c r="AL106" i="2"/>
  <c r="AB106" i="2"/>
  <c r="L106" i="2"/>
  <c r="M106" i="2" s="1"/>
  <c r="K106" i="2"/>
  <c r="I106" i="2"/>
  <c r="H106" i="2"/>
  <c r="J106" i="2" s="1"/>
  <c r="G106" i="2"/>
  <c r="F106" i="2"/>
  <c r="E106" i="2"/>
  <c r="D106" i="2"/>
  <c r="C106" i="2"/>
  <c r="V20" i="2"/>
  <c r="U20" i="2"/>
  <c r="AO105" i="2"/>
  <c r="AL105" i="2"/>
  <c r="AB105" i="2"/>
  <c r="U105" i="2"/>
  <c r="T105" i="2"/>
  <c r="R105" i="2"/>
  <c r="L105" i="2"/>
  <c r="K105" i="2"/>
  <c r="M105" i="2" s="1"/>
  <c r="I105" i="2"/>
  <c r="H105" i="2"/>
  <c r="J105" i="2" s="1"/>
  <c r="G105" i="2"/>
  <c r="F105" i="2"/>
  <c r="E105" i="2"/>
  <c r="D105" i="2"/>
  <c r="C105" i="2"/>
  <c r="P19" i="2"/>
  <c r="O19" i="2"/>
  <c r="N19" i="2"/>
  <c r="AO104" i="2"/>
  <c r="AL104" i="2"/>
  <c r="AB104" i="2"/>
  <c r="L104" i="2"/>
  <c r="K104" i="2"/>
  <c r="M104" i="2" s="1"/>
  <c r="I104" i="2"/>
  <c r="H104" i="2"/>
  <c r="J104" i="2" s="1"/>
  <c r="G104" i="2"/>
  <c r="F104" i="2"/>
  <c r="E104" i="2"/>
  <c r="D104" i="2"/>
  <c r="C104" i="2"/>
  <c r="P18" i="2"/>
  <c r="O18" i="2"/>
  <c r="N18" i="2"/>
  <c r="AO103" i="2"/>
  <c r="AL103" i="2"/>
  <c r="AB103" i="2"/>
  <c r="M103" i="2"/>
  <c r="L103" i="2"/>
  <c r="K103" i="2"/>
  <c r="I103" i="2"/>
  <c r="H103" i="2"/>
  <c r="J103" i="2" s="1"/>
  <c r="G103" i="2"/>
  <c r="F103" i="2"/>
  <c r="E103" i="2"/>
  <c r="D103" i="2"/>
  <c r="C103" i="2"/>
  <c r="U17" i="2"/>
  <c r="T17" i="2"/>
  <c r="AO102" i="2"/>
  <c r="AL102" i="2"/>
  <c r="AB102" i="2"/>
  <c r="L102" i="2"/>
  <c r="K102" i="2"/>
  <c r="M102" i="2" s="1"/>
  <c r="I102" i="2"/>
  <c r="H102" i="2"/>
  <c r="J102" i="2" s="1"/>
  <c r="G102" i="2"/>
  <c r="F102" i="2"/>
  <c r="E102" i="2"/>
  <c r="D102" i="2"/>
  <c r="C102" i="2"/>
  <c r="AO101" i="2"/>
  <c r="AL101" i="2"/>
  <c r="AB101" i="2"/>
  <c r="L101" i="2"/>
  <c r="K101" i="2"/>
  <c r="M101" i="2" s="1"/>
  <c r="I101" i="2"/>
  <c r="H101" i="2"/>
  <c r="J101" i="2" s="1"/>
  <c r="G101" i="2"/>
  <c r="F101" i="2"/>
  <c r="E101" i="2"/>
  <c r="D101" i="2"/>
  <c r="C101" i="2"/>
  <c r="V74" i="2"/>
  <c r="U74" i="2"/>
  <c r="T74" i="2"/>
  <c r="P74" i="2"/>
  <c r="AO100" i="2"/>
  <c r="AL100" i="2"/>
  <c r="AB100" i="2"/>
  <c r="M100" i="2"/>
  <c r="L100" i="2"/>
  <c r="K100" i="2"/>
  <c r="I100" i="2"/>
  <c r="H100" i="2"/>
  <c r="J100" i="2" s="1"/>
  <c r="G100" i="2"/>
  <c r="F100" i="2"/>
  <c r="E100" i="2"/>
  <c r="D100" i="2"/>
  <c r="C100" i="2"/>
  <c r="N73" i="2"/>
  <c r="AO99" i="2"/>
  <c r="AL99" i="2"/>
  <c r="AB99" i="2"/>
  <c r="V73" i="2" s="1"/>
  <c r="L99" i="2"/>
  <c r="K99" i="2"/>
  <c r="J99" i="2"/>
  <c r="I99" i="2"/>
  <c r="H99" i="2"/>
  <c r="G99" i="2"/>
  <c r="F99" i="2"/>
  <c r="E99" i="2"/>
  <c r="D99" i="2"/>
  <c r="C99" i="2"/>
  <c r="T72" i="2"/>
  <c r="R72" i="2"/>
  <c r="Q72" i="2"/>
  <c r="AO98" i="2"/>
  <c r="AL98" i="2"/>
  <c r="AB98" i="2"/>
  <c r="U72" i="2" s="1"/>
  <c r="M98" i="2"/>
  <c r="L98" i="2"/>
  <c r="K98" i="2"/>
  <c r="I98" i="2"/>
  <c r="H98" i="2"/>
  <c r="J98" i="2" s="1"/>
  <c r="G98" i="2"/>
  <c r="F98" i="2"/>
  <c r="E98" i="2"/>
  <c r="D98" i="2"/>
  <c r="C98" i="2"/>
  <c r="U71" i="2"/>
  <c r="N71" i="2"/>
  <c r="AO97" i="2"/>
  <c r="AL97" i="2"/>
  <c r="AB97" i="2"/>
  <c r="V97" i="2"/>
  <c r="U97" i="2"/>
  <c r="L97" i="2"/>
  <c r="K97" i="2"/>
  <c r="M97" i="2" s="1"/>
  <c r="J97" i="2"/>
  <c r="I97" i="2"/>
  <c r="H97" i="2"/>
  <c r="G97" i="2"/>
  <c r="F97" i="2"/>
  <c r="E97" i="2"/>
  <c r="D97" i="2"/>
  <c r="C97" i="2"/>
  <c r="R70" i="2"/>
  <c r="AO96" i="2"/>
  <c r="AL96" i="2"/>
  <c r="AB96" i="2"/>
  <c r="V70" i="2" s="1"/>
  <c r="L96" i="2"/>
  <c r="K96" i="2"/>
  <c r="M96" i="2" s="1"/>
  <c r="I96" i="2"/>
  <c r="H96" i="2"/>
  <c r="J96" i="2" s="1"/>
  <c r="G96" i="2"/>
  <c r="F96" i="2"/>
  <c r="E96" i="2"/>
  <c r="D96" i="2"/>
  <c r="C96" i="2"/>
  <c r="P69" i="2"/>
  <c r="AO95" i="2"/>
  <c r="AL95" i="2"/>
  <c r="AB95" i="2"/>
  <c r="N95" i="2"/>
  <c r="L95" i="2"/>
  <c r="M95" i="2" s="1"/>
  <c r="K95" i="2"/>
  <c r="J95" i="2"/>
  <c r="I95" i="2"/>
  <c r="H95" i="2"/>
  <c r="G95" i="2"/>
  <c r="F95" i="2"/>
  <c r="E95" i="2"/>
  <c r="D95" i="2"/>
  <c r="C95" i="2"/>
  <c r="U68" i="2"/>
  <c r="AO94" i="2"/>
  <c r="AL94" i="2"/>
  <c r="AB94" i="2"/>
  <c r="V94" i="2"/>
  <c r="R94" i="2"/>
  <c r="Q94" i="2"/>
  <c r="S94" i="2" s="1"/>
  <c r="L94" i="2"/>
  <c r="K94" i="2"/>
  <c r="M94" i="2" s="1"/>
  <c r="I94" i="2"/>
  <c r="H94" i="2"/>
  <c r="J94" i="2" s="1"/>
  <c r="G94" i="2"/>
  <c r="F94" i="2"/>
  <c r="E94" i="2"/>
  <c r="D94" i="2"/>
  <c r="C94" i="2"/>
  <c r="AU93" i="2"/>
  <c r="P67" i="2"/>
  <c r="O67" i="2"/>
  <c r="N67" i="2"/>
  <c r="AO93" i="2"/>
  <c r="AL93" i="2"/>
  <c r="AB93" i="2"/>
  <c r="R93" i="2"/>
  <c r="P93" i="2"/>
  <c r="L93" i="2"/>
  <c r="K93" i="2"/>
  <c r="M93" i="2" s="1"/>
  <c r="I93" i="2"/>
  <c r="H93" i="2"/>
  <c r="J93" i="2" s="1"/>
  <c r="G93" i="2"/>
  <c r="F93" i="2"/>
  <c r="E93" i="2"/>
  <c r="D93" i="2"/>
  <c r="C93" i="2"/>
  <c r="N66" i="2"/>
  <c r="AO92" i="2"/>
  <c r="AL92" i="2"/>
  <c r="AB92" i="2"/>
  <c r="L92" i="2"/>
  <c r="K92" i="2"/>
  <c r="M92" i="2" s="1"/>
  <c r="J92" i="2"/>
  <c r="I92" i="2"/>
  <c r="H92" i="2"/>
  <c r="G92" i="2"/>
  <c r="F92" i="2"/>
  <c r="E92" i="2"/>
  <c r="D92" i="2"/>
  <c r="C92" i="2"/>
  <c r="AO91" i="2"/>
  <c r="AL91" i="2"/>
  <c r="AB91" i="2"/>
  <c r="L91" i="2"/>
  <c r="K91" i="2"/>
  <c r="M91" i="2" s="1"/>
  <c r="I91" i="2"/>
  <c r="H91" i="2"/>
  <c r="J91" i="2" s="1"/>
  <c r="G91" i="2"/>
  <c r="F91" i="2"/>
  <c r="E91" i="2"/>
  <c r="D91" i="2"/>
  <c r="C91" i="2"/>
  <c r="AU90" i="2"/>
  <c r="P54" i="2"/>
  <c r="O54" i="2"/>
  <c r="N54" i="2"/>
  <c r="AO90" i="2"/>
  <c r="AL90" i="2"/>
  <c r="AB90" i="2"/>
  <c r="P90" i="2"/>
  <c r="O90" i="2"/>
  <c r="N90" i="2"/>
  <c r="L90" i="2"/>
  <c r="K90" i="2"/>
  <c r="M90" i="2" s="1"/>
  <c r="I90" i="2"/>
  <c r="H90" i="2"/>
  <c r="G90" i="2"/>
  <c r="F90" i="2"/>
  <c r="E90" i="2"/>
  <c r="D90" i="2"/>
  <c r="C90" i="2"/>
  <c r="BO22" i="2"/>
  <c r="BN22" i="2"/>
  <c r="AO89" i="2"/>
  <c r="AL89" i="2"/>
  <c r="AB89" i="2"/>
  <c r="L89" i="2"/>
  <c r="K89" i="2"/>
  <c r="J89" i="2"/>
  <c r="I89" i="2"/>
  <c r="H89" i="2"/>
  <c r="G89" i="2"/>
  <c r="F89" i="2"/>
  <c r="E89" i="2"/>
  <c r="D89" i="2"/>
  <c r="C89" i="2"/>
  <c r="T156" i="2"/>
  <c r="AO88" i="2"/>
  <c r="AL88" i="2"/>
  <c r="AB88" i="2"/>
  <c r="M88" i="2"/>
  <c r="L88" i="2"/>
  <c r="K88" i="2"/>
  <c r="I88" i="2"/>
  <c r="J88" i="2" s="1"/>
  <c r="H88" i="2"/>
  <c r="G88" i="2"/>
  <c r="F88" i="2"/>
  <c r="E88" i="2"/>
  <c r="D88" i="2"/>
  <c r="C88" i="2"/>
  <c r="U138" i="2"/>
  <c r="T138" i="2"/>
  <c r="R138" i="2"/>
  <c r="P138" i="2"/>
  <c r="O138" i="2"/>
  <c r="N138" i="2"/>
  <c r="AO87" i="2"/>
  <c r="AL87" i="2"/>
  <c r="AB87" i="2"/>
  <c r="V138" i="2" s="1"/>
  <c r="L87" i="2"/>
  <c r="K87" i="2"/>
  <c r="M87" i="2" s="1"/>
  <c r="I87" i="2"/>
  <c r="H87" i="2"/>
  <c r="J87" i="2" s="1"/>
  <c r="G87" i="2"/>
  <c r="F87" i="2"/>
  <c r="E87" i="2"/>
  <c r="D87" i="2"/>
  <c r="C87" i="2"/>
  <c r="P47" i="2"/>
  <c r="AO86" i="2"/>
  <c r="AL86" i="2"/>
  <c r="AB86" i="2"/>
  <c r="L86" i="2"/>
  <c r="K86" i="2"/>
  <c r="M86" i="2" s="1"/>
  <c r="J86" i="2"/>
  <c r="I86" i="2"/>
  <c r="H86" i="2"/>
  <c r="G86" i="2"/>
  <c r="F86" i="2"/>
  <c r="E86" i="2"/>
  <c r="D86" i="2"/>
  <c r="C86" i="2"/>
  <c r="AO85" i="2"/>
  <c r="AL85" i="2"/>
  <c r="AB85" i="2"/>
  <c r="L85" i="2"/>
  <c r="K85" i="2"/>
  <c r="M85" i="2" s="1"/>
  <c r="I85" i="2"/>
  <c r="H85" i="2"/>
  <c r="J85" i="2" s="1"/>
  <c r="G85" i="2"/>
  <c r="F85" i="2"/>
  <c r="E85" i="2"/>
  <c r="D85" i="2"/>
  <c r="C85" i="2"/>
  <c r="U141" i="2"/>
  <c r="T141" i="2"/>
  <c r="AU84" i="2"/>
  <c r="AO84" i="2"/>
  <c r="AL84" i="2"/>
  <c r="AB84" i="2"/>
  <c r="V141" i="2" s="1"/>
  <c r="L84" i="2"/>
  <c r="K84" i="2"/>
  <c r="M84" i="2" s="1"/>
  <c r="I84" i="2"/>
  <c r="H84" i="2"/>
  <c r="J84" i="2" s="1"/>
  <c r="G84" i="2"/>
  <c r="F84" i="2"/>
  <c r="E84" i="2"/>
  <c r="D84" i="2"/>
  <c r="C84" i="2"/>
  <c r="N44" i="2"/>
  <c r="AO83" i="2"/>
  <c r="AL83" i="2"/>
  <c r="AB83" i="2"/>
  <c r="M83" i="2"/>
  <c r="L83" i="2"/>
  <c r="K83" i="2"/>
  <c r="I83" i="2"/>
  <c r="H83" i="2"/>
  <c r="J83" i="2" s="1"/>
  <c r="G83" i="2"/>
  <c r="F83" i="2"/>
  <c r="E83" i="2"/>
  <c r="D83" i="2"/>
  <c r="C83" i="2"/>
  <c r="AO82" i="2"/>
  <c r="AL82" i="2"/>
  <c r="AB82" i="2"/>
  <c r="M82" i="2"/>
  <c r="L82" i="2"/>
  <c r="K82" i="2"/>
  <c r="J82" i="2"/>
  <c r="I82" i="2"/>
  <c r="H82" i="2"/>
  <c r="G82" i="2"/>
  <c r="F82" i="2"/>
  <c r="E82" i="2"/>
  <c r="D82" i="2"/>
  <c r="C82" i="2"/>
  <c r="AU81" i="2"/>
  <c r="AO81" i="2"/>
  <c r="AL81" i="2"/>
  <c r="AB81" i="2"/>
  <c r="R81" i="2"/>
  <c r="S81" i="2" s="1"/>
  <c r="L81" i="2"/>
  <c r="K81" i="2"/>
  <c r="M81" i="2" s="1"/>
  <c r="I81" i="2"/>
  <c r="H81" i="2"/>
  <c r="G81" i="2"/>
  <c r="F81" i="2"/>
  <c r="E81" i="2"/>
  <c r="D81" i="2"/>
  <c r="C81" i="2"/>
  <c r="AO80" i="2"/>
  <c r="AL80" i="2"/>
  <c r="AB80" i="2"/>
  <c r="M80" i="2"/>
  <c r="L80" i="2"/>
  <c r="K80" i="2"/>
  <c r="I80" i="2"/>
  <c r="H80" i="2"/>
  <c r="J80" i="2" s="1"/>
  <c r="G80" i="2"/>
  <c r="F80" i="2"/>
  <c r="E80" i="2"/>
  <c r="D80" i="2"/>
  <c r="C80" i="2"/>
  <c r="U27" i="2"/>
  <c r="AO79" i="2"/>
  <c r="AL79" i="2"/>
  <c r="AB79" i="2"/>
  <c r="L79" i="2"/>
  <c r="M79" i="2" s="1"/>
  <c r="K79" i="2"/>
  <c r="I79" i="2"/>
  <c r="H79" i="2"/>
  <c r="J79" i="2" s="1"/>
  <c r="G79" i="2"/>
  <c r="F79" i="2"/>
  <c r="E79" i="2"/>
  <c r="D79" i="2"/>
  <c r="C79" i="2"/>
  <c r="AO78" i="2"/>
  <c r="AL78" i="2"/>
  <c r="AB78" i="2"/>
  <c r="Q78" i="2"/>
  <c r="L78" i="2"/>
  <c r="K78" i="2"/>
  <c r="M78" i="2" s="1"/>
  <c r="I78" i="2"/>
  <c r="H78" i="2"/>
  <c r="J78" i="2" s="1"/>
  <c r="G78" i="2"/>
  <c r="F78" i="2"/>
  <c r="E78" i="2"/>
  <c r="D78" i="2"/>
  <c r="C78" i="2"/>
  <c r="AO77" i="2"/>
  <c r="AL77" i="2"/>
  <c r="AB77" i="2"/>
  <c r="M77" i="2"/>
  <c r="L77" i="2"/>
  <c r="K77" i="2"/>
  <c r="I77" i="2"/>
  <c r="H77" i="2"/>
  <c r="J77" i="2" s="1"/>
  <c r="G77" i="2"/>
  <c r="F77" i="2"/>
  <c r="E77" i="2"/>
  <c r="D77" i="2"/>
  <c r="C77" i="2"/>
  <c r="V119" i="2"/>
  <c r="U119" i="2"/>
  <c r="T119" i="2"/>
  <c r="R119" i="2"/>
  <c r="P119" i="2"/>
  <c r="O119" i="2"/>
  <c r="AO76" i="2"/>
  <c r="AL76" i="2"/>
  <c r="AB76" i="2"/>
  <c r="P76" i="2"/>
  <c r="O76" i="2"/>
  <c r="M76" i="2"/>
  <c r="L76" i="2"/>
  <c r="K76" i="2"/>
  <c r="I76" i="2"/>
  <c r="H76" i="2"/>
  <c r="J76" i="2" s="1"/>
  <c r="G76" i="2"/>
  <c r="F76" i="2"/>
  <c r="E76" i="2"/>
  <c r="D76" i="2"/>
  <c r="C76" i="2"/>
  <c r="U114" i="2"/>
  <c r="T114" i="2"/>
  <c r="Q114" i="2"/>
  <c r="P114" i="2"/>
  <c r="O114" i="2"/>
  <c r="N114" i="2"/>
  <c r="AO75" i="2"/>
  <c r="AL75" i="2"/>
  <c r="AB75" i="2"/>
  <c r="L75" i="2"/>
  <c r="K75" i="2"/>
  <c r="M75" i="2" s="1"/>
  <c r="I75" i="2"/>
  <c r="H75" i="2"/>
  <c r="G75" i="2"/>
  <c r="F75" i="2"/>
  <c r="E75" i="2"/>
  <c r="D75" i="2"/>
  <c r="C75" i="2"/>
  <c r="V110" i="2"/>
  <c r="T110" i="2"/>
  <c r="R110" i="2"/>
  <c r="P110" i="2"/>
  <c r="O110" i="2"/>
  <c r="N110" i="2"/>
  <c r="AO74" i="2"/>
  <c r="AL74" i="2"/>
  <c r="AB74" i="2"/>
  <c r="U110" i="2" s="1"/>
  <c r="O74" i="2"/>
  <c r="N74" i="2"/>
  <c r="L74" i="2"/>
  <c r="M74" i="2" s="1"/>
  <c r="K74" i="2"/>
  <c r="I74" i="2"/>
  <c r="H74" i="2"/>
  <c r="J74" i="2" s="1"/>
  <c r="G74" i="2"/>
  <c r="F74" i="2"/>
  <c r="E74" i="2"/>
  <c r="D74" i="2"/>
  <c r="C74" i="2"/>
  <c r="V107" i="2"/>
  <c r="U107" i="2"/>
  <c r="T107" i="2"/>
  <c r="R107" i="2"/>
  <c r="P107" i="2"/>
  <c r="O107" i="2"/>
  <c r="N107" i="2"/>
  <c r="AO73" i="2"/>
  <c r="AL73" i="2"/>
  <c r="AB73" i="2"/>
  <c r="Q107" i="2" s="1"/>
  <c r="U73" i="2"/>
  <c r="T73" i="2"/>
  <c r="L73" i="2"/>
  <c r="K73" i="2"/>
  <c r="M73" i="2" s="1"/>
  <c r="I73" i="2"/>
  <c r="H73" i="2"/>
  <c r="J73" i="2" s="1"/>
  <c r="G73" i="2"/>
  <c r="F73" i="2"/>
  <c r="E73" i="2"/>
  <c r="D73" i="2"/>
  <c r="C73" i="2"/>
  <c r="V103" i="2"/>
  <c r="U103" i="2"/>
  <c r="T103" i="2"/>
  <c r="Q103" i="2"/>
  <c r="P103" i="2"/>
  <c r="AO72" i="2"/>
  <c r="AL72" i="2"/>
  <c r="AB72" i="2"/>
  <c r="R103" i="2" s="1"/>
  <c r="P72" i="2"/>
  <c r="O72" i="2"/>
  <c r="N72" i="2"/>
  <c r="L72" i="2"/>
  <c r="K72" i="2"/>
  <c r="M72" i="2" s="1"/>
  <c r="I72" i="2"/>
  <c r="H72" i="2"/>
  <c r="J72" i="2" s="1"/>
  <c r="G72" i="2"/>
  <c r="F72" i="2"/>
  <c r="E72" i="2"/>
  <c r="D72" i="2"/>
  <c r="C72" i="2"/>
  <c r="AO71" i="2"/>
  <c r="AL71" i="2"/>
  <c r="AB71" i="2"/>
  <c r="V71" i="2"/>
  <c r="L71" i="2"/>
  <c r="M71" i="2" s="1"/>
  <c r="K71" i="2"/>
  <c r="I71" i="2"/>
  <c r="H71" i="2"/>
  <c r="J71" i="2" s="1"/>
  <c r="G71" i="2"/>
  <c r="F71" i="2"/>
  <c r="E71" i="2"/>
  <c r="D71" i="2"/>
  <c r="C71" i="2"/>
  <c r="V130" i="2"/>
  <c r="U130" i="2"/>
  <c r="T130" i="2"/>
  <c r="R130" i="2"/>
  <c r="P130" i="2"/>
  <c r="O130" i="2"/>
  <c r="N130" i="2"/>
  <c r="AO70" i="2"/>
  <c r="AL70" i="2"/>
  <c r="AB70" i="2"/>
  <c r="Q130" i="2" s="1"/>
  <c r="U70" i="2"/>
  <c r="T70" i="2"/>
  <c r="P70" i="2"/>
  <c r="O70" i="2"/>
  <c r="N70" i="2"/>
  <c r="M70" i="2"/>
  <c r="L70" i="2"/>
  <c r="K70" i="2"/>
  <c r="I70" i="2"/>
  <c r="H70" i="2"/>
  <c r="J70" i="2" s="1"/>
  <c r="G70" i="2"/>
  <c r="F70" i="2"/>
  <c r="E70" i="2"/>
  <c r="D70" i="2"/>
  <c r="C70" i="2"/>
  <c r="O126" i="2"/>
  <c r="N126" i="2"/>
  <c r="AO69" i="2"/>
  <c r="AL69" i="2"/>
  <c r="AB69" i="2"/>
  <c r="L69" i="2"/>
  <c r="K69" i="2"/>
  <c r="J69" i="2"/>
  <c r="I69" i="2"/>
  <c r="H69" i="2"/>
  <c r="G69" i="2"/>
  <c r="F69" i="2"/>
  <c r="E69" i="2"/>
  <c r="D69" i="2"/>
  <c r="C69" i="2"/>
  <c r="AO68" i="2"/>
  <c r="AL68" i="2"/>
  <c r="AB68" i="2"/>
  <c r="V68" i="2"/>
  <c r="T68" i="2"/>
  <c r="L68" i="2"/>
  <c r="K68" i="2"/>
  <c r="I68" i="2"/>
  <c r="H68" i="2"/>
  <c r="J68" i="2" s="1"/>
  <c r="G68" i="2"/>
  <c r="F68" i="2"/>
  <c r="E68" i="2"/>
  <c r="D68" i="2"/>
  <c r="C68" i="2"/>
  <c r="U116" i="2"/>
  <c r="T116" i="2"/>
  <c r="P116" i="2"/>
  <c r="O116" i="2"/>
  <c r="N116" i="2"/>
  <c r="AO67" i="2"/>
  <c r="AL67" i="2"/>
  <c r="AB67" i="2"/>
  <c r="V116" i="2" s="1"/>
  <c r="V67" i="2"/>
  <c r="U67" i="2"/>
  <c r="T67" i="2"/>
  <c r="R67" i="2"/>
  <c r="M67" i="2"/>
  <c r="L67" i="2"/>
  <c r="K67" i="2"/>
  <c r="I67" i="2"/>
  <c r="H67" i="2"/>
  <c r="J67" i="2" s="1"/>
  <c r="G67" i="2"/>
  <c r="F67" i="2"/>
  <c r="E67" i="2"/>
  <c r="D67" i="2"/>
  <c r="C67" i="2"/>
  <c r="AO66" i="2"/>
  <c r="AL66" i="2"/>
  <c r="AB66" i="2"/>
  <c r="L66" i="2"/>
  <c r="K66" i="2"/>
  <c r="M66" i="2" s="1"/>
  <c r="J66" i="2"/>
  <c r="I66" i="2"/>
  <c r="H66" i="2"/>
  <c r="G66" i="2"/>
  <c r="F66" i="2"/>
  <c r="E66" i="2"/>
  <c r="D66" i="2"/>
  <c r="C66" i="2"/>
  <c r="T102" i="2"/>
  <c r="R102" i="2"/>
  <c r="Q102" i="2"/>
  <c r="AO65" i="2"/>
  <c r="AL65" i="2"/>
  <c r="AB65" i="2"/>
  <c r="L65" i="2"/>
  <c r="K65" i="2"/>
  <c r="M65" i="2" s="1"/>
  <c r="J65" i="2"/>
  <c r="I65" i="2"/>
  <c r="H65" i="2"/>
  <c r="G65" i="2"/>
  <c r="F65" i="2"/>
  <c r="E65" i="2"/>
  <c r="D65" i="2"/>
  <c r="C65" i="2"/>
  <c r="U101" i="2"/>
  <c r="T101" i="2"/>
  <c r="R101" i="2"/>
  <c r="P101" i="2"/>
  <c r="O101" i="2"/>
  <c r="N101" i="2"/>
  <c r="AO64" i="2"/>
  <c r="AL64" i="2"/>
  <c r="AB64" i="2"/>
  <c r="V101" i="2" s="1"/>
  <c r="V64" i="2"/>
  <c r="U64" i="2"/>
  <c r="T64" i="2"/>
  <c r="R64" i="2"/>
  <c r="P64" i="2"/>
  <c r="M64" i="2"/>
  <c r="L64" i="2"/>
  <c r="K64" i="2"/>
  <c r="I64" i="2"/>
  <c r="H64" i="2"/>
  <c r="J64" i="2" s="1"/>
  <c r="G64" i="2"/>
  <c r="F64" i="2"/>
  <c r="E64" i="2"/>
  <c r="D64" i="2"/>
  <c r="C64" i="2"/>
  <c r="V142" i="2"/>
  <c r="U142" i="2"/>
  <c r="P142" i="2"/>
  <c r="O142" i="2"/>
  <c r="AO63" i="2"/>
  <c r="AL63" i="2"/>
  <c r="AB63" i="2"/>
  <c r="L63" i="2"/>
  <c r="K63" i="2"/>
  <c r="I63" i="2"/>
  <c r="J63" i="2" s="1"/>
  <c r="H63" i="2"/>
  <c r="G63" i="2"/>
  <c r="F63" i="2"/>
  <c r="E63" i="2"/>
  <c r="D63" i="2"/>
  <c r="C63" i="2"/>
  <c r="AU62" i="2"/>
  <c r="AO62" i="2"/>
  <c r="AL62" i="2"/>
  <c r="AB62" i="2"/>
  <c r="R62" i="2"/>
  <c r="Q62" i="2"/>
  <c r="S62" i="2" s="1"/>
  <c r="L62" i="2"/>
  <c r="K62" i="2"/>
  <c r="M62" i="2" s="1"/>
  <c r="J62" i="2"/>
  <c r="I62" i="2"/>
  <c r="H62" i="2"/>
  <c r="G62" i="2"/>
  <c r="F62" i="2"/>
  <c r="E62" i="2"/>
  <c r="D62" i="2"/>
  <c r="C62" i="2"/>
  <c r="U143" i="2"/>
  <c r="T143" i="2"/>
  <c r="R143" i="2"/>
  <c r="P143" i="2"/>
  <c r="O143" i="2"/>
  <c r="AO61" i="2"/>
  <c r="AL61" i="2"/>
  <c r="AB61" i="2"/>
  <c r="V143" i="2" s="1"/>
  <c r="T61" i="2"/>
  <c r="N61" i="2"/>
  <c r="M61" i="2"/>
  <c r="L61" i="2"/>
  <c r="K61" i="2"/>
  <c r="I61" i="2"/>
  <c r="H61" i="2"/>
  <c r="J61" i="2" s="1"/>
  <c r="G61" i="2"/>
  <c r="F61" i="2"/>
  <c r="E61" i="2"/>
  <c r="D61" i="2"/>
  <c r="C61" i="2"/>
  <c r="BU39" i="2"/>
  <c r="P39" i="2"/>
  <c r="AO60" i="2"/>
  <c r="AL60" i="2"/>
  <c r="AB60" i="2"/>
  <c r="N60" i="2"/>
  <c r="L60" i="2"/>
  <c r="K60" i="2"/>
  <c r="M60" i="2" s="1"/>
  <c r="I60" i="2"/>
  <c r="J60" i="2" s="1"/>
  <c r="H60" i="2"/>
  <c r="G60" i="2"/>
  <c r="F60" i="2"/>
  <c r="E60" i="2"/>
  <c r="D60" i="2"/>
  <c r="C60" i="2"/>
  <c r="V128" i="2"/>
  <c r="T128" i="2"/>
  <c r="R128" i="2"/>
  <c r="AO59" i="2"/>
  <c r="AL59" i="2"/>
  <c r="AB59" i="2"/>
  <c r="L59" i="2"/>
  <c r="K59" i="2"/>
  <c r="M59" i="2" s="1"/>
  <c r="J59" i="2"/>
  <c r="I59" i="2"/>
  <c r="H59" i="2"/>
  <c r="G59" i="2"/>
  <c r="F59" i="2"/>
  <c r="E59" i="2"/>
  <c r="D59" i="2"/>
  <c r="C59" i="2"/>
  <c r="U123" i="2"/>
  <c r="T123" i="2"/>
  <c r="R123" i="2"/>
  <c r="P123" i="2"/>
  <c r="O123" i="2"/>
  <c r="N123" i="2"/>
  <c r="AO58" i="2"/>
  <c r="AL58" i="2"/>
  <c r="AB58" i="2"/>
  <c r="V123" i="2" s="1"/>
  <c r="M58" i="2"/>
  <c r="L58" i="2"/>
  <c r="K58" i="2"/>
  <c r="I58" i="2"/>
  <c r="H58" i="2"/>
  <c r="J58" i="2" s="1"/>
  <c r="G58" i="2"/>
  <c r="F58" i="2"/>
  <c r="E58" i="2"/>
  <c r="D58" i="2"/>
  <c r="C58" i="2"/>
  <c r="AO57" i="2"/>
  <c r="AL57" i="2"/>
  <c r="AB57" i="2"/>
  <c r="P57" i="2"/>
  <c r="L57" i="2"/>
  <c r="K57" i="2"/>
  <c r="M57" i="2" s="1"/>
  <c r="J57" i="2"/>
  <c r="I57" i="2"/>
  <c r="H57" i="2"/>
  <c r="G57" i="2"/>
  <c r="F57" i="2"/>
  <c r="E57" i="2"/>
  <c r="D57" i="2"/>
  <c r="C57" i="2"/>
  <c r="AO56" i="2"/>
  <c r="AL56" i="2"/>
  <c r="AB56" i="2"/>
  <c r="V56" i="2"/>
  <c r="U56" i="2"/>
  <c r="Q56" i="2"/>
  <c r="P56" i="2"/>
  <c r="O56" i="2"/>
  <c r="N56" i="2"/>
  <c r="L56" i="2"/>
  <c r="K56" i="2"/>
  <c r="M56" i="2" s="1"/>
  <c r="J56" i="2"/>
  <c r="I56" i="2"/>
  <c r="H56" i="2"/>
  <c r="G56" i="2"/>
  <c r="F56" i="2"/>
  <c r="E56" i="2"/>
  <c r="D56" i="2"/>
  <c r="C56" i="2"/>
  <c r="AO55" i="2"/>
  <c r="AL55" i="2"/>
  <c r="AB55" i="2"/>
  <c r="V55" i="2"/>
  <c r="U55" i="2"/>
  <c r="T55" i="2"/>
  <c r="R55" i="2"/>
  <c r="Q55" i="2"/>
  <c r="O55" i="2"/>
  <c r="N55" i="2"/>
  <c r="L55" i="2"/>
  <c r="K55" i="2"/>
  <c r="M55" i="2" s="1"/>
  <c r="I55" i="2"/>
  <c r="H55" i="2"/>
  <c r="J55" i="2" s="1"/>
  <c r="G55" i="2"/>
  <c r="F55" i="2"/>
  <c r="E55" i="2"/>
  <c r="D55" i="2"/>
  <c r="C55" i="2"/>
  <c r="AO54" i="2"/>
  <c r="AL54" i="2"/>
  <c r="AB54" i="2"/>
  <c r="V54" i="2"/>
  <c r="U54" i="2"/>
  <c r="T54" i="2"/>
  <c r="R54" i="2"/>
  <c r="Q54" i="2"/>
  <c r="S54" i="2" s="1"/>
  <c r="L54" i="2"/>
  <c r="K54" i="2"/>
  <c r="I54" i="2"/>
  <c r="J54" i="2" s="1"/>
  <c r="H54" i="2"/>
  <c r="G54" i="2"/>
  <c r="F54" i="2"/>
  <c r="E54" i="2"/>
  <c r="D54" i="2"/>
  <c r="C54" i="2"/>
  <c r="O145" i="2"/>
  <c r="AO53" i="2"/>
  <c r="AL53" i="2"/>
  <c r="AB53" i="2"/>
  <c r="L53" i="2"/>
  <c r="K53" i="2"/>
  <c r="M53" i="2" s="1"/>
  <c r="J53" i="2"/>
  <c r="I53" i="2"/>
  <c r="H53" i="2"/>
  <c r="G53" i="2"/>
  <c r="F53" i="2"/>
  <c r="E53" i="2"/>
  <c r="D53" i="2"/>
  <c r="C53" i="2"/>
  <c r="R23" i="2"/>
  <c r="P23" i="2"/>
  <c r="O23" i="2"/>
  <c r="AO52" i="2"/>
  <c r="AL52" i="2"/>
  <c r="AB52" i="2"/>
  <c r="Q52" i="2"/>
  <c r="O52" i="2"/>
  <c r="L52" i="2"/>
  <c r="K52" i="2"/>
  <c r="I52" i="2"/>
  <c r="H52" i="2"/>
  <c r="G52" i="2"/>
  <c r="F52" i="2"/>
  <c r="E52" i="2"/>
  <c r="D52" i="2"/>
  <c r="C52" i="2"/>
  <c r="AO51" i="2"/>
  <c r="AL51" i="2"/>
  <c r="AB51" i="2"/>
  <c r="L51" i="2"/>
  <c r="K51" i="2"/>
  <c r="I51" i="2"/>
  <c r="H51" i="2"/>
  <c r="J51" i="2" s="1"/>
  <c r="G51" i="2"/>
  <c r="F51" i="2"/>
  <c r="E51" i="2"/>
  <c r="D51" i="2"/>
  <c r="C51" i="2"/>
  <c r="V146" i="2"/>
  <c r="P146" i="2"/>
  <c r="O146" i="2"/>
  <c r="AO50" i="2"/>
  <c r="AL50" i="2"/>
  <c r="AB50" i="2"/>
  <c r="V50" i="2"/>
  <c r="T50" i="2"/>
  <c r="P50" i="2"/>
  <c r="N50" i="2"/>
  <c r="L50" i="2"/>
  <c r="K50" i="2"/>
  <c r="M50" i="2" s="1"/>
  <c r="I50" i="2"/>
  <c r="H50" i="2"/>
  <c r="J50" i="2" s="1"/>
  <c r="G50" i="2"/>
  <c r="F50" i="2"/>
  <c r="E50" i="2"/>
  <c r="D50" i="2"/>
  <c r="C50" i="2"/>
  <c r="V137" i="2"/>
  <c r="U137" i="2"/>
  <c r="T137" i="2"/>
  <c r="R137" i="2"/>
  <c r="Q137" i="2"/>
  <c r="S137" i="2" s="1"/>
  <c r="P137" i="2"/>
  <c r="O137" i="2"/>
  <c r="AO49" i="2"/>
  <c r="AL49" i="2"/>
  <c r="AB49" i="2"/>
  <c r="N137" i="2" s="1"/>
  <c r="V49" i="2"/>
  <c r="N49" i="2"/>
  <c r="M49" i="2"/>
  <c r="L49" i="2"/>
  <c r="K49" i="2"/>
  <c r="I49" i="2"/>
  <c r="J49" i="2" s="1"/>
  <c r="H49" i="2"/>
  <c r="G49" i="2"/>
  <c r="F49" i="2"/>
  <c r="E49" i="2"/>
  <c r="D49" i="2"/>
  <c r="C49" i="2"/>
  <c r="BK48" i="2"/>
  <c r="BJ48" i="2"/>
  <c r="BL48" i="2" s="1"/>
  <c r="BH48" i="2"/>
  <c r="BG48" i="2"/>
  <c r="BI48" i="2" s="1"/>
  <c r="BF48" i="2"/>
  <c r="BE48" i="2"/>
  <c r="BD48" i="2"/>
  <c r="BC48" i="2"/>
  <c r="BB48" i="2"/>
  <c r="AO48" i="2"/>
  <c r="AL48" i="2"/>
  <c r="AB48" i="2"/>
  <c r="L48" i="2"/>
  <c r="M48" i="2" s="1"/>
  <c r="K48" i="2"/>
  <c r="I48" i="2"/>
  <c r="H48" i="2"/>
  <c r="J48" i="2" s="1"/>
  <c r="G48" i="2"/>
  <c r="F48" i="2"/>
  <c r="E48" i="2"/>
  <c r="D48" i="2"/>
  <c r="C48" i="2"/>
  <c r="BL47" i="2"/>
  <c r="BK47" i="2"/>
  <c r="BJ47" i="2"/>
  <c r="BI47" i="2"/>
  <c r="BH47" i="2"/>
  <c r="BG47" i="2"/>
  <c r="BF47" i="2"/>
  <c r="BE47" i="2"/>
  <c r="BD47" i="2"/>
  <c r="BC47" i="2"/>
  <c r="BB47" i="2"/>
  <c r="O32" i="2"/>
  <c r="AO47" i="2"/>
  <c r="AL47" i="2"/>
  <c r="AB47" i="2"/>
  <c r="M47" i="2"/>
  <c r="L47" i="2"/>
  <c r="K47" i="2"/>
  <c r="I47" i="2"/>
  <c r="H47" i="2"/>
  <c r="J47" i="2" s="1"/>
  <c r="G47" i="2"/>
  <c r="F47" i="2"/>
  <c r="E47" i="2"/>
  <c r="D47" i="2"/>
  <c r="C47" i="2"/>
  <c r="BK46" i="2"/>
  <c r="BJ46" i="2"/>
  <c r="BL46" i="2" s="1"/>
  <c r="BH46" i="2"/>
  <c r="BG46" i="2"/>
  <c r="BI46" i="2" s="1"/>
  <c r="BF46" i="2"/>
  <c r="BE46" i="2"/>
  <c r="BD46" i="2"/>
  <c r="BC46" i="2"/>
  <c r="BB46" i="2"/>
  <c r="AO46" i="2"/>
  <c r="AL46" i="2"/>
  <c r="AB46" i="2"/>
  <c r="M46" i="2"/>
  <c r="L46" i="2"/>
  <c r="K46" i="2"/>
  <c r="J46" i="2"/>
  <c r="I46" i="2"/>
  <c r="H46" i="2"/>
  <c r="G46" i="2"/>
  <c r="F46" i="2"/>
  <c r="E46" i="2"/>
  <c r="D46" i="2"/>
  <c r="C46" i="2"/>
  <c r="BL45" i="2"/>
  <c r="BK45" i="2"/>
  <c r="BJ45" i="2"/>
  <c r="BH45" i="2"/>
  <c r="BG45" i="2"/>
  <c r="BI45" i="2" s="1"/>
  <c r="BF45" i="2"/>
  <c r="BE45" i="2"/>
  <c r="BD45" i="2"/>
  <c r="BC45" i="2"/>
  <c r="BB45" i="2"/>
  <c r="AO45" i="2"/>
  <c r="AL45" i="2"/>
  <c r="AB45" i="2"/>
  <c r="V45" i="2"/>
  <c r="U45" i="2"/>
  <c r="T45" i="2"/>
  <c r="L45" i="2"/>
  <c r="K45" i="2"/>
  <c r="M45" i="2" s="1"/>
  <c r="I45" i="2"/>
  <c r="H45" i="2"/>
  <c r="G45" i="2"/>
  <c r="F45" i="2"/>
  <c r="E45" i="2"/>
  <c r="D45" i="2"/>
  <c r="C45" i="2"/>
  <c r="BQ44" i="2"/>
  <c r="BN44" i="2"/>
  <c r="BM44" i="2"/>
  <c r="BK44" i="2"/>
  <c r="BL44" i="2" s="1"/>
  <c r="BJ44" i="2"/>
  <c r="BH44" i="2"/>
  <c r="BG44" i="2"/>
  <c r="BI44" i="2" s="1"/>
  <c r="BF44" i="2"/>
  <c r="BE44" i="2"/>
  <c r="BD44" i="2"/>
  <c r="BC44" i="2"/>
  <c r="BB44" i="2"/>
  <c r="R136" i="2"/>
  <c r="AO44" i="2"/>
  <c r="AL44" i="2"/>
  <c r="AB44" i="2"/>
  <c r="O136" i="2" s="1"/>
  <c r="O44" i="2"/>
  <c r="L44" i="2"/>
  <c r="K44" i="2"/>
  <c r="M44" i="2" s="1"/>
  <c r="I44" i="2"/>
  <c r="H44" i="2"/>
  <c r="J44" i="2" s="1"/>
  <c r="G44" i="2"/>
  <c r="F44" i="2"/>
  <c r="E44" i="2"/>
  <c r="D44" i="2"/>
  <c r="C44" i="2"/>
  <c r="BK43" i="2"/>
  <c r="BJ43" i="2"/>
  <c r="BL43" i="2" s="1"/>
  <c r="BH43" i="2"/>
  <c r="BG43" i="2"/>
  <c r="BI43" i="2" s="1"/>
  <c r="BF43" i="2"/>
  <c r="BE43" i="2"/>
  <c r="BD43" i="2"/>
  <c r="BC43" i="2"/>
  <c r="BB43" i="2"/>
  <c r="V21" i="2"/>
  <c r="U21" i="2"/>
  <c r="T21" i="2"/>
  <c r="AO43" i="2"/>
  <c r="AL43" i="2"/>
  <c r="AB43" i="2"/>
  <c r="L43" i="2"/>
  <c r="M43" i="2" s="1"/>
  <c r="K43" i="2"/>
  <c r="I43" i="2"/>
  <c r="H43" i="2"/>
  <c r="J43" i="2" s="1"/>
  <c r="G43" i="2"/>
  <c r="F43" i="2"/>
  <c r="E43" i="2"/>
  <c r="D43" i="2"/>
  <c r="C43" i="2"/>
  <c r="BK42" i="2"/>
  <c r="BL42" i="2" s="1"/>
  <c r="BJ42" i="2"/>
  <c r="BH42" i="2"/>
  <c r="BG42" i="2"/>
  <c r="BI42" i="2" s="1"/>
  <c r="BF42" i="2"/>
  <c r="BE42" i="2"/>
  <c r="BD42" i="2"/>
  <c r="BC42" i="2"/>
  <c r="BB42" i="2"/>
  <c r="AO42" i="2"/>
  <c r="AL42" i="2"/>
  <c r="AB42" i="2"/>
  <c r="V42" i="2"/>
  <c r="R42" i="2"/>
  <c r="Q42" i="2"/>
  <c r="S42" i="2" s="1"/>
  <c r="L42" i="2"/>
  <c r="K42" i="2"/>
  <c r="M42" i="2" s="1"/>
  <c r="I42" i="2"/>
  <c r="H42" i="2"/>
  <c r="J42" i="2" s="1"/>
  <c r="G42" i="2"/>
  <c r="F42" i="2"/>
  <c r="E42" i="2"/>
  <c r="D42" i="2"/>
  <c r="C42" i="2"/>
  <c r="BL41" i="2"/>
  <c r="BK41" i="2"/>
  <c r="BJ41" i="2"/>
  <c r="BI41" i="2"/>
  <c r="BH41" i="2"/>
  <c r="BG41" i="2"/>
  <c r="BF41" i="2"/>
  <c r="BE41" i="2"/>
  <c r="BD41" i="2"/>
  <c r="BC41" i="2"/>
  <c r="BB41" i="2"/>
  <c r="U87" i="2"/>
  <c r="T87" i="2"/>
  <c r="AO41" i="2"/>
  <c r="AL41" i="2"/>
  <c r="AB41" i="2"/>
  <c r="U41" i="2"/>
  <c r="T41" i="2"/>
  <c r="L41" i="2"/>
  <c r="K41" i="2"/>
  <c r="M41" i="2" s="1"/>
  <c r="I41" i="2"/>
  <c r="H41" i="2"/>
  <c r="J41" i="2" s="1"/>
  <c r="G41" i="2"/>
  <c r="F41" i="2"/>
  <c r="E41" i="2"/>
  <c r="D41" i="2"/>
  <c r="C41" i="2"/>
  <c r="BK40" i="2"/>
  <c r="BJ40" i="2"/>
  <c r="BL40" i="2" s="1"/>
  <c r="BI40" i="2"/>
  <c r="BH40" i="2"/>
  <c r="BG40" i="2"/>
  <c r="BF40" i="2"/>
  <c r="BE40" i="2"/>
  <c r="BD40" i="2"/>
  <c r="BC40" i="2"/>
  <c r="BB40" i="2"/>
  <c r="V86" i="2"/>
  <c r="U86" i="2"/>
  <c r="T86" i="2"/>
  <c r="R86" i="2"/>
  <c r="Q86" i="2"/>
  <c r="S86" i="2" s="1"/>
  <c r="P86" i="2"/>
  <c r="O86" i="2"/>
  <c r="AO40" i="2"/>
  <c r="AL40" i="2"/>
  <c r="AB40" i="2"/>
  <c r="N86" i="2" s="1"/>
  <c r="T40" i="2"/>
  <c r="R40" i="2"/>
  <c r="Q40" i="2"/>
  <c r="S40" i="2" s="1"/>
  <c r="P40" i="2"/>
  <c r="M40" i="2"/>
  <c r="L40" i="2"/>
  <c r="K40" i="2"/>
  <c r="I40" i="2"/>
  <c r="H40" i="2"/>
  <c r="J40" i="2" s="1"/>
  <c r="G40" i="2"/>
  <c r="F40" i="2"/>
  <c r="E40" i="2"/>
  <c r="D40" i="2"/>
  <c r="C40" i="2"/>
  <c r="BK39" i="2"/>
  <c r="BJ39" i="2"/>
  <c r="BL39" i="2" s="1"/>
  <c r="BH39" i="2"/>
  <c r="BG39" i="2"/>
  <c r="BI39" i="2" s="1"/>
  <c r="BF39" i="2"/>
  <c r="BE39" i="2"/>
  <c r="BD39" i="2"/>
  <c r="BC39" i="2"/>
  <c r="BB39" i="2"/>
  <c r="V85" i="2"/>
  <c r="U85" i="2"/>
  <c r="T85" i="2"/>
  <c r="Q85" i="2"/>
  <c r="P85" i="2"/>
  <c r="N85" i="2"/>
  <c r="AO39" i="2"/>
  <c r="AL39" i="2"/>
  <c r="AB39" i="2"/>
  <c r="L39" i="2"/>
  <c r="K39" i="2"/>
  <c r="M39" i="2" s="1"/>
  <c r="I39" i="2"/>
  <c r="H39" i="2"/>
  <c r="J39" i="2" s="1"/>
  <c r="G39" i="2"/>
  <c r="F39" i="2"/>
  <c r="E39" i="2"/>
  <c r="D39" i="2"/>
  <c r="C39" i="2"/>
  <c r="BK38" i="2"/>
  <c r="BL38" i="2" s="1"/>
  <c r="BJ38" i="2"/>
  <c r="BH38" i="2"/>
  <c r="BI38" i="2" s="1"/>
  <c r="BG38" i="2"/>
  <c r="BF38" i="2"/>
  <c r="BE38" i="2"/>
  <c r="BD38" i="2"/>
  <c r="BC38" i="2"/>
  <c r="BB38" i="2"/>
  <c r="U84" i="2"/>
  <c r="T84" i="2"/>
  <c r="R84" i="2"/>
  <c r="P84" i="2"/>
  <c r="O84" i="2"/>
  <c r="N84" i="2"/>
  <c r="AO38" i="2"/>
  <c r="AL38" i="2"/>
  <c r="AB38" i="2"/>
  <c r="V84" i="2" s="1"/>
  <c r="N38" i="2"/>
  <c r="M38" i="2"/>
  <c r="L38" i="2"/>
  <c r="K38" i="2"/>
  <c r="I38" i="2"/>
  <c r="H38" i="2"/>
  <c r="G38" i="2"/>
  <c r="F38" i="2"/>
  <c r="E38" i="2"/>
  <c r="D38" i="2"/>
  <c r="C38" i="2"/>
  <c r="BK37" i="2"/>
  <c r="BJ37" i="2"/>
  <c r="BL37" i="2" s="1"/>
  <c r="BH37" i="2"/>
  <c r="BG37" i="2"/>
  <c r="BI37" i="2" s="1"/>
  <c r="BF37" i="2"/>
  <c r="BE37" i="2"/>
  <c r="BD37" i="2"/>
  <c r="BC37" i="2"/>
  <c r="BB37" i="2"/>
  <c r="AU37" i="2"/>
  <c r="AO37" i="2"/>
  <c r="AL37" i="2"/>
  <c r="AB37" i="2"/>
  <c r="L37" i="2"/>
  <c r="M37" i="2" s="1"/>
  <c r="K37" i="2"/>
  <c r="I37" i="2"/>
  <c r="H37" i="2"/>
  <c r="J37" i="2" s="1"/>
  <c r="G37" i="2"/>
  <c r="F37" i="2"/>
  <c r="E37" i="2"/>
  <c r="D37" i="2"/>
  <c r="C37" i="2"/>
  <c r="BK36" i="2"/>
  <c r="BJ36" i="2"/>
  <c r="BL36" i="2" s="1"/>
  <c r="BH36" i="2"/>
  <c r="BG36" i="2"/>
  <c r="BF36" i="2"/>
  <c r="BE36" i="2"/>
  <c r="BD36" i="2"/>
  <c r="BC36" i="2"/>
  <c r="BB36" i="2"/>
  <c r="AU36" i="2"/>
  <c r="AO36" i="2"/>
  <c r="AL36" i="2"/>
  <c r="AB36" i="2"/>
  <c r="M36" i="2"/>
  <c r="L36" i="2"/>
  <c r="K36" i="2"/>
  <c r="J36" i="2"/>
  <c r="I36" i="2"/>
  <c r="H36" i="2"/>
  <c r="G36" i="2"/>
  <c r="F36" i="2"/>
  <c r="E36" i="2"/>
  <c r="D36" i="2"/>
  <c r="C36" i="2"/>
  <c r="BK35" i="2"/>
  <c r="BJ35" i="2"/>
  <c r="BL35" i="2" s="1"/>
  <c r="BH35" i="2"/>
  <c r="BI35" i="2" s="1"/>
  <c r="BG35" i="2"/>
  <c r="BF35" i="2"/>
  <c r="BE35" i="2"/>
  <c r="BD35" i="2"/>
  <c r="BC35" i="2"/>
  <c r="BB35" i="2"/>
  <c r="U60" i="2"/>
  <c r="T60" i="2"/>
  <c r="R60" i="2"/>
  <c r="Q60" i="2"/>
  <c r="P60" i="2"/>
  <c r="O60" i="2"/>
  <c r="AO35" i="2"/>
  <c r="AL35" i="2"/>
  <c r="AB35" i="2"/>
  <c r="V60" i="2" s="1"/>
  <c r="T35" i="2"/>
  <c r="N35" i="2"/>
  <c r="M35" i="2"/>
  <c r="L35" i="2"/>
  <c r="K35" i="2"/>
  <c r="I35" i="2"/>
  <c r="H35" i="2"/>
  <c r="J35" i="2" s="1"/>
  <c r="G35" i="2"/>
  <c r="F35" i="2"/>
  <c r="E35" i="2"/>
  <c r="D35" i="2"/>
  <c r="C35" i="2"/>
  <c r="BK34" i="2"/>
  <c r="BJ34" i="2"/>
  <c r="BL34" i="2" s="1"/>
  <c r="BI34" i="2"/>
  <c r="BH34" i="2"/>
  <c r="BG34" i="2"/>
  <c r="BF34" i="2"/>
  <c r="BE34" i="2"/>
  <c r="BD34" i="2"/>
  <c r="BC34" i="2"/>
  <c r="BB34" i="2"/>
  <c r="AO34" i="2"/>
  <c r="AL34" i="2"/>
  <c r="AB34" i="2"/>
  <c r="L34" i="2"/>
  <c r="K34" i="2"/>
  <c r="M34" i="2" s="1"/>
  <c r="I34" i="2"/>
  <c r="H34" i="2"/>
  <c r="J34" i="2" s="1"/>
  <c r="G34" i="2"/>
  <c r="F34" i="2"/>
  <c r="E34" i="2"/>
  <c r="D34" i="2"/>
  <c r="C34" i="2"/>
  <c r="BK33" i="2"/>
  <c r="BL33" i="2" s="1"/>
  <c r="BJ33" i="2"/>
  <c r="BH33" i="2"/>
  <c r="BG33" i="2"/>
  <c r="BI33" i="2" s="1"/>
  <c r="BF33" i="2"/>
  <c r="BE33" i="2"/>
  <c r="BD33" i="2"/>
  <c r="BC33" i="2"/>
  <c r="BB33" i="2"/>
  <c r="V11" i="2"/>
  <c r="P11" i="2"/>
  <c r="O11" i="2"/>
  <c r="N11" i="2"/>
  <c r="AO33" i="2"/>
  <c r="AL33" i="2"/>
  <c r="AB33" i="2"/>
  <c r="L33" i="2"/>
  <c r="K33" i="2"/>
  <c r="M33" i="2" s="1"/>
  <c r="J33" i="2"/>
  <c r="I33" i="2"/>
  <c r="H33" i="2"/>
  <c r="G33" i="2"/>
  <c r="F33" i="2"/>
  <c r="E33" i="2"/>
  <c r="D33" i="2"/>
  <c r="C33" i="2"/>
  <c r="BK32" i="2"/>
  <c r="BJ32" i="2"/>
  <c r="BH32" i="2"/>
  <c r="BG32" i="2"/>
  <c r="BI32" i="2" s="1"/>
  <c r="BF32" i="2"/>
  <c r="BE32" i="2"/>
  <c r="BD32" i="2"/>
  <c r="BC32" i="2"/>
  <c r="BB32" i="2"/>
  <c r="T10" i="2"/>
  <c r="R10" i="2"/>
  <c r="S10" i="2" s="1"/>
  <c r="Q10" i="2"/>
  <c r="P10" i="2"/>
  <c r="O10" i="2"/>
  <c r="N10" i="2"/>
  <c r="AO32" i="2"/>
  <c r="AL32" i="2"/>
  <c r="AB32" i="2"/>
  <c r="V10" i="2" s="1"/>
  <c r="L32" i="2"/>
  <c r="K32" i="2"/>
  <c r="M32" i="2" s="1"/>
  <c r="I32" i="2"/>
  <c r="H32" i="2"/>
  <c r="J32" i="2" s="1"/>
  <c r="G32" i="2"/>
  <c r="F32" i="2"/>
  <c r="E32" i="2"/>
  <c r="D32" i="2"/>
  <c r="C32" i="2"/>
  <c r="BK31" i="2"/>
  <c r="BJ31" i="2"/>
  <c r="BL31" i="2" s="1"/>
  <c r="BI31" i="2"/>
  <c r="BH31" i="2"/>
  <c r="BG31" i="2"/>
  <c r="BF31" i="2"/>
  <c r="BE31" i="2"/>
  <c r="BD31" i="2"/>
  <c r="BC31" i="2"/>
  <c r="BB31" i="2"/>
  <c r="U9" i="2"/>
  <c r="T9" i="2"/>
  <c r="R9" i="2"/>
  <c r="AO31" i="2"/>
  <c r="AL31" i="2"/>
  <c r="AB31" i="2"/>
  <c r="V31" i="2"/>
  <c r="R31" i="2"/>
  <c r="P31" i="2"/>
  <c r="L31" i="2"/>
  <c r="K31" i="2"/>
  <c r="M31" i="2" s="1"/>
  <c r="J31" i="2"/>
  <c r="I31" i="2"/>
  <c r="H31" i="2"/>
  <c r="G31" i="2"/>
  <c r="F31" i="2"/>
  <c r="E31" i="2"/>
  <c r="D31" i="2"/>
  <c r="C31" i="2"/>
  <c r="BM30" i="2"/>
  <c r="BK30" i="2"/>
  <c r="BJ30" i="2"/>
  <c r="BL30" i="2" s="1"/>
  <c r="BH30" i="2"/>
  <c r="BG30" i="2"/>
  <c r="BI30" i="2" s="1"/>
  <c r="BF30" i="2"/>
  <c r="BE30" i="2"/>
  <c r="BD30" i="2"/>
  <c r="BC30" i="2"/>
  <c r="BB30" i="2"/>
  <c r="AO30" i="2"/>
  <c r="AL30" i="2"/>
  <c r="AB30" i="2"/>
  <c r="O8" i="2" s="1"/>
  <c r="R30" i="2"/>
  <c r="Q30" i="2"/>
  <c r="S30" i="2" s="1"/>
  <c r="P30" i="2"/>
  <c r="O30" i="2"/>
  <c r="L30" i="2"/>
  <c r="K30" i="2"/>
  <c r="M30" i="2" s="1"/>
  <c r="J30" i="2"/>
  <c r="I30" i="2"/>
  <c r="H30" i="2"/>
  <c r="G30" i="2"/>
  <c r="F30" i="2"/>
  <c r="E30" i="2"/>
  <c r="D30" i="2"/>
  <c r="C30" i="2"/>
  <c r="BK29" i="2"/>
  <c r="BJ29" i="2"/>
  <c r="BL29" i="2" s="1"/>
  <c r="BH29" i="2"/>
  <c r="BG29" i="2"/>
  <c r="BI29" i="2" s="1"/>
  <c r="BF29" i="2"/>
  <c r="BE29" i="2"/>
  <c r="BD29" i="2"/>
  <c r="BC29" i="2"/>
  <c r="BB29" i="2"/>
  <c r="AU29" i="2"/>
  <c r="O7" i="2"/>
  <c r="N7" i="2"/>
  <c r="AO29" i="2"/>
  <c r="AL29" i="2"/>
  <c r="AB29" i="2"/>
  <c r="U29" i="2"/>
  <c r="T29" i="2"/>
  <c r="N29" i="2"/>
  <c r="L29" i="2"/>
  <c r="K29" i="2"/>
  <c r="M29" i="2" s="1"/>
  <c r="I29" i="2"/>
  <c r="H29" i="2"/>
  <c r="J29" i="2" s="1"/>
  <c r="G29" i="2"/>
  <c r="F29" i="2"/>
  <c r="E29" i="2"/>
  <c r="D29" i="2"/>
  <c r="C29" i="2"/>
  <c r="BL28" i="2"/>
  <c r="BK28" i="2"/>
  <c r="BJ28" i="2"/>
  <c r="BI28" i="2"/>
  <c r="BH28" i="2"/>
  <c r="BG28" i="2"/>
  <c r="BF28" i="2"/>
  <c r="BE28" i="2"/>
  <c r="BD28" i="2"/>
  <c r="BC28" i="2"/>
  <c r="BB28" i="2"/>
  <c r="V92" i="2"/>
  <c r="U92" i="2"/>
  <c r="AO28" i="2"/>
  <c r="AL28" i="2"/>
  <c r="AB28" i="2"/>
  <c r="L28" i="2"/>
  <c r="K28" i="2"/>
  <c r="I28" i="2"/>
  <c r="H28" i="2"/>
  <c r="J28" i="2" s="1"/>
  <c r="G28" i="2"/>
  <c r="F28" i="2"/>
  <c r="E28" i="2"/>
  <c r="D28" i="2"/>
  <c r="C28" i="2"/>
  <c r="BK27" i="2"/>
  <c r="BJ27" i="2"/>
  <c r="BL27" i="2" s="1"/>
  <c r="BH27" i="2"/>
  <c r="BG27" i="2"/>
  <c r="BI27" i="2" s="1"/>
  <c r="BF27" i="2"/>
  <c r="BE27" i="2"/>
  <c r="BD27" i="2"/>
  <c r="BC27" i="2"/>
  <c r="BB27" i="2"/>
  <c r="AO27" i="2"/>
  <c r="AL27" i="2"/>
  <c r="AB27" i="2"/>
  <c r="V27" i="2"/>
  <c r="T27" i="2"/>
  <c r="L27" i="2"/>
  <c r="K27" i="2"/>
  <c r="M27" i="2" s="1"/>
  <c r="J27" i="2"/>
  <c r="I27" i="2"/>
  <c r="H27" i="2"/>
  <c r="G27" i="2"/>
  <c r="F27" i="2"/>
  <c r="E27" i="2"/>
  <c r="D27" i="2"/>
  <c r="C27" i="2"/>
  <c r="BK26" i="2"/>
  <c r="BJ26" i="2"/>
  <c r="BL26" i="2" s="1"/>
  <c r="BH26" i="2"/>
  <c r="BI26" i="2" s="1"/>
  <c r="BG26" i="2"/>
  <c r="BF26" i="2"/>
  <c r="BE26" i="2"/>
  <c r="BD26" i="2"/>
  <c r="BC26" i="2"/>
  <c r="BB26" i="2"/>
  <c r="N134" i="2"/>
  <c r="AO26" i="2"/>
  <c r="AL26" i="2"/>
  <c r="AB26" i="2"/>
  <c r="L26" i="2"/>
  <c r="K26" i="2"/>
  <c r="M26" i="2" s="1"/>
  <c r="I26" i="2"/>
  <c r="H26" i="2"/>
  <c r="J26" i="2" s="1"/>
  <c r="G26" i="2"/>
  <c r="F26" i="2"/>
  <c r="E26" i="2"/>
  <c r="D26" i="2"/>
  <c r="C26" i="2"/>
  <c r="BL25" i="2"/>
  <c r="BK25" i="2"/>
  <c r="BJ25" i="2"/>
  <c r="BI25" i="2"/>
  <c r="BH25" i="2"/>
  <c r="BG25" i="2"/>
  <c r="BF25" i="2"/>
  <c r="BE25" i="2"/>
  <c r="BD25" i="2"/>
  <c r="BC25" i="2"/>
  <c r="BB25" i="2"/>
  <c r="V59" i="2"/>
  <c r="AO25" i="2"/>
  <c r="AL25" i="2"/>
  <c r="AB25" i="2"/>
  <c r="T59" i="2" s="1"/>
  <c r="T25" i="2"/>
  <c r="R25" i="2"/>
  <c r="L25" i="2"/>
  <c r="K25" i="2"/>
  <c r="I25" i="2"/>
  <c r="H25" i="2"/>
  <c r="J25" i="2" s="1"/>
  <c r="G25" i="2"/>
  <c r="F25" i="2"/>
  <c r="E25" i="2"/>
  <c r="D25" i="2"/>
  <c r="C25" i="2"/>
  <c r="BK24" i="2"/>
  <c r="BJ24" i="2"/>
  <c r="BL24" i="2" s="1"/>
  <c r="BH24" i="2"/>
  <c r="BG24" i="2"/>
  <c r="BI24" i="2" s="1"/>
  <c r="BF24" i="2"/>
  <c r="BE24" i="2"/>
  <c r="BD24" i="2"/>
  <c r="BC24" i="2"/>
  <c r="BB24" i="2"/>
  <c r="AO24" i="2"/>
  <c r="AL24" i="2"/>
  <c r="AB24" i="2"/>
  <c r="N24" i="2"/>
  <c r="L24" i="2"/>
  <c r="K24" i="2"/>
  <c r="M24" i="2" s="1"/>
  <c r="J24" i="2"/>
  <c r="I24" i="2"/>
  <c r="H24" i="2"/>
  <c r="G24" i="2"/>
  <c r="F24" i="2"/>
  <c r="E24" i="2"/>
  <c r="D24" i="2"/>
  <c r="C24" i="2"/>
  <c r="BK23" i="2"/>
  <c r="BJ23" i="2"/>
  <c r="BH23" i="2"/>
  <c r="BG23" i="2"/>
  <c r="BI23" i="2" s="1"/>
  <c r="BF23" i="2"/>
  <c r="BE23" i="2"/>
  <c r="BD23" i="2"/>
  <c r="BC23" i="2"/>
  <c r="BB23" i="2"/>
  <c r="T46" i="2"/>
  <c r="R46" i="2"/>
  <c r="Q46" i="2"/>
  <c r="S46" i="2" s="1"/>
  <c r="P46" i="2"/>
  <c r="O46" i="2"/>
  <c r="N46" i="2"/>
  <c r="AO23" i="2"/>
  <c r="AL23" i="2"/>
  <c r="AB23" i="2"/>
  <c r="V46" i="2" s="1"/>
  <c r="L23" i="2"/>
  <c r="K23" i="2"/>
  <c r="M23" i="2" s="1"/>
  <c r="I23" i="2"/>
  <c r="H23" i="2"/>
  <c r="J23" i="2" s="1"/>
  <c r="G23" i="2"/>
  <c r="F23" i="2"/>
  <c r="E23" i="2"/>
  <c r="D23" i="2"/>
  <c r="C23" i="2"/>
  <c r="BK22" i="2"/>
  <c r="BJ22" i="2"/>
  <c r="BL22" i="2" s="1"/>
  <c r="BI22" i="2"/>
  <c r="BH22" i="2"/>
  <c r="BG22" i="2"/>
  <c r="BF22" i="2"/>
  <c r="BE22" i="2"/>
  <c r="BD22" i="2"/>
  <c r="BC22" i="2"/>
  <c r="BB22" i="2"/>
  <c r="AO22" i="2"/>
  <c r="AL22" i="2"/>
  <c r="AB22" i="2"/>
  <c r="L22" i="2"/>
  <c r="K22" i="2"/>
  <c r="M22" i="2" s="1"/>
  <c r="I22" i="2"/>
  <c r="H22" i="2"/>
  <c r="J22" i="2" s="1"/>
  <c r="G22" i="2"/>
  <c r="F22" i="2"/>
  <c r="E22" i="2"/>
  <c r="D22" i="2"/>
  <c r="C22" i="2"/>
  <c r="BK21" i="2"/>
  <c r="BJ21" i="2"/>
  <c r="BL21" i="2" s="1"/>
  <c r="BH21" i="2"/>
  <c r="BG21" i="2"/>
  <c r="BI21" i="2" s="1"/>
  <c r="BF21" i="2"/>
  <c r="BE21" i="2"/>
  <c r="BD21" i="2"/>
  <c r="BC21" i="2"/>
  <c r="BB21" i="2"/>
  <c r="AO21" i="2"/>
  <c r="AL21" i="2"/>
  <c r="AB21" i="2"/>
  <c r="R21" i="2"/>
  <c r="O21" i="2"/>
  <c r="N21" i="2"/>
  <c r="L21" i="2"/>
  <c r="K21" i="2"/>
  <c r="M21" i="2" s="1"/>
  <c r="J21" i="2"/>
  <c r="I21" i="2"/>
  <c r="H21" i="2"/>
  <c r="G21" i="2"/>
  <c r="F21" i="2"/>
  <c r="E21" i="2"/>
  <c r="D21" i="2"/>
  <c r="C21" i="2"/>
  <c r="BK20" i="2"/>
  <c r="BJ20" i="2"/>
  <c r="BL20" i="2" s="1"/>
  <c r="BI20" i="2"/>
  <c r="BH20" i="2"/>
  <c r="BG20" i="2"/>
  <c r="BF20" i="2"/>
  <c r="BE20" i="2"/>
  <c r="BD20" i="2"/>
  <c r="BC20" i="2"/>
  <c r="BB20" i="2"/>
  <c r="T38" i="2"/>
  <c r="R38" i="2"/>
  <c r="AU20" i="2"/>
  <c r="P38" i="2"/>
  <c r="O38" i="2"/>
  <c r="AO20" i="2"/>
  <c r="AL20" i="2"/>
  <c r="AB20" i="2"/>
  <c r="V38" i="2" s="1"/>
  <c r="L20" i="2"/>
  <c r="K20" i="2"/>
  <c r="M20" i="2" s="1"/>
  <c r="I20" i="2"/>
  <c r="H20" i="2"/>
  <c r="J20" i="2" s="1"/>
  <c r="G20" i="2"/>
  <c r="F20" i="2"/>
  <c r="E20" i="2"/>
  <c r="D20" i="2"/>
  <c r="C20" i="2"/>
  <c r="BU19" i="2"/>
  <c r="BO19" i="2"/>
  <c r="BK19" i="2"/>
  <c r="BJ19" i="2"/>
  <c r="BL19" i="2" s="1"/>
  <c r="BI19" i="2"/>
  <c r="BH19" i="2"/>
  <c r="BG19" i="2"/>
  <c r="BF19" i="2"/>
  <c r="BE19" i="2"/>
  <c r="BD19" i="2"/>
  <c r="BC19" i="2"/>
  <c r="BB19" i="2"/>
  <c r="AO19" i="2"/>
  <c r="AL19" i="2"/>
  <c r="AB19" i="2"/>
  <c r="Q19" i="2"/>
  <c r="L19" i="2"/>
  <c r="K19" i="2"/>
  <c r="M19" i="2" s="1"/>
  <c r="I19" i="2"/>
  <c r="H19" i="2"/>
  <c r="J19" i="2" s="1"/>
  <c r="G19" i="2"/>
  <c r="F19" i="2"/>
  <c r="E19" i="2"/>
  <c r="D19" i="2"/>
  <c r="C19" i="2"/>
  <c r="BK18" i="2"/>
  <c r="BJ18" i="2"/>
  <c r="BL18" i="2" s="1"/>
  <c r="BH18" i="2"/>
  <c r="BG18" i="2"/>
  <c r="BI18" i="2" s="1"/>
  <c r="BF18" i="2"/>
  <c r="BE18" i="2"/>
  <c r="BD18" i="2"/>
  <c r="BC18" i="2"/>
  <c r="BB18" i="2"/>
  <c r="V157" i="2"/>
  <c r="P157" i="2"/>
  <c r="O157" i="2"/>
  <c r="N157" i="2"/>
  <c r="AO18" i="2"/>
  <c r="AL18" i="2"/>
  <c r="AB18" i="2"/>
  <c r="V18" i="2"/>
  <c r="U18" i="2"/>
  <c r="T18" i="2"/>
  <c r="L18" i="2"/>
  <c r="K18" i="2"/>
  <c r="M18" i="2" s="1"/>
  <c r="J18" i="2"/>
  <c r="I18" i="2"/>
  <c r="H18" i="2"/>
  <c r="G18" i="2"/>
  <c r="F18" i="2"/>
  <c r="E18" i="2"/>
  <c r="D18" i="2"/>
  <c r="C18" i="2"/>
  <c r="BK17" i="2"/>
  <c r="BJ17" i="2"/>
  <c r="BL17" i="2" s="1"/>
  <c r="BH17" i="2"/>
  <c r="BG17" i="2"/>
  <c r="BI17" i="2" s="1"/>
  <c r="BF17" i="2"/>
  <c r="BE17" i="2"/>
  <c r="BD17" i="2"/>
  <c r="BC17" i="2"/>
  <c r="BB17" i="2"/>
  <c r="P25" i="2"/>
  <c r="O25" i="2"/>
  <c r="N25" i="2"/>
  <c r="AO17" i="2"/>
  <c r="AL17" i="2"/>
  <c r="AB17" i="2"/>
  <c r="V25" i="2" s="1"/>
  <c r="L17" i="2"/>
  <c r="K17" i="2"/>
  <c r="M17" i="2" s="1"/>
  <c r="I17" i="2"/>
  <c r="H17" i="2"/>
  <c r="J17" i="2" s="1"/>
  <c r="G17" i="2"/>
  <c r="F17" i="2"/>
  <c r="E17" i="2"/>
  <c r="D17" i="2"/>
  <c r="C17" i="2"/>
  <c r="BK16" i="2"/>
  <c r="BJ16" i="2"/>
  <c r="BL16" i="2" s="1"/>
  <c r="BI16" i="2"/>
  <c r="BH16" i="2"/>
  <c r="BG16" i="2"/>
  <c r="BF16" i="2"/>
  <c r="BE16" i="2"/>
  <c r="BD16" i="2"/>
  <c r="BC16" i="2"/>
  <c r="BB16" i="2"/>
  <c r="V83" i="2"/>
  <c r="U83" i="2"/>
  <c r="T83" i="2"/>
  <c r="R83" i="2"/>
  <c r="AO16" i="2"/>
  <c r="AL16" i="2"/>
  <c r="AB16" i="2"/>
  <c r="L16" i="2"/>
  <c r="K16" i="2"/>
  <c r="M16" i="2" s="1"/>
  <c r="I16" i="2"/>
  <c r="H16" i="2"/>
  <c r="J16" i="2" s="1"/>
  <c r="G16" i="2"/>
  <c r="F16" i="2"/>
  <c r="E16" i="2"/>
  <c r="D16" i="2"/>
  <c r="C16" i="2"/>
  <c r="BK15" i="2"/>
  <c r="BJ15" i="2"/>
  <c r="BL15" i="2" s="1"/>
  <c r="BH15" i="2"/>
  <c r="BG15" i="2"/>
  <c r="BI15" i="2" s="1"/>
  <c r="BF15" i="2"/>
  <c r="BE15" i="2"/>
  <c r="BD15" i="2"/>
  <c r="BC15" i="2"/>
  <c r="BB15" i="2"/>
  <c r="V82" i="2"/>
  <c r="P82" i="2"/>
  <c r="O82" i="2"/>
  <c r="N82" i="2"/>
  <c r="AO15" i="2"/>
  <c r="AL15" i="2"/>
  <c r="AB15" i="2"/>
  <c r="L15" i="2"/>
  <c r="K15" i="2"/>
  <c r="M15" i="2" s="1"/>
  <c r="J15" i="2"/>
  <c r="I15" i="2"/>
  <c r="H15" i="2"/>
  <c r="G15" i="2"/>
  <c r="F15" i="2"/>
  <c r="E15" i="2"/>
  <c r="D15" i="2"/>
  <c r="C15" i="2"/>
  <c r="BK14" i="2"/>
  <c r="BJ14" i="2"/>
  <c r="BH14" i="2"/>
  <c r="BG14" i="2"/>
  <c r="BI14" i="2" s="1"/>
  <c r="BF14" i="2"/>
  <c r="BE14" i="2"/>
  <c r="BD14" i="2"/>
  <c r="BC14" i="2"/>
  <c r="BB14" i="2"/>
  <c r="T81" i="2"/>
  <c r="AU14" i="2"/>
  <c r="Q81" i="2"/>
  <c r="P81" i="2"/>
  <c r="O81" i="2"/>
  <c r="N81" i="2"/>
  <c r="AO14" i="2"/>
  <c r="AL14" i="2"/>
  <c r="AB14" i="2"/>
  <c r="V81" i="2" s="1"/>
  <c r="L14" i="2"/>
  <c r="K14" i="2"/>
  <c r="M14" i="2" s="1"/>
  <c r="I14" i="2"/>
  <c r="H14" i="2"/>
  <c r="J14" i="2" s="1"/>
  <c r="G14" i="2"/>
  <c r="F14" i="2"/>
  <c r="E14" i="2"/>
  <c r="D14" i="2"/>
  <c r="C14" i="2"/>
  <c r="BK13" i="2"/>
  <c r="BJ13" i="2"/>
  <c r="BL13" i="2" s="1"/>
  <c r="BI13" i="2"/>
  <c r="BH13" i="2"/>
  <c r="BG13" i="2"/>
  <c r="BF13" i="2"/>
  <c r="BE13" i="2"/>
  <c r="BD13" i="2"/>
  <c r="BC13" i="2"/>
  <c r="BB13" i="2"/>
  <c r="AO13" i="2"/>
  <c r="AL13" i="2"/>
  <c r="AB13" i="2"/>
  <c r="L13" i="2"/>
  <c r="K13" i="2"/>
  <c r="M13" i="2" s="1"/>
  <c r="I13" i="2"/>
  <c r="I5" i="2" s="1"/>
  <c r="H13" i="2"/>
  <c r="J13" i="2" s="1"/>
  <c r="G13" i="2"/>
  <c r="F13" i="2"/>
  <c r="E13" i="2"/>
  <c r="D13" i="2"/>
  <c r="C13" i="2"/>
  <c r="BK12" i="2"/>
  <c r="BJ12" i="2"/>
  <c r="BL12" i="2" s="1"/>
  <c r="BH12" i="2"/>
  <c r="BG12" i="2"/>
  <c r="BI12" i="2" s="1"/>
  <c r="BF12" i="2"/>
  <c r="BE12" i="2"/>
  <c r="BD12" i="2"/>
  <c r="BC12" i="2"/>
  <c r="BB12" i="2"/>
  <c r="V144" i="2"/>
  <c r="P144" i="2"/>
  <c r="O144" i="2"/>
  <c r="N144" i="2"/>
  <c r="AO12" i="2"/>
  <c r="AL12" i="2"/>
  <c r="AB12" i="2"/>
  <c r="Q12" i="2"/>
  <c r="P12" i="2"/>
  <c r="O12" i="2"/>
  <c r="L12" i="2"/>
  <c r="K12" i="2"/>
  <c r="M12" i="2" s="1"/>
  <c r="J12" i="2"/>
  <c r="I12" i="2"/>
  <c r="H12" i="2"/>
  <c r="G12" i="2"/>
  <c r="F12" i="2"/>
  <c r="E12" i="2"/>
  <c r="D12" i="2"/>
  <c r="C12" i="2"/>
  <c r="BK11" i="2"/>
  <c r="BJ11" i="2"/>
  <c r="BH11" i="2"/>
  <c r="BG11" i="2"/>
  <c r="BI11" i="2" s="1"/>
  <c r="BF11" i="2"/>
  <c r="BE11" i="2"/>
  <c r="BD11" i="2"/>
  <c r="BC11" i="2"/>
  <c r="BB11" i="2"/>
  <c r="T148" i="2"/>
  <c r="O148" i="2"/>
  <c r="N148" i="2"/>
  <c r="AO11" i="2"/>
  <c r="AL11" i="2"/>
  <c r="AB11" i="2"/>
  <c r="L11" i="2"/>
  <c r="K11" i="2"/>
  <c r="M11" i="2" s="1"/>
  <c r="I11" i="2"/>
  <c r="H11" i="2"/>
  <c r="J11" i="2" s="1"/>
  <c r="G11" i="2"/>
  <c r="F11" i="2"/>
  <c r="E11" i="2"/>
  <c r="D11" i="2"/>
  <c r="C11" i="2"/>
  <c r="BK10" i="2"/>
  <c r="BL10" i="2" s="1"/>
  <c r="BJ10" i="2"/>
  <c r="BI10" i="2"/>
  <c r="BH10" i="2"/>
  <c r="BG10" i="2"/>
  <c r="BF10" i="2"/>
  <c r="BE10" i="2"/>
  <c r="BD10" i="2"/>
  <c r="BC10" i="2"/>
  <c r="BB10" i="2"/>
  <c r="V159" i="2"/>
  <c r="U159" i="2"/>
  <c r="T159" i="2"/>
  <c r="AO10" i="2"/>
  <c r="AL10" i="2"/>
  <c r="AB10" i="2"/>
  <c r="L10" i="2"/>
  <c r="K10" i="2"/>
  <c r="M10" i="2" s="1"/>
  <c r="J10" i="2"/>
  <c r="I10" i="2"/>
  <c r="H10" i="2"/>
  <c r="G10" i="2"/>
  <c r="F10" i="2"/>
  <c r="E10" i="2"/>
  <c r="D10" i="2"/>
  <c r="C10" i="2"/>
  <c r="BK9" i="2"/>
  <c r="BJ9" i="2"/>
  <c r="BL9" i="2" s="1"/>
  <c r="BH9" i="2"/>
  <c r="BG9" i="2"/>
  <c r="BI9" i="2" s="1"/>
  <c r="BF9" i="2"/>
  <c r="BE9" i="2"/>
  <c r="BD9" i="2"/>
  <c r="BD5" i="2" s="1"/>
  <c r="BC9" i="2"/>
  <c r="BB9" i="2"/>
  <c r="BB5" i="2" s="1"/>
  <c r="AO9" i="2"/>
  <c r="AO5" i="2" s="1"/>
  <c r="AL9" i="2"/>
  <c r="AB9" i="2"/>
  <c r="V9" i="2"/>
  <c r="M9" i="2"/>
  <c r="L9" i="2"/>
  <c r="K9" i="2"/>
  <c r="J9" i="2"/>
  <c r="I9" i="2"/>
  <c r="H9" i="2"/>
  <c r="G9" i="2"/>
  <c r="F9" i="2"/>
  <c r="E9" i="2"/>
  <c r="D9" i="2"/>
  <c r="C9" i="2"/>
  <c r="C5" i="2" s="1"/>
  <c r="BK8" i="2"/>
  <c r="BJ8" i="2"/>
  <c r="BL8" i="2" s="1"/>
  <c r="BH8" i="2"/>
  <c r="BG8" i="2"/>
  <c r="BG5" i="2" s="1"/>
  <c r="BF8" i="2"/>
  <c r="BF5" i="2" s="1"/>
  <c r="BE8" i="2"/>
  <c r="BE5" i="2" s="1"/>
  <c r="BD8" i="2"/>
  <c r="BC8" i="2"/>
  <c r="BC5" i="2" s="1"/>
  <c r="BB8" i="2"/>
  <c r="T15" i="2"/>
  <c r="R15" i="2"/>
  <c r="Q15" i="2"/>
  <c r="S15" i="2" s="1"/>
  <c r="P15" i="2"/>
  <c r="O15" i="2"/>
  <c r="N15" i="2"/>
  <c r="AO8" i="2"/>
  <c r="AL8" i="2"/>
  <c r="AL5" i="2" s="1"/>
  <c r="AB8" i="2"/>
  <c r="V15" i="2" s="1"/>
  <c r="L8" i="2"/>
  <c r="K8" i="2"/>
  <c r="M8" i="2" s="1"/>
  <c r="I8" i="2"/>
  <c r="H8" i="2"/>
  <c r="J8" i="2" s="1"/>
  <c r="G8" i="2"/>
  <c r="F8" i="2"/>
  <c r="E8" i="2"/>
  <c r="D8" i="2"/>
  <c r="C8" i="2"/>
  <c r="BK7" i="2"/>
  <c r="BK5" i="2" s="1"/>
  <c r="BJ7" i="2"/>
  <c r="BJ5" i="2" s="1"/>
  <c r="BI7" i="2"/>
  <c r="BH7" i="2"/>
  <c r="BG7" i="2"/>
  <c r="BF7" i="2"/>
  <c r="BE7" i="2"/>
  <c r="BD7" i="2"/>
  <c r="BC7" i="2"/>
  <c r="BB7" i="2"/>
  <c r="V14" i="2"/>
  <c r="P14" i="2"/>
  <c r="AO7" i="2"/>
  <c r="AL7" i="2"/>
  <c r="AB7" i="2"/>
  <c r="V7" i="2"/>
  <c r="T7" i="2"/>
  <c r="R7" i="2"/>
  <c r="L7" i="2"/>
  <c r="L5" i="2" s="1"/>
  <c r="K7" i="2"/>
  <c r="M7" i="2" s="1"/>
  <c r="J7" i="2"/>
  <c r="I7" i="2"/>
  <c r="H7" i="2"/>
  <c r="G7" i="2"/>
  <c r="G5" i="2" s="1"/>
  <c r="F7" i="2"/>
  <c r="F5" i="2" s="1"/>
  <c r="E7" i="2"/>
  <c r="D7" i="2"/>
  <c r="D5" i="2" s="1"/>
  <c r="C7" i="2"/>
  <c r="AN5" i="2"/>
  <c r="AM5" i="2"/>
  <c r="AK5" i="2"/>
  <c r="AJ5" i="2"/>
  <c r="AI5" i="2"/>
  <c r="AH5" i="2"/>
  <c r="AG5" i="2"/>
  <c r="AF5" i="2"/>
  <c r="AE5" i="2"/>
  <c r="BU23" i="2" l="1"/>
  <c r="BM37" i="2"/>
  <c r="BR21" i="2"/>
  <c r="BN37" i="2"/>
  <c r="BS35" i="2"/>
  <c r="S72" i="2"/>
  <c r="N40" i="2"/>
  <c r="U61" i="2"/>
  <c r="AU116" i="2"/>
  <c r="P148" i="2"/>
  <c r="O24" i="2"/>
  <c r="BO32" i="2"/>
  <c r="BO39" i="2"/>
  <c r="O40" i="2"/>
  <c r="S102" i="2"/>
  <c r="T108" i="2"/>
  <c r="AU127" i="2"/>
  <c r="AU136" i="2"/>
  <c r="S55" i="2"/>
  <c r="BO44" i="2"/>
  <c r="V108" i="2"/>
  <c r="AU145" i="2"/>
  <c r="BS32" i="2"/>
  <c r="S78" i="2"/>
  <c r="S97" i="2"/>
  <c r="T24" i="2"/>
  <c r="BO45" i="2"/>
  <c r="BO47" i="2"/>
  <c r="AU157" i="2"/>
  <c r="R12" i="2"/>
  <c r="S12" i="2" s="1"/>
  <c r="BQ21" i="2"/>
  <c r="S31" i="2"/>
  <c r="P32" i="2"/>
  <c r="BU32" i="2"/>
  <c r="V39" i="2"/>
  <c r="BN17" i="2"/>
  <c r="P49" i="2"/>
  <c r="V109" i="2"/>
  <c r="Q24" i="2"/>
  <c r="S24" i="2" s="1"/>
  <c r="U35" i="2"/>
  <c r="V153" i="2"/>
  <c r="BS30" i="2"/>
  <c r="Q127" i="2"/>
  <c r="S127" i="2" s="1"/>
  <c r="AU133" i="2"/>
  <c r="BM16" i="2"/>
  <c r="BT30" i="2"/>
  <c r="BQ47" i="2"/>
  <c r="BR47" i="2" s="1"/>
  <c r="N142" i="2"/>
  <c r="Q67" i="2"/>
  <c r="AU132" i="2"/>
  <c r="S52" i="2"/>
  <c r="AU11" i="2"/>
  <c r="AU154" i="2"/>
  <c r="BT32" i="2"/>
  <c r="R141" i="2"/>
  <c r="V148" i="2"/>
  <c r="BN16" i="2"/>
  <c r="AU43" i="2"/>
  <c r="R56" i="2"/>
  <c r="S56" i="2" s="1"/>
  <c r="S67" i="2"/>
  <c r="O158" i="2"/>
  <c r="R148" i="2"/>
  <c r="BU27" i="2"/>
  <c r="BQ15" i="2"/>
  <c r="BQ17" i="2"/>
  <c r="Q90" i="2"/>
  <c r="S90" i="2" s="1"/>
  <c r="P7" i="2"/>
  <c r="BO16" i="2"/>
  <c r="T134" i="2"/>
  <c r="S60" i="2"/>
  <c r="AU163" i="2"/>
  <c r="Q22" i="2"/>
  <c r="U36" i="2"/>
  <c r="V80" i="2"/>
  <c r="BU9" i="2"/>
  <c r="V88" i="2"/>
  <c r="BU14" i="2"/>
  <c r="U58" i="2"/>
  <c r="T58" i="2"/>
  <c r="R58" i="2"/>
  <c r="Q153" i="2"/>
  <c r="S153" i="2" s="1"/>
  <c r="P153" i="2"/>
  <c r="O153" i="2"/>
  <c r="N153" i="2"/>
  <c r="AU32" i="2"/>
  <c r="V152" i="2"/>
  <c r="U152" i="2"/>
  <c r="R152" i="2"/>
  <c r="P152" i="2"/>
  <c r="O152" i="2"/>
  <c r="N152" i="2"/>
  <c r="AU160" i="2"/>
  <c r="Q89" i="2"/>
  <c r="S89" i="2" s="1"/>
  <c r="AU40" i="2"/>
  <c r="R100" i="2"/>
  <c r="O100" i="2"/>
  <c r="U100" i="2"/>
  <c r="T100" i="2"/>
  <c r="P100" i="2"/>
  <c r="N100" i="2"/>
  <c r="O26" i="2"/>
  <c r="Q75" i="2"/>
  <c r="T14" i="2"/>
  <c r="BP22" i="2"/>
  <c r="N103" i="2"/>
  <c r="P159" i="2"/>
  <c r="O159" i="2"/>
  <c r="N159" i="2"/>
  <c r="V58" i="2"/>
  <c r="U40" i="2"/>
  <c r="AU46" i="2"/>
  <c r="M52" i="2"/>
  <c r="T153" i="2"/>
  <c r="R33" i="2"/>
  <c r="P33" i="2"/>
  <c r="O33" i="2"/>
  <c r="V33" i="2"/>
  <c r="T33" i="2"/>
  <c r="N33" i="2"/>
  <c r="P111" i="2"/>
  <c r="O111" i="2"/>
  <c r="N111" i="2"/>
  <c r="U111" i="2"/>
  <c r="R111" i="2"/>
  <c r="V111" i="2"/>
  <c r="T111" i="2"/>
  <c r="N139" i="2"/>
  <c r="P51" i="2"/>
  <c r="O51" i="2"/>
  <c r="N51" i="2"/>
  <c r="V106" i="2"/>
  <c r="U106" i="2"/>
  <c r="T106" i="2"/>
  <c r="N106" i="2"/>
  <c r="R106" i="2"/>
  <c r="P106" i="2"/>
  <c r="O106" i="2"/>
  <c r="N58" i="2"/>
  <c r="V100" i="2"/>
  <c r="P92" i="2"/>
  <c r="O92" i="2"/>
  <c r="N92" i="2"/>
  <c r="T122" i="2"/>
  <c r="R122" i="2"/>
  <c r="P122" i="2"/>
  <c r="O122" i="2"/>
  <c r="N122" i="2"/>
  <c r="V122" i="2"/>
  <c r="N158" i="2"/>
  <c r="U82" i="2"/>
  <c r="T82" i="2"/>
  <c r="R82" i="2"/>
  <c r="BU16" i="2"/>
  <c r="Q25" i="2"/>
  <c r="S25" i="2" s="1"/>
  <c r="BP16" i="2"/>
  <c r="R59" i="2"/>
  <c r="N8" i="2"/>
  <c r="T51" i="2"/>
  <c r="U131" i="2"/>
  <c r="R131" i="2"/>
  <c r="P131" i="2"/>
  <c r="V131" i="2"/>
  <c r="T131" i="2"/>
  <c r="O131" i="2"/>
  <c r="N131" i="2"/>
  <c r="U153" i="2"/>
  <c r="V66" i="2"/>
  <c r="U66" i="2"/>
  <c r="T66" i="2"/>
  <c r="R66" i="2"/>
  <c r="P66" i="2"/>
  <c r="O66" i="2"/>
  <c r="Q70" i="2"/>
  <c r="S70" i="2" s="1"/>
  <c r="AU96" i="2"/>
  <c r="U14" i="2"/>
  <c r="BL7" i="2"/>
  <c r="U33" i="2"/>
  <c r="AU26" i="2"/>
  <c r="AU35" i="2"/>
  <c r="N34" i="2"/>
  <c r="R34" i="2"/>
  <c r="P34" i="2"/>
  <c r="O34" i="2"/>
  <c r="V34" i="2"/>
  <c r="U34" i="2"/>
  <c r="T34" i="2"/>
  <c r="BI8" i="2"/>
  <c r="P58" i="2"/>
  <c r="Q38" i="2"/>
  <c r="S38" i="2" s="1"/>
  <c r="BN45" i="2"/>
  <c r="AU8" i="2"/>
  <c r="BL11" i="2"/>
  <c r="U157" i="2"/>
  <c r="T157" i="2"/>
  <c r="R157" i="2"/>
  <c r="P21" i="2"/>
  <c r="R92" i="2"/>
  <c r="U51" i="2"/>
  <c r="BI5" i="2"/>
  <c r="K5" i="2"/>
  <c r="R14" i="2"/>
  <c r="BP17" i="2"/>
  <c r="BR17" i="2" s="1"/>
  <c r="Q21" i="2"/>
  <c r="S21" i="2" s="1"/>
  <c r="AU65" i="2"/>
  <c r="BP15" i="2"/>
  <c r="BR15" i="2" s="1"/>
  <c r="Q7" i="2"/>
  <c r="BP37" i="2"/>
  <c r="P43" i="2"/>
  <c r="O43" i="2"/>
  <c r="N43" i="2"/>
  <c r="V43" i="2"/>
  <c r="U43" i="2"/>
  <c r="U158" i="2"/>
  <c r="T158" i="2"/>
  <c r="R158" i="2"/>
  <c r="U8" i="2"/>
  <c r="T8" i="2"/>
  <c r="R8" i="2"/>
  <c r="BP7" i="2"/>
  <c r="AU49" i="2"/>
  <c r="R51" i="2"/>
  <c r="V136" i="2"/>
  <c r="U136" i="2"/>
  <c r="T136" i="2"/>
  <c r="AU98" i="2"/>
  <c r="H5" i="2"/>
  <c r="P158" i="2"/>
  <c r="R159" i="2"/>
  <c r="BL14" i="2"/>
  <c r="P83" i="2"/>
  <c r="O83" i="2"/>
  <c r="N83" i="2"/>
  <c r="AU17" i="2"/>
  <c r="BN19" i="2"/>
  <c r="M25" i="2"/>
  <c r="P8" i="2"/>
  <c r="V51" i="2"/>
  <c r="P136" i="2"/>
  <c r="U122" i="2"/>
  <c r="P125" i="2"/>
  <c r="O125" i="2"/>
  <c r="N125" i="2"/>
  <c r="U125" i="2"/>
  <c r="V125" i="2"/>
  <c r="T125" i="2"/>
  <c r="R125" i="2"/>
  <c r="AU89" i="2"/>
  <c r="T139" i="2"/>
  <c r="AU23" i="2"/>
  <c r="P26" i="2"/>
  <c r="Q84" i="2"/>
  <c r="S84" i="2" s="1"/>
  <c r="AU38" i="2"/>
  <c r="T112" i="2"/>
  <c r="R112" i="2"/>
  <c r="N112" i="2"/>
  <c r="V112" i="2"/>
  <c r="U112" i="2"/>
  <c r="P112" i="2"/>
  <c r="O112" i="2"/>
  <c r="Q26" i="2"/>
  <c r="Q138" i="2"/>
  <c r="S138" i="2" s="1"/>
  <c r="AU87" i="2"/>
  <c r="O58" i="2"/>
  <c r="P59" i="2"/>
  <c r="O59" i="2"/>
  <c r="N59" i="2"/>
  <c r="O103" i="2"/>
  <c r="BN32" i="2"/>
  <c r="R153" i="2"/>
  <c r="BH5" i="2"/>
  <c r="E5" i="2"/>
  <c r="U144" i="2"/>
  <c r="T144" i="2"/>
  <c r="R144" i="2"/>
  <c r="BU13" i="2"/>
  <c r="BL23" i="2"/>
  <c r="U59" i="2"/>
  <c r="M28" i="2"/>
  <c r="M5" i="2" s="1"/>
  <c r="T92" i="2"/>
  <c r="V8" i="2"/>
  <c r="P9" i="2"/>
  <c r="O9" i="2"/>
  <c r="N9" i="2"/>
  <c r="BL32" i="2"/>
  <c r="U11" i="2"/>
  <c r="T11" i="2"/>
  <c r="R11" i="2"/>
  <c r="BI36" i="2"/>
  <c r="V87" i="2"/>
  <c r="R87" i="2"/>
  <c r="P87" i="2"/>
  <c r="O87" i="2"/>
  <c r="N87" i="2"/>
  <c r="U15" i="2"/>
  <c r="U148" i="2"/>
  <c r="U81" i="2"/>
  <c r="U38" i="2"/>
  <c r="U46" i="2"/>
  <c r="U134" i="2"/>
  <c r="U10" i="2"/>
  <c r="R85" i="2"/>
  <c r="S85" i="2" s="1"/>
  <c r="O85" i="2"/>
  <c r="J45" i="2"/>
  <c r="AU95" i="2"/>
  <c r="Q69" i="2"/>
  <c r="S69" i="2" s="1"/>
  <c r="V53" i="2"/>
  <c r="U53" i="2"/>
  <c r="T53" i="2"/>
  <c r="N53" i="2"/>
  <c r="P53" i="2"/>
  <c r="O53" i="2"/>
  <c r="R53" i="2"/>
  <c r="J38" i="2"/>
  <c r="J5" i="2" s="1"/>
  <c r="BQ30" i="2"/>
  <c r="BO30" i="2"/>
  <c r="BN30" i="2"/>
  <c r="BU30" i="2"/>
  <c r="O118" i="2"/>
  <c r="N118" i="2"/>
  <c r="V118" i="2"/>
  <c r="U118" i="2"/>
  <c r="T118" i="2"/>
  <c r="V23" i="2"/>
  <c r="BP18" i="2"/>
  <c r="U23" i="2"/>
  <c r="T23" i="2"/>
  <c r="N23" i="2"/>
  <c r="Q145" i="2"/>
  <c r="S145" i="2" s="1"/>
  <c r="J81" i="2"/>
  <c r="AU138" i="2"/>
  <c r="Q93" i="2"/>
  <c r="S93" i="2" s="1"/>
  <c r="M89" i="2"/>
  <c r="Q140" i="2"/>
  <c r="S140" i="2" s="1"/>
  <c r="AU113" i="2"/>
  <c r="O102" i="2"/>
  <c r="U102" i="2"/>
  <c r="V102" i="2"/>
  <c r="J90" i="2"/>
  <c r="P145" i="2"/>
  <c r="N145" i="2"/>
  <c r="U145" i="2"/>
  <c r="M63" i="2"/>
  <c r="T126" i="2"/>
  <c r="R126" i="2"/>
  <c r="AU122" i="2"/>
  <c r="Q117" i="2"/>
  <c r="S117" i="2" s="1"/>
  <c r="S132" i="2"/>
  <c r="J134" i="2"/>
  <c r="R145" i="2"/>
  <c r="M54" i="2"/>
  <c r="P128" i="2"/>
  <c r="O128" i="2"/>
  <c r="N128" i="2"/>
  <c r="U128" i="2"/>
  <c r="M69" i="2"/>
  <c r="P126" i="2"/>
  <c r="J75" i="2"/>
  <c r="M51" i="2"/>
  <c r="M68" i="2"/>
  <c r="U126" i="2"/>
  <c r="S103" i="2"/>
  <c r="J121" i="2"/>
  <c r="T145" i="2"/>
  <c r="BP27" i="2"/>
  <c r="V126" i="2"/>
  <c r="AU72" i="2"/>
  <c r="V44" i="2"/>
  <c r="U44" i="2"/>
  <c r="T44" i="2"/>
  <c r="R44" i="2"/>
  <c r="P44" i="2"/>
  <c r="N17" i="2"/>
  <c r="R17" i="2"/>
  <c r="P17" i="2"/>
  <c r="O17" i="2"/>
  <c r="V17" i="2"/>
  <c r="J52" i="2"/>
  <c r="V145" i="2"/>
  <c r="BO27" i="2"/>
  <c r="BN27" i="2"/>
  <c r="BM27" i="2"/>
  <c r="BT27" i="2"/>
  <c r="R156" i="2"/>
  <c r="P156" i="2"/>
  <c r="O156" i="2"/>
  <c r="N156" i="2"/>
  <c r="V156" i="2"/>
  <c r="U156" i="2"/>
  <c r="M114" i="2"/>
  <c r="AU70" i="2"/>
  <c r="S107" i="2"/>
  <c r="R154" i="2"/>
  <c r="P154" i="2"/>
  <c r="N154" i="2"/>
  <c r="M99" i="2"/>
  <c r="V96" i="2"/>
  <c r="U96" i="2"/>
  <c r="T96" i="2"/>
  <c r="P96" i="2"/>
  <c r="O96" i="2"/>
  <c r="R96" i="2"/>
  <c r="V69" i="2"/>
  <c r="U69" i="2"/>
  <c r="T69" i="2"/>
  <c r="R69" i="2"/>
  <c r="N20" i="2"/>
  <c r="R20" i="2"/>
  <c r="P20" i="2"/>
  <c r="O20" i="2"/>
  <c r="AU120" i="2"/>
  <c r="Q113" i="2"/>
  <c r="S113" i="2" s="1"/>
  <c r="S130" i="2"/>
  <c r="O141" i="2"/>
  <c r="N141" i="2"/>
  <c r="AU117" i="2"/>
  <c r="P141" i="2"/>
  <c r="V99" i="2"/>
  <c r="U99" i="2"/>
  <c r="T99" i="2"/>
  <c r="N99" i="2"/>
  <c r="R99" i="2"/>
  <c r="P99" i="2"/>
  <c r="O99" i="2"/>
  <c r="Q155" i="2"/>
  <c r="S155" i="2" s="1"/>
  <c r="AU161" i="2"/>
  <c r="N119" i="2"/>
  <c r="R68" i="2"/>
  <c r="P68" i="2"/>
  <c r="O68" i="2"/>
  <c r="N68" i="2"/>
  <c r="R73" i="2"/>
  <c r="P73" i="2"/>
  <c r="O73" i="2"/>
  <c r="V19" i="2"/>
  <c r="U19" i="2"/>
  <c r="T19" i="2"/>
  <c r="R19" i="2"/>
  <c r="S19" i="2" s="1"/>
  <c r="T150" i="2"/>
  <c r="R150" i="2"/>
  <c r="AU119" i="2"/>
  <c r="AU73" i="2"/>
  <c r="BQ32" i="2"/>
  <c r="N69" i="2"/>
  <c r="T20" i="2"/>
  <c r="M141" i="2"/>
  <c r="O69" i="2"/>
  <c r="T71" i="2"/>
  <c r="R71" i="2"/>
  <c r="P71" i="2"/>
  <c r="O71" i="2"/>
  <c r="AU150" i="2"/>
  <c r="Q124" i="2"/>
  <c r="S124" i="2" s="1"/>
  <c r="Q149" i="2"/>
  <c r="S149" i="2" s="1"/>
  <c r="AU128" i="2"/>
  <c r="M138" i="2"/>
  <c r="AU141" i="2"/>
  <c r="AU153" i="2"/>
  <c r="AU165" i="2"/>
  <c r="V72" i="2"/>
  <c r="J140" i="2"/>
  <c r="M144" i="2"/>
  <c r="BU40" i="2"/>
  <c r="BT40" i="2"/>
  <c r="BS40" i="2"/>
  <c r="BM40" i="2"/>
  <c r="BQ40" i="2"/>
  <c r="V13" i="2"/>
  <c r="U13" i="2"/>
  <c r="T13" i="2"/>
  <c r="N13" i="2"/>
  <c r="R13" i="2"/>
  <c r="P13" i="2"/>
  <c r="O13" i="2"/>
  <c r="AU168" i="2"/>
  <c r="R74" i="2"/>
  <c r="R18" i="2"/>
  <c r="AU106" i="2"/>
  <c r="V75" i="2"/>
  <c r="U75" i="2"/>
  <c r="T75" i="2"/>
  <c r="N75" i="2"/>
  <c r="R75" i="2"/>
  <c r="V79" i="2"/>
  <c r="U79" i="2"/>
  <c r="T79" i="2"/>
  <c r="N79" i="2"/>
  <c r="R79" i="2"/>
  <c r="P79" i="2"/>
  <c r="O79" i="2"/>
  <c r="R57" i="2"/>
  <c r="O113" i="2"/>
  <c r="N113" i="2"/>
  <c r="AU135" i="2"/>
  <c r="T149" i="2"/>
  <c r="V149" i="2"/>
  <c r="U149" i="2"/>
  <c r="O149" i="2"/>
  <c r="J143" i="2"/>
  <c r="M147" i="2"/>
  <c r="BN40" i="2"/>
  <c r="O50" i="2"/>
  <c r="M128" i="2"/>
  <c r="V77" i="2"/>
  <c r="U77" i="2"/>
  <c r="T77" i="2"/>
  <c r="N77" i="2"/>
  <c r="AU170" i="2"/>
  <c r="U42" i="2"/>
  <c r="N42" i="2"/>
  <c r="V132" i="2"/>
  <c r="U132" i="2"/>
  <c r="T132" i="2"/>
  <c r="N132" i="2"/>
  <c r="R98" i="2"/>
  <c r="P98" i="2"/>
  <c r="O98" i="2"/>
  <c r="V98" i="2"/>
  <c r="V155" i="2"/>
  <c r="U155" i="2"/>
  <c r="T155" i="2"/>
  <c r="N155" i="2"/>
  <c r="P77" i="2"/>
  <c r="N150" i="2"/>
  <c r="V93" i="2"/>
  <c r="N93" i="2"/>
  <c r="V135" i="2"/>
  <c r="U135" i="2"/>
  <c r="V30" i="2"/>
  <c r="V62" i="2"/>
  <c r="U62" i="2"/>
  <c r="V124" i="2"/>
  <c r="U124" i="2"/>
  <c r="T124" i="2"/>
  <c r="R95" i="2"/>
  <c r="BP10" i="2"/>
  <c r="P95" i="2"/>
  <c r="O95" i="2"/>
  <c r="V76" i="2"/>
  <c r="U76" i="2"/>
  <c r="T76" i="2"/>
  <c r="N76" i="2"/>
  <c r="U50" i="2"/>
  <c r="U117" i="2"/>
  <c r="U133" i="2"/>
  <c r="AU129" i="2"/>
  <c r="R129" i="2"/>
  <c r="P129" i="2"/>
  <c r="O129" i="2"/>
  <c r="V129" i="2"/>
  <c r="R77" i="2"/>
  <c r="O42" i="2"/>
  <c r="R134" i="2"/>
  <c r="Q134" i="2"/>
  <c r="S134" i="2" s="1"/>
  <c r="P134" i="2"/>
  <c r="O134" i="2"/>
  <c r="V134" i="2"/>
  <c r="BP24" i="2"/>
  <c r="V91" i="2"/>
  <c r="BP35" i="2"/>
  <c r="V121" i="2"/>
  <c r="O132" i="2"/>
  <c r="J158" i="2"/>
  <c r="N98" i="2"/>
  <c r="O155" i="2"/>
  <c r="V78" i="2"/>
  <c r="U78" i="2"/>
  <c r="T78" i="2"/>
  <c r="N78" i="2"/>
  <c r="P42" i="2"/>
  <c r="O150" i="2"/>
  <c r="O93" i="2"/>
  <c r="J155" i="2"/>
  <c r="V52" i="2"/>
  <c r="U52" i="2"/>
  <c r="T52" i="2"/>
  <c r="N52" i="2"/>
  <c r="BR37" i="2" l="1"/>
  <c r="BT31" i="2"/>
  <c r="BU7" i="2"/>
  <c r="R121" i="2"/>
  <c r="BQ35" i="2"/>
  <c r="U139" i="2"/>
  <c r="BQ13" i="2"/>
  <c r="V139" i="2"/>
  <c r="BN31" i="2"/>
  <c r="O139" i="2"/>
  <c r="BQ16" i="2"/>
  <c r="BR16" i="2" s="1"/>
  <c r="V154" i="2"/>
  <c r="BO10" i="2"/>
  <c r="AT5" i="2"/>
  <c r="N124" i="2"/>
  <c r="BM35" i="2"/>
  <c r="N135" i="2"/>
  <c r="BM26" i="2"/>
  <c r="BP32" i="2"/>
  <c r="BR32" i="2" s="1"/>
  <c r="BT10" i="2"/>
  <c r="BU17" i="2"/>
  <c r="BO37" i="2"/>
  <c r="T135" i="2"/>
  <c r="BS26" i="2"/>
  <c r="N149" i="2"/>
  <c r="BM21" i="2"/>
  <c r="BO13" i="2"/>
  <c r="BO41" i="2"/>
  <c r="BT25" i="2"/>
  <c r="BO11" i="2"/>
  <c r="BS31" i="2"/>
  <c r="BQ10" i="2"/>
  <c r="BR10" i="2" s="1"/>
  <c r="BO38" i="2"/>
  <c r="BN11" i="2"/>
  <c r="AV5" i="2"/>
  <c r="T42" i="2"/>
  <c r="BS36" i="2"/>
  <c r="O109" i="2"/>
  <c r="BN33" i="2"/>
  <c r="U150" i="2"/>
  <c r="T142" i="2"/>
  <c r="BS27" i="2"/>
  <c r="BN7" i="2"/>
  <c r="T152" i="2"/>
  <c r="BS23" i="2"/>
  <c r="BT35" i="2"/>
  <c r="BQ7" i="2"/>
  <c r="BS7" i="2"/>
  <c r="O91" i="2"/>
  <c r="BN24" i="2"/>
  <c r="N62" i="2"/>
  <c r="BM46" i="2"/>
  <c r="V150" i="2"/>
  <c r="N102" i="2"/>
  <c r="BM31" i="2"/>
  <c r="P118" i="2"/>
  <c r="BO33" i="2"/>
  <c r="R43" i="2"/>
  <c r="BQ37" i="2"/>
  <c r="BM7" i="2"/>
  <c r="P139" i="2"/>
  <c r="BT37" i="2"/>
  <c r="BM24" i="2"/>
  <c r="BQ31" i="2"/>
  <c r="Q148" i="2"/>
  <c r="S148" i="2" s="1"/>
  <c r="BS33" i="2"/>
  <c r="BT23" i="2"/>
  <c r="BS10" i="2"/>
  <c r="BN10" i="2"/>
  <c r="P91" i="2"/>
  <c r="BO24" i="2"/>
  <c r="T62" i="2"/>
  <c r="BS46" i="2"/>
  <c r="T93" i="2"/>
  <c r="BS24" i="2"/>
  <c r="BP11" i="2"/>
  <c r="BM32" i="2"/>
  <c r="BS17" i="2"/>
  <c r="U154" i="2"/>
  <c r="BS21" i="2"/>
  <c r="BT26" i="2"/>
  <c r="R142" i="2"/>
  <c r="BQ27" i="2"/>
  <c r="BR27" i="2" s="1"/>
  <c r="U93" i="2"/>
  <c r="BT24" i="2"/>
  <c r="P102" i="2"/>
  <c r="BO31" i="2"/>
  <c r="R118" i="2"/>
  <c r="BQ33" i="2"/>
  <c r="N136" i="2"/>
  <c r="BM17" i="2"/>
  <c r="BU31" i="2"/>
  <c r="BT17" i="2"/>
  <c r="BS16" i="2"/>
  <c r="BT36" i="2"/>
  <c r="BR35" i="2"/>
  <c r="R91" i="2"/>
  <c r="BQ24" i="2"/>
  <c r="BR24" i="2" s="1"/>
  <c r="V95" i="2"/>
  <c r="BU10" i="2"/>
  <c r="Q141" i="2"/>
  <c r="S141" i="2" s="1"/>
  <c r="T154" i="2"/>
  <c r="BU24" i="2"/>
  <c r="BT46" i="2"/>
  <c r="O121" i="2"/>
  <c r="BN35" i="2"/>
  <c r="N30" i="2"/>
  <c r="BM43" i="2"/>
  <c r="O154" i="2"/>
  <c r="V158" i="2"/>
  <c r="AX5" i="2"/>
  <c r="AW5" i="2"/>
  <c r="BM33" i="2"/>
  <c r="BS13" i="2"/>
  <c r="BO7" i="2"/>
  <c r="BN21" i="2"/>
  <c r="BU33" i="2"/>
  <c r="U30" i="2"/>
  <c r="BT43" i="2"/>
  <c r="P121" i="2"/>
  <c r="BO35" i="2"/>
  <c r="U109" i="2"/>
  <c r="BT33" i="2"/>
  <c r="T30" i="2"/>
  <c r="BS43" i="2"/>
  <c r="N96" i="2"/>
  <c r="BM10" i="2"/>
  <c r="R139" i="2"/>
  <c r="T43" i="2"/>
  <c r="BS37" i="2"/>
  <c r="BT13" i="2"/>
  <c r="BO17" i="2"/>
  <c r="AR5" i="2"/>
  <c r="BU35" i="2"/>
  <c r="BQ11" i="2"/>
  <c r="BR11" i="2" s="1"/>
  <c r="T47" i="2"/>
  <c r="BS41" i="2"/>
  <c r="U47" i="2"/>
  <c r="BT41" i="2"/>
  <c r="V47" i="2"/>
  <c r="BU41" i="2"/>
  <c r="AU107" i="2"/>
  <c r="Q28" i="2"/>
  <c r="BP42" i="2"/>
  <c r="BQ45" i="2"/>
  <c r="R32" i="2"/>
  <c r="Q83" i="2"/>
  <c r="S83" i="2" s="1"/>
  <c r="AU16" i="2"/>
  <c r="T80" i="2"/>
  <c r="BS9" i="2"/>
  <c r="Q34" i="2"/>
  <c r="S34" i="2" s="1"/>
  <c r="AU108" i="2"/>
  <c r="O36" i="2"/>
  <c r="BN25" i="2"/>
  <c r="P88" i="2"/>
  <c r="BO14" i="2"/>
  <c r="O14" i="2"/>
  <c r="O5" i="2" s="1"/>
  <c r="AQ5" i="2"/>
  <c r="BN13" i="2"/>
  <c r="Q92" i="2"/>
  <c r="S92" i="2" s="1"/>
  <c r="AU28" i="2"/>
  <c r="Q104" i="2"/>
  <c r="AU54" i="2"/>
  <c r="BP34" i="2"/>
  <c r="BQ46" i="2"/>
  <c r="R61" i="2"/>
  <c r="U24" i="2"/>
  <c r="BT21" i="2"/>
  <c r="BS48" i="2"/>
  <c r="T151" i="2"/>
  <c r="Q68" i="2"/>
  <c r="S68" i="2" s="1"/>
  <c r="AU94" i="2"/>
  <c r="AU114" i="2"/>
  <c r="Q48" i="2"/>
  <c r="BP38" i="2"/>
  <c r="AU79" i="2"/>
  <c r="BP23" i="2"/>
  <c r="Q27" i="2"/>
  <c r="V48" i="2"/>
  <c r="BU38" i="2"/>
  <c r="AU67" i="2"/>
  <c r="Q116" i="2"/>
  <c r="S116" i="2" s="1"/>
  <c r="AU102" i="2"/>
  <c r="Q17" i="2"/>
  <c r="S17" i="2" s="1"/>
  <c r="AU101" i="2"/>
  <c r="Q16" i="2"/>
  <c r="BP8" i="2"/>
  <c r="R28" i="2"/>
  <c r="BQ42" i="2"/>
  <c r="N147" i="2"/>
  <c r="BM29" i="2"/>
  <c r="BM45" i="2"/>
  <c r="N32" i="2"/>
  <c r="AU33" i="2"/>
  <c r="Q11" i="2"/>
  <c r="S11" i="2" s="1"/>
  <c r="R36" i="2"/>
  <c r="BQ25" i="2"/>
  <c r="Q112" i="2"/>
  <c r="S112" i="2" s="1"/>
  <c r="AU66" i="2"/>
  <c r="BM22" i="2"/>
  <c r="N26" i="2"/>
  <c r="Q122" i="2"/>
  <c r="S122" i="2" s="1"/>
  <c r="AU57" i="2"/>
  <c r="P36" i="2"/>
  <c r="BO25" i="2"/>
  <c r="BP13" i="2"/>
  <c r="BR13" i="2" s="1"/>
  <c r="AS5" i="2"/>
  <c r="AU7" i="2"/>
  <c r="Q14" i="2"/>
  <c r="S14" i="2" s="1"/>
  <c r="AU39" i="2"/>
  <c r="V104" i="2"/>
  <c r="BU34" i="2"/>
  <c r="S75" i="2"/>
  <c r="R114" i="2"/>
  <c r="S114" i="2" s="1"/>
  <c r="AU75" i="2"/>
  <c r="Q110" i="2"/>
  <c r="S110" i="2" s="1"/>
  <c r="AU74" i="2"/>
  <c r="N41" i="2"/>
  <c r="BM36" i="2"/>
  <c r="AU88" i="2"/>
  <c r="Q156" i="2"/>
  <c r="S156" i="2" s="1"/>
  <c r="AU91" i="2"/>
  <c r="Q65" i="2"/>
  <c r="BP12" i="2"/>
  <c r="P24" i="2"/>
  <c r="BO21" i="2"/>
  <c r="BU43" i="2"/>
  <c r="V29" i="2"/>
  <c r="BU21" i="2"/>
  <c r="V24" i="2"/>
  <c r="O89" i="2"/>
  <c r="BN15" i="2"/>
  <c r="P89" i="2"/>
  <c r="BO15" i="2"/>
  <c r="N89" i="2"/>
  <c r="BM15" i="2"/>
  <c r="T140" i="2"/>
  <c r="BS47" i="2"/>
  <c r="U151" i="2"/>
  <c r="BT48" i="2"/>
  <c r="O48" i="2"/>
  <c r="BN38" i="2"/>
  <c r="Q143" i="2"/>
  <c r="S143" i="2" s="1"/>
  <c r="AU61" i="2"/>
  <c r="BS8" i="2"/>
  <c r="T16" i="2"/>
  <c r="Q146" i="2"/>
  <c r="AU50" i="2"/>
  <c r="BP19" i="2"/>
  <c r="U146" i="2"/>
  <c r="BT19" i="2"/>
  <c r="BT42" i="2"/>
  <c r="U28" i="2"/>
  <c r="P147" i="2"/>
  <c r="BO29" i="2"/>
  <c r="AU45" i="2"/>
  <c r="BP30" i="2"/>
  <c r="BR30" i="2" s="1"/>
  <c r="BT45" i="2"/>
  <c r="U32" i="2"/>
  <c r="BU18" i="2"/>
  <c r="V22" i="2"/>
  <c r="BS22" i="2"/>
  <c r="T26" i="2"/>
  <c r="O88" i="2"/>
  <c r="BN14" i="2"/>
  <c r="N104" i="2"/>
  <c r="BM34" i="2"/>
  <c r="BN46" i="2"/>
  <c r="O61" i="2"/>
  <c r="AU140" i="2"/>
  <c r="BP26" i="2"/>
  <c r="Q35" i="2"/>
  <c r="AU112" i="2"/>
  <c r="Q64" i="2"/>
  <c r="S64" i="2" s="1"/>
  <c r="AU97" i="2"/>
  <c r="Q71" i="2"/>
  <c r="S71" i="2" s="1"/>
  <c r="BM23" i="2"/>
  <c r="N27" i="2"/>
  <c r="N88" i="2"/>
  <c r="BM14" i="2"/>
  <c r="Q106" i="2"/>
  <c r="S106" i="2" s="1"/>
  <c r="AU55" i="2"/>
  <c r="Q61" i="2"/>
  <c r="BP46" i="2"/>
  <c r="BR46" i="2" s="1"/>
  <c r="AU146" i="2"/>
  <c r="BN23" i="2"/>
  <c r="O27" i="2"/>
  <c r="AU63" i="2"/>
  <c r="Q142" i="2"/>
  <c r="S142" i="2" s="1"/>
  <c r="BO43" i="2"/>
  <c r="P29" i="2"/>
  <c r="BM11" i="2"/>
  <c r="N12" i="2"/>
  <c r="N5" i="2" s="1"/>
  <c r="P41" i="2"/>
  <c r="BO36" i="2"/>
  <c r="T89" i="2"/>
  <c r="BS15" i="2"/>
  <c r="O140" i="2"/>
  <c r="BN47" i="2"/>
  <c r="N151" i="2"/>
  <c r="BM48" i="2"/>
  <c r="AU76" i="2"/>
  <c r="Q119" i="2"/>
  <c r="S119" i="2" s="1"/>
  <c r="AU105" i="2"/>
  <c r="Q20" i="2"/>
  <c r="S20" i="2" s="1"/>
  <c r="Q123" i="2"/>
  <c r="S123" i="2" s="1"/>
  <c r="AU58" i="2"/>
  <c r="U16" i="2"/>
  <c r="BT8" i="2"/>
  <c r="N146" i="2"/>
  <c r="BM19" i="2"/>
  <c r="BU42" i="2"/>
  <c r="V28" i="2"/>
  <c r="T63" i="2"/>
  <c r="T5" i="2" s="1"/>
  <c r="BS20" i="2"/>
  <c r="Q147" i="2"/>
  <c r="AU77" i="2"/>
  <c r="BP29" i="2"/>
  <c r="BM39" i="2"/>
  <c r="N39" i="2"/>
  <c r="BU45" i="2"/>
  <c r="V32" i="2"/>
  <c r="Q144" i="2"/>
  <c r="S144" i="2" s="1"/>
  <c r="AU12" i="2"/>
  <c r="T22" i="2"/>
  <c r="BS18" i="2"/>
  <c r="BT22" i="2"/>
  <c r="U26" i="2"/>
  <c r="AU82" i="2"/>
  <c r="Q43" i="2"/>
  <c r="S43" i="2" s="1"/>
  <c r="Q51" i="2"/>
  <c r="S51" i="2" s="1"/>
  <c r="AU34" i="2"/>
  <c r="O104" i="2"/>
  <c r="BN34" i="2"/>
  <c r="N37" i="2"/>
  <c r="BM28" i="2"/>
  <c r="N16" i="2"/>
  <c r="BM8" i="2"/>
  <c r="O28" i="2"/>
  <c r="BN42" i="2"/>
  <c r="R63" i="2"/>
  <c r="BQ20" i="2"/>
  <c r="BT18" i="2"/>
  <c r="U22" i="2"/>
  <c r="N63" i="2"/>
  <c r="BM20" i="2"/>
  <c r="Q159" i="2"/>
  <c r="S159" i="2" s="1"/>
  <c r="AU10" i="2"/>
  <c r="Q151" i="2"/>
  <c r="AU126" i="2"/>
  <c r="BP48" i="2"/>
  <c r="Q101" i="2"/>
  <c r="S101" i="2" s="1"/>
  <c r="AU64" i="2"/>
  <c r="BP31" i="2"/>
  <c r="BR31" i="2" s="1"/>
  <c r="BS42" i="2"/>
  <c r="T28" i="2"/>
  <c r="AU52" i="2"/>
  <c r="Q23" i="2"/>
  <c r="S23" i="2" s="1"/>
  <c r="U104" i="2"/>
  <c r="BT34" i="2"/>
  <c r="AU143" i="2"/>
  <c r="BP43" i="2"/>
  <c r="BR43" i="2" s="1"/>
  <c r="Q29" i="2"/>
  <c r="T12" i="2"/>
  <c r="BS11" i="2"/>
  <c r="AU121" i="2"/>
  <c r="Q115" i="2"/>
  <c r="S115" i="2" s="1"/>
  <c r="AU158" i="2"/>
  <c r="Q98" i="2"/>
  <c r="S98" i="2" s="1"/>
  <c r="AU131" i="2"/>
  <c r="BP36" i="2"/>
  <c r="Q41" i="2"/>
  <c r="U89" i="2"/>
  <c r="BT15" i="2"/>
  <c r="U140" i="2"/>
  <c r="BT47" i="2"/>
  <c r="O151" i="2"/>
  <c r="BN48" i="2"/>
  <c r="Q128" i="2"/>
  <c r="S128" i="2" s="1"/>
  <c r="AU59" i="2"/>
  <c r="AU83" i="2"/>
  <c r="Q44" i="2"/>
  <c r="S44" i="2" s="1"/>
  <c r="BU8" i="2"/>
  <c r="V16" i="2"/>
  <c r="T65" i="2"/>
  <c r="BS12" i="2"/>
  <c r="U63" i="2"/>
  <c r="BT20" i="2"/>
  <c r="T147" i="2"/>
  <c r="BS29" i="2"/>
  <c r="Q118" i="2"/>
  <c r="S118" i="2" s="1"/>
  <c r="AU123" i="2"/>
  <c r="O39" i="2"/>
  <c r="BN39" i="2"/>
  <c r="Q136" i="2"/>
  <c r="S136" i="2" s="1"/>
  <c r="AU44" i="2"/>
  <c r="N22" i="2"/>
  <c r="BM18" i="2"/>
  <c r="V26" i="2"/>
  <c r="BU22" i="2"/>
  <c r="N80" i="2"/>
  <c r="BM9" i="2"/>
  <c r="V36" i="2"/>
  <c r="BU25" i="2"/>
  <c r="BS25" i="2"/>
  <c r="T36" i="2"/>
  <c r="R104" i="2"/>
  <c r="BQ34" i="2"/>
  <c r="Q152" i="2"/>
  <c r="S152" i="2" s="1"/>
  <c r="AU80" i="2"/>
  <c r="O37" i="2"/>
  <c r="BN28" i="2"/>
  <c r="BO46" i="2"/>
  <c r="P61" i="2"/>
  <c r="AU169" i="2"/>
  <c r="Q77" i="2"/>
  <c r="S77" i="2" s="1"/>
  <c r="BS38" i="2"/>
  <c r="T48" i="2"/>
  <c r="N14" i="2"/>
  <c r="AP5" i="2"/>
  <c r="BM13" i="2"/>
  <c r="Q57" i="2"/>
  <c r="S57" i="2" s="1"/>
  <c r="AU109" i="2"/>
  <c r="BM38" i="2"/>
  <c r="N48" i="2"/>
  <c r="BS45" i="2"/>
  <c r="T32" i="2"/>
  <c r="AU30" i="2"/>
  <c r="Q8" i="2"/>
  <c r="S8" i="2" s="1"/>
  <c r="P104" i="2"/>
  <c r="BO34" i="2"/>
  <c r="BP25" i="2"/>
  <c r="BR25" i="2" s="1"/>
  <c r="Q36" i="2"/>
  <c r="S36" i="2" s="1"/>
  <c r="AU22" i="2"/>
  <c r="AU167" i="2"/>
  <c r="BQ43" i="2"/>
  <c r="R29" i="2"/>
  <c r="U12" i="2"/>
  <c r="BT11" i="2"/>
  <c r="AU171" i="2"/>
  <c r="Q79" i="2"/>
  <c r="S79" i="2" s="1"/>
  <c r="V89" i="2"/>
  <c r="BU15" i="2"/>
  <c r="V140" i="2"/>
  <c r="BU47" i="2"/>
  <c r="P151" i="2"/>
  <c r="BO48" i="2"/>
  <c r="AU156" i="2"/>
  <c r="Q96" i="2"/>
  <c r="S96" i="2" s="1"/>
  <c r="BM41" i="2"/>
  <c r="N47" i="2"/>
  <c r="BT39" i="2"/>
  <c r="U39" i="2"/>
  <c r="U65" i="2"/>
  <c r="BT12" i="2"/>
  <c r="V63" i="2"/>
  <c r="BU20" i="2"/>
  <c r="V147" i="2"/>
  <c r="BU29" i="2"/>
  <c r="AU60" i="2"/>
  <c r="BP39" i="2"/>
  <c r="Q39" i="2"/>
  <c r="S39" i="2" s="1"/>
  <c r="BT16" i="2"/>
  <c r="U25" i="2"/>
  <c r="O22" i="2"/>
  <c r="BN18" i="2"/>
  <c r="Q125" i="2"/>
  <c r="S125" i="2" s="1"/>
  <c r="AU68" i="2"/>
  <c r="Q158" i="2"/>
  <c r="S158" i="2" s="1"/>
  <c r="AU9" i="2"/>
  <c r="BR7" i="2"/>
  <c r="O80" i="2"/>
  <c r="BN9" i="2"/>
  <c r="Q131" i="2"/>
  <c r="S131" i="2" s="1"/>
  <c r="AU71" i="2"/>
  <c r="Q82" i="2"/>
  <c r="S82" i="2" s="1"/>
  <c r="AU15" i="2"/>
  <c r="BS28" i="2"/>
  <c r="T37" i="2"/>
  <c r="T104" i="2"/>
  <c r="BS34" i="2"/>
  <c r="BO28" i="2"/>
  <c r="P37" i="2"/>
  <c r="T88" i="2"/>
  <c r="BS14" i="2"/>
  <c r="R27" i="2"/>
  <c r="BQ23" i="2"/>
  <c r="BN29" i="2"/>
  <c r="O147" i="2"/>
  <c r="BT28" i="2"/>
  <c r="U37" i="2"/>
  <c r="AU78" i="2"/>
  <c r="BN43" i="2"/>
  <c r="O29" i="2"/>
  <c r="O41" i="2"/>
  <c r="BN36" i="2"/>
  <c r="BQ36" i="2"/>
  <c r="R41" i="2"/>
  <c r="Q121" i="2"/>
  <c r="S121" i="2" s="1"/>
  <c r="AU149" i="2"/>
  <c r="V35" i="2"/>
  <c r="BU26" i="2"/>
  <c r="V12" i="2"/>
  <c r="V5" i="2" s="1"/>
  <c r="BU11" i="2"/>
  <c r="AU118" i="2"/>
  <c r="Q105" i="2"/>
  <c r="S105" i="2" s="1"/>
  <c r="BP33" i="2"/>
  <c r="AU155" i="2"/>
  <c r="Q95" i="2"/>
  <c r="S95" i="2" s="1"/>
  <c r="AU103" i="2"/>
  <c r="Q18" i="2"/>
  <c r="S18" i="2" s="1"/>
  <c r="R151" i="2"/>
  <c r="BQ48" i="2"/>
  <c r="O47" i="2"/>
  <c r="BN41" i="2"/>
  <c r="V65" i="2"/>
  <c r="BU12" i="2"/>
  <c r="O63" i="2"/>
  <c r="BN20" i="2"/>
  <c r="R147" i="2"/>
  <c r="BQ29" i="2"/>
  <c r="R39" i="2"/>
  <c r="BQ39" i="2"/>
  <c r="BQ18" i="2"/>
  <c r="BR18" i="2" s="1"/>
  <c r="R22" i="2"/>
  <c r="S22" i="2" s="1"/>
  <c r="R80" i="2"/>
  <c r="BQ9" i="2"/>
  <c r="S7" i="2"/>
  <c r="P80" i="2"/>
  <c r="BO9" i="2"/>
  <c r="V37" i="2"/>
  <c r="BU28" i="2"/>
  <c r="BL5" i="2"/>
  <c r="AU92" i="2"/>
  <c r="Q66" i="2"/>
  <c r="S66" i="2" s="1"/>
  <c r="AU48" i="2"/>
  <c r="Q33" i="2"/>
  <c r="S33" i="2" s="1"/>
  <c r="U80" i="2"/>
  <c r="BT9" i="2"/>
  <c r="BP28" i="2"/>
  <c r="Q37" i="2"/>
  <c r="AU19" i="2"/>
  <c r="BU37" i="2"/>
  <c r="V40" i="2"/>
  <c r="AU159" i="2"/>
  <c r="Q99" i="2"/>
  <c r="S99" i="2" s="1"/>
  <c r="P65" i="2"/>
  <c r="BO12" i="2"/>
  <c r="R35" i="2"/>
  <c r="BQ26" i="2"/>
  <c r="Q129" i="2"/>
  <c r="S129" i="2" s="1"/>
  <c r="AU152" i="2"/>
  <c r="AU47" i="2"/>
  <c r="Q32" i="2"/>
  <c r="BP45" i="2"/>
  <c r="Q59" i="2"/>
  <c r="S59" i="2" s="1"/>
  <c r="AU25" i="2"/>
  <c r="U88" i="2"/>
  <c r="BT14" i="2"/>
  <c r="N36" i="2"/>
  <c r="BM25" i="2"/>
  <c r="BT38" i="2"/>
  <c r="U48" i="2"/>
  <c r="R65" i="2"/>
  <c r="BQ12" i="2"/>
  <c r="V41" i="2"/>
  <c r="BU36" i="2"/>
  <c r="Q91" i="2"/>
  <c r="AU137" i="2"/>
  <c r="AU124" i="2"/>
  <c r="Q120" i="2"/>
  <c r="S120" i="2" s="1"/>
  <c r="BN26" i="2"/>
  <c r="O35" i="2"/>
  <c r="AU134" i="2"/>
  <c r="AU162" i="2"/>
  <c r="BP40" i="2"/>
  <c r="BR40" i="2" s="1"/>
  <c r="AU99" i="2"/>
  <c r="Q73" i="2"/>
  <c r="S73" i="2" s="1"/>
  <c r="Q154" i="2"/>
  <c r="S154" i="2" s="1"/>
  <c r="AU85" i="2"/>
  <c r="T146" i="2"/>
  <c r="BS19" i="2"/>
  <c r="AU69" i="2"/>
  <c r="Q126" i="2"/>
  <c r="S126" i="2" s="1"/>
  <c r="AU86" i="2"/>
  <c r="Q47" i="2"/>
  <c r="BP41" i="2"/>
  <c r="N65" i="2"/>
  <c r="BM12" i="2"/>
  <c r="BO20" i="2"/>
  <c r="P63" i="2"/>
  <c r="U147" i="2"/>
  <c r="BT29" i="2"/>
  <c r="BS39" i="2"/>
  <c r="T39" i="2"/>
  <c r="Q139" i="2"/>
  <c r="S139" i="2" s="1"/>
  <c r="AU21" i="2"/>
  <c r="Q88" i="2"/>
  <c r="BP14" i="2"/>
  <c r="AU27" i="2"/>
  <c r="BP9" i="2"/>
  <c r="BP5" i="2" s="1"/>
  <c r="AU13" i="2"/>
  <c r="Q80" i="2"/>
  <c r="AU18" i="2"/>
  <c r="Q157" i="2"/>
  <c r="S157" i="2" s="1"/>
  <c r="Q111" i="2"/>
  <c r="S111" i="2" s="1"/>
  <c r="AU56" i="2"/>
  <c r="Q58" i="2"/>
  <c r="S58" i="2" s="1"/>
  <c r="AU24" i="2"/>
  <c r="AU51" i="2"/>
  <c r="O16" i="2"/>
  <c r="BN8" i="2"/>
  <c r="P28" i="2"/>
  <c r="BO42" i="2"/>
  <c r="BO8" i="2"/>
  <c r="P16" i="2"/>
  <c r="P5" i="2" s="1"/>
  <c r="AU164" i="2"/>
  <c r="Q13" i="2"/>
  <c r="S13" i="2" s="1"/>
  <c r="BM47" i="2"/>
  <c r="N140" i="2"/>
  <c r="V151" i="2"/>
  <c r="BU48" i="2"/>
  <c r="BQ8" i="2"/>
  <c r="R16" i="2"/>
  <c r="R5" i="2" s="1"/>
  <c r="BT7" i="2"/>
  <c r="U7" i="2"/>
  <c r="BQ28" i="2"/>
  <c r="R37" i="2"/>
  <c r="BQ22" i="2"/>
  <c r="BR22" i="2" s="1"/>
  <c r="R26" i="2"/>
  <c r="S26" i="2" s="1"/>
  <c r="V61" i="2"/>
  <c r="BU46" i="2"/>
  <c r="BO26" i="2"/>
  <c r="P35" i="2"/>
  <c r="AU115" i="2"/>
  <c r="Q49" i="2"/>
  <c r="S49" i="2" s="1"/>
  <c r="Q74" i="2"/>
  <c r="S74" i="2" s="1"/>
  <c r="AU100" i="2"/>
  <c r="BO23" i="2"/>
  <c r="P27" i="2"/>
  <c r="AU110" i="2"/>
  <c r="Q150" i="2"/>
  <c r="S150" i="2" s="1"/>
  <c r="R48" i="2"/>
  <c r="BQ38" i="2"/>
  <c r="AU104" i="2"/>
  <c r="R146" i="2"/>
  <c r="BQ19" i="2"/>
  <c r="R47" i="2"/>
  <c r="BQ41" i="2"/>
  <c r="BM42" i="2"/>
  <c r="N28" i="2"/>
  <c r="O65" i="2"/>
  <c r="BN12" i="2"/>
  <c r="AU111" i="2"/>
  <c r="Q63" i="2"/>
  <c r="S63" i="2" s="1"/>
  <c r="BP20" i="2"/>
  <c r="BR20" i="2" s="1"/>
  <c r="AU53" i="2"/>
  <c r="AU166" i="2"/>
  <c r="Q53" i="2"/>
  <c r="S53" i="2" s="1"/>
  <c r="Q87" i="2"/>
  <c r="S87" i="2" s="1"/>
  <c r="AU41" i="2"/>
  <c r="Q9" i="2"/>
  <c r="S9" i="2" s="1"/>
  <c r="AU31" i="2"/>
  <c r="R88" i="2"/>
  <c r="BQ14" i="2"/>
  <c r="P22" i="2"/>
  <c r="BO18" i="2"/>
  <c r="Q100" i="2"/>
  <c r="S100" i="2" s="1"/>
  <c r="AU42" i="2"/>
  <c r="BM5" i="2" l="1"/>
  <c r="S91" i="2"/>
  <c r="BS5" i="2"/>
  <c r="BU5" i="2"/>
  <c r="U5" i="2"/>
  <c r="BR33" i="2"/>
  <c r="BQ5" i="2"/>
  <c r="BT5" i="2"/>
  <c r="AU5" i="2"/>
  <c r="S88" i="2"/>
  <c r="S47" i="2"/>
  <c r="S151" i="2"/>
  <c r="BN5" i="2"/>
  <c r="S41" i="2"/>
  <c r="BR42" i="2"/>
  <c r="BR36" i="2"/>
  <c r="S28" i="2"/>
  <c r="S27" i="2"/>
  <c r="BO5" i="2"/>
  <c r="Q5" i="2"/>
  <c r="BR19" i="2"/>
  <c r="BR23" i="2"/>
  <c r="S35" i="2"/>
  <c r="BR12" i="2"/>
  <c r="BR34" i="2"/>
  <c r="S32" i="2"/>
  <c r="S61" i="2"/>
  <c r="BR26" i="2"/>
  <c r="S146" i="2"/>
  <c r="S65" i="2"/>
  <c r="BR8" i="2"/>
  <c r="BR5" i="2" s="1"/>
  <c r="BR38" i="2"/>
  <c r="BR9" i="2"/>
  <c r="BR39" i="2"/>
  <c r="BR29" i="2"/>
  <c r="S16" i="2"/>
  <c r="S5" i="2" s="1"/>
  <c r="S48" i="2"/>
  <c r="S104" i="2"/>
  <c r="S80" i="2"/>
  <c r="S37" i="2"/>
  <c r="BR45" i="2"/>
  <c r="BR14" i="2"/>
  <c r="BR41" i="2"/>
  <c r="BR28" i="2"/>
  <c r="S29" i="2"/>
  <c r="BR48" i="2"/>
  <c r="S147" i="2"/>
</calcChain>
</file>

<file path=xl/sharedStrings.xml><?xml version="1.0" encoding="utf-8"?>
<sst xmlns="http://schemas.openxmlformats.org/spreadsheetml/2006/main" count="1146" uniqueCount="446">
  <si>
    <t>notes</t>
  </si>
  <si>
    <t xml:space="preserve">This document provides details of allocations of the minimum NHS contribution to Better Care Fund plans. </t>
  </si>
  <si>
    <t>For 2025/26, a national uplift on the minimum NHS contribution from 2024/25 has been applied uniformly to all Integrated Care Boards. A 0.0% uplift has been applied to Discharge funding.  To note Discharge Funding is no longer "ring-fenced" and therefore forms part of the whole NHS minimum contribution for 2025/26.</t>
  </si>
  <si>
    <t>The contribution from individual ICBs has been calculated based on population estimates and contributions to individual HWBs from ICBs are shown.</t>
  </si>
  <si>
    <t>ICB level  allocations</t>
  </si>
  <si>
    <t>calculations</t>
  </si>
  <si>
    <t xml:space="preserve">This worksheet shows NHS contributions to the BCF for 2025/26 from ICBs to individual local authorities, as well as overall contributions from each ICB to the BCF across all local authorities within their area. </t>
  </si>
  <si>
    <t xml:space="preserve">Columns A-F show the element of the NHS contribution to each UTLA that is allocated based on the relative needs formula (RNF).  Columns G-V as well as the total allocation from the NHS for 2022/23, 2023/24, 2024/25 and 2025/26. The RNF figure is used to inform allocations and is not the basis for the minimum contribution to Adult Social Care from the NHS for that area nor attribution of the Discharge Allocation, these are respectively taken from issued planning templates and historic submissions. </t>
  </si>
  <si>
    <t xml:space="preserve">The ICB Minimum Contribution to Adult Social Care (ASC) will increase by 3.93% supported by the overall uplift applied to ICB allocations.  Details of this minimum contribution to ASC, Discharge allocation and remaining ICB minimum contribution are shown in columns N-P for 2024/25 and T-V for 2025/26 and together total the NHS Contribution to BCF included at column M for 2024/25 and S for 2025/26.  These values are also included within the BCF Planning Template which will be issued via the Better Care Fund exchange (link below). </t>
  </si>
  <si>
    <t>https://future.nhs.uk/bettercareexchange/view?objectID=59233040</t>
  </si>
  <si>
    <t xml:space="preserve">Columns X-AX show the contributions to the BCF for each ICB to individual local authorities. In some cases a UTLA will span more than one ICB. Allocations for that UTLA will be shown across all relevant ICBs. </t>
  </si>
  <si>
    <t xml:space="preserve">Columns AZ-BU show total contributions to the BCF for each ICB. Columns BB and BE show the element of this allocation that is distributed in line with the Relative Needs Formula (RNF). </t>
  </si>
  <si>
    <t>See also Technical Guidance Documentation</t>
  </si>
  <si>
    <t>www.england.nhs.uk/allocations</t>
  </si>
  <si>
    <t>For queries please contact</t>
  </si>
  <si>
    <t>england.bettercarefundteam@nhs.net for general questions</t>
  </si>
  <si>
    <t>england.revenue-allocations@nhs.net for technical queries on calculations</t>
  </si>
  <si>
    <t>Contribution to each LA based on RNF for social care mapped to 153 UTLAs (LAs as of April 2023)</t>
  </si>
  <si>
    <t>Growth</t>
  </si>
  <si>
    <t>England</t>
  </si>
  <si>
    <t>ICB contribution by LA</t>
  </si>
  <si>
    <t>ICB contribution by ICB</t>
  </si>
  <si>
    <t>LA152</t>
  </si>
  <si>
    <t xml:space="preserve">Local Authority (upper tier 152) </t>
  </si>
  <si>
    <t>RNF 2022/23  (£'000)</t>
  </si>
  <si>
    <t>RNF 2023/24  (£'000)</t>
  </si>
  <si>
    <t>RNF 2024/25  (£'000)</t>
  </si>
  <si>
    <t>RNF 2025/26  (£'000)</t>
  </si>
  <si>
    <t>Total CCG contribution by LA 2022/23 (£'000)</t>
  </si>
  <si>
    <t>Total ICB Minimum contribution by LA 2023/24 (£'000)</t>
  </si>
  <si>
    <t>Total ICB Discharge Allocation aligned by LA 2023/24 (£'000)</t>
  </si>
  <si>
    <t>Total ICB Allocation by LA 2023/24 (£'000s)</t>
  </si>
  <si>
    <t>Total ICB Minimum contribution by LA 2024/25 (£'000)</t>
  </si>
  <si>
    <t>Total ICB Discharge Allocation aligned by LA 2024/25 (£'000)</t>
  </si>
  <si>
    <t>Total ICB Allocation by LA 2024/25 (£'000s)</t>
  </si>
  <si>
    <t>Of which: ICB Minimum Contribution to Adult Social Care 2024/25 (£'000s)</t>
  </si>
  <si>
    <t>Of which: ICB Discharge Allocation 2024/25 (£'000s)</t>
  </si>
  <si>
    <t>Of which: Remaining ICB Minimum Contribution 2024/25 (£'000s)</t>
  </si>
  <si>
    <t>Total ICB Minimum contribution by LA 2025/26 (£'000)</t>
  </si>
  <si>
    <t>Total ICB Discharge Allocation aligned by LA 2025/26 (£'000)</t>
  </si>
  <si>
    <t>Total ICB Allocation by LA 2025/26 (£'000s)</t>
  </si>
  <si>
    <t>Of which: ICB Minimum Contribution to Adult Social Care 2025/26 (£'000s)</t>
  </si>
  <si>
    <t>Of which: ICB Discharge Allocation 2025/26 (£'000s)</t>
  </si>
  <si>
    <t>Of which: Remaining ICB Minimum Contribution 2025/26 (£'000s)</t>
  </si>
  <si>
    <t>UTLA21CD</t>
  </si>
  <si>
    <t>UTLA21NM</t>
  </si>
  <si>
    <t>ICB22</t>
  </si>
  <si>
    <t>ICB22NM</t>
  </si>
  <si>
    <t>Lookup</t>
  </si>
  <si>
    <t>Pop20</t>
  </si>
  <si>
    <t>% of LAD in ICB</t>
  </si>
  <si>
    <t>E06000001</t>
  </si>
  <si>
    <t>Hartlepool</t>
  </si>
  <si>
    <t>E06000008</t>
  </si>
  <si>
    <t>Blackburn with Darwen</t>
  </si>
  <si>
    <t>QE1</t>
  </si>
  <si>
    <t>NHS Lancashire and South Cumbria ICB</t>
  </si>
  <si>
    <t>QHM</t>
  </si>
  <si>
    <t>NHS North East and North Cumbria ICB</t>
  </si>
  <si>
    <t>E06000002</t>
  </si>
  <si>
    <t>Middlesbrough</t>
  </si>
  <si>
    <t>E06000009</t>
  </si>
  <si>
    <t>Blackpool</t>
  </si>
  <si>
    <t>QOQ</t>
  </si>
  <si>
    <t>NHS Humber and North Yorkshire ICB</t>
  </si>
  <si>
    <t>E06000003</t>
  </si>
  <si>
    <t>Redcar and Cleveland</t>
  </si>
  <si>
    <t>E06000063</t>
  </si>
  <si>
    <t>Cumberland</t>
  </si>
  <si>
    <t>QF7</t>
  </si>
  <si>
    <t>NHS South Yorkshire ICB</t>
  </si>
  <si>
    <t>E06000004</t>
  </si>
  <si>
    <t>Stockton-on-Tees</t>
  </si>
  <si>
    <t>E06000064</t>
  </si>
  <si>
    <t>Westmorland and Furness</t>
  </si>
  <si>
    <t>QWO</t>
  </si>
  <si>
    <t>NHS West Yorkshire ICB</t>
  </si>
  <si>
    <t>E06000005</t>
  </si>
  <si>
    <t>Darlington</t>
  </si>
  <si>
    <t>E06000065</t>
  </si>
  <si>
    <t>North Yorkshire</t>
  </si>
  <si>
    <t>QYG</t>
  </si>
  <si>
    <t>NHS Cheshire and Merseyside ICB</t>
  </si>
  <si>
    <t>E06000006</t>
  </si>
  <si>
    <t>Halton</t>
  </si>
  <si>
    <t>E10000017</t>
  </si>
  <si>
    <t>Lancashire</t>
  </si>
  <si>
    <t>QOP</t>
  </si>
  <si>
    <t>NHS Greater Manchester ICB</t>
  </si>
  <si>
    <t>E06000007</t>
  </si>
  <si>
    <t>Warrington</t>
  </si>
  <si>
    <t>E08000016</t>
  </si>
  <si>
    <t>Barnsley</t>
  </si>
  <si>
    <t>E08000017</t>
  </si>
  <si>
    <t>Doncaster</t>
  </si>
  <si>
    <t>QHL</t>
  </si>
  <si>
    <t>NHS Birmingham and Solihull ICB</t>
  </si>
  <si>
    <t>E08000018</t>
  </si>
  <si>
    <t>Rotherham</t>
  </si>
  <si>
    <t>QWU</t>
  </si>
  <si>
    <t>NHS Coventry and Warwickshire ICB</t>
  </si>
  <si>
    <t>E06000010</t>
  </si>
  <si>
    <t>Kingston upon Hull, City of</t>
  </si>
  <si>
    <t>E08000019</t>
  </si>
  <si>
    <t>Sheffield</t>
  </si>
  <si>
    <t>QGH</t>
  </si>
  <si>
    <t>NHS Herefordshire and Worcestershire ICB</t>
  </si>
  <si>
    <t>E06000011</t>
  </si>
  <si>
    <t>East Riding of Yorkshire</t>
  </si>
  <si>
    <t>E06000019</t>
  </si>
  <si>
    <t>Herefordshire, County of</t>
  </si>
  <si>
    <t>QJ2</t>
  </si>
  <si>
    <t>NHS Derby and Derbyshire ICB</t>
  </si>
  <si>
    <t>E06000012</t>
  </si>
  <si>
    <t>North East Lincolnshire</t>
  </si>
  <si>
    <t>E10000034</t>
  </si>
  <si>
    <t>Worcestershire</t>
  </si>
  <si>
    <t>QK1</t>
  </si>
  <si>
    <t>NHS Leicester, Leicestershire and Rutland ICB</t>
  </si>
  <si>
    <t>E06000013</t>
  </si>
  <si>
    <t>North Lincolnshire</t>
  </si>
  <si>
    <t>E06000033</t>
  </si>
  <si>
    <t>Southend-on-Sea</t>
  </si>
  <si>
    <t>QH8</t>
  </si>
  <si>
    <t>NHS Mid and South Essex ICB</t>
  </si>
  <si>
    <t>QJM</t>
  </si>
  <si>
    <t>NHS Lincolnshire ICB</t>
  </si>
  <si>
    <t>E06000014</t>
  </si>
  <si>
    <t>York</t>
  </si>
  <si>
    <t>E06000034</t>
  </si>
  <si>
    <t>Thurrock</t>
  </si>
  <si>
    <t>QPM</t>
  </si>
  <si>
    <t>NHS Northamptonshire ICB</t>
  </si>
  <si>
    <t>E06000015</t>
  </si>
  <si>
    <t>Derby</t>
  </si>
  <si>
    <t>E10000012</t>
  </si>
  <si>
    <t>Essex</t>
  </si>
  <si>
    <t>QT1</t>
  </si>
  <si>
    <t>NHS Nottingham and Nottinghamshire ICB</t>
  </si>
  <si>
    <t>E06000016</t>
  </si>
  <si>
    <t>Leicester</t>
  </si>
  <si>
    <t>E06000032</t>
  </si>
  <si>
    <t>Luton</t>
  </si>
  <si>
    <t>QHG</t>
  </si>
  <si>
    <t>NHS Bedfordshire, Luton and Milton Keynes ICB</t>
  </si>
  <si>
    <t>QOC</t>
  </si>
  <si>
    <t>NHS Shropshire, Telford and Wrekin ICB</t>
  </si>
  <si>
    <t>E06000017</t>
  </si>
  <si>
    <t>Rutland</t>
  </si>
  <si>
    <t>E06000042</t>
  </si>
  <si>
    <t>Milton Keynes</t>
  </si>
  <si>
    <t>QNC</t>
  </si>
  <si>
    <t>NHS Staffordshire and Stoke-On-Trent ICB</t>
  </si>
  <si>
    <t>E06000018</t>
  </si>
  <si>
    <t>Nottingham</t>
  </si>
  <si>
    <t>E06000055</t>
  </si>
  <si>
    <t>Bedford</t>
  </si>
  <si>
    <t>QUA</t>
  </si>
  <si>
    <t>NHS Black Country ICB</t>
  </si>
  <si>
    <t>E06000056</t>
  </si>
  <si>
    <t>Central Bedfordshire</t>
  </si>
  <si>
    <t>E06000020</t>
  </si>
  <si>
    <t>Telford and Wrekin</t>
  </si>
  <si>
    <t>E06000060</t>
  </si>
  <si>
    <t>Buckinghamshire</t>
  </si>
  <si>
    <t>QUE</t>
  </si>
  <si>
    <t>NHS Cambridgeshire and Peterborough ICB</t>
  </si>
  <si>
    <t>E06000021</t>
  </si>
  <si>
    <t>Stoke-on-Trent</t>
  </si>
  <si>
    <t>E08000025</t>
  </si>
  <si>
    <t>Birmingham</t>
  </si>
  <si>
    <t>QM7</t>
  </si>
  <si>
    <t>NHS Hertfordshire and West Essex ICB</t>
  </si>
  <si>
    <t>E06000022</t>
  </si>
  <si>
    <t>Bath and North East Somerset</t>
  </si>
  <si>
    <t>E08000029</t>
  </si>
  <si>
    <t>Solihull</t>
  </si>
  <si>
    <t>E06000023</t>
  </si>
  <si>
    <t>Bristol, City of</t>
  </si>
  <si>
    <t>QMM</t>
  </si>
  <si>
    <t>NHS Norfolk and Waveney ICB</t>
  </si>
  <si>
    <t>E06000024</t>
  </si>
  <si>
    <t>North Somerset</t>
  </si>
  <si>
    <t>QJG</t>
  </si>
  <si>
    <t>NHS Suffolk and North East Essex ICB</t>
  </si>
  <si>
    <t>E06000025</t>
  </si>
  <si>
    <t>South Gloucestershire</t>
  </si>
  <si>
    <t>QMF</t>
  </si>
  <si>
    <t>NHS North East London ICB</t>
  </si>
  <si>
    <t>E06000026</t>
  </si>
  <si>
    <t>Plymouth</t>
  </si>
  <si>
    <t>QMJ</t>
  </si>
  <si>
    <t>NHS North Central London ICB</t>
  </si>
  <si>
    <t>E06000027</t>
  </si>
  <si>
    <t>Torbay</t>
  </si>
  <si>
    <t>QRV</t>
  </si>
  <si>
    <t>NHS North West London ICB</t>
  </si>
  <si>
    <t>E06000030</t>
  </si>
  <si>
    <t>Swindon</t>
  </si>
  <si>
    <t>E06000047</t>
  </si>
  <si>
    <t>County Durham</t>
  </si>
  <si>
    <t>QKK</t>
  </si>
  <si>
    <t>NHS South East London ICB</t>
  </si>
  <si>
    <t>E06000031</t>
  </si>
  <si>
    <t>Peterborough</t>
  </si>
  <si>
    <t>E06000057</t>
  </si>
  <si>
    <t>Northumberland</t>
  </si>
  <si>
    <t>QWE</t>
  </si>
  <si>
    <t>NHS South West London ICB</t>
  </si>
  <si>
    <t>QU9</t>
  </si>
  <si>
    <t>NHS Buckinghamshire, Oxfordshire and Berkshire West ICB</t>
  </si>
  <si>
    <t>QNQ</t>
  </si>
  <si>
    <t>NHS Frimley ICB</t>
  </si>
  <si>
    <t>E08000021</t>
  </si>
  <si>
    <t>Newcastle upon Tyne</t>
  </si>
  <si>
    <t>QRL</t>
  </si>
  <si>
    <t>NHS Hampshire and Isle of Wight ICB</t>
  </si>
  <si>
    <t>E06000035</t>
  </si>
  <si>
    <t>Medway</t>
  </si>
  <si>
    <t>E08000022</t>
  </si>
  <si>
    <t>North Tyneside</t>
  </si>
  <si>
    <t>QKS</t>
  </si>
  <si>
    <t>NHS Kent and Medway ICB</t>
  </si>
  <si>
    <t>E06000036</t>
  </si>
  <si>
    <t>Bracknell Forest</t>
  </si>
  <si>
    <t>E08000023</t>
  </si>
  <si>
    <t>South Tyneside</t>
  </si>
  <si>
    <t>QXU</t>
  </si>
  <si>
    <t>NHS Surrey Heartlands ICB</t>
  </si>
  <si>
    <t>E06000037</t>
  </si>
  <si>
    <t>West Berkshire</t>
  </si>
  <si>
    <t>E08000024</t>
  </si>
  <si>
    <t>Sunderland</t>
  </si>
  <si>
    <t>QNX</t>
  </si>
  <si>
    <t>NHS Sussex ICB</t>
  </si>
  <si>
    <t>E06000038</t>
  </si>
  <si>
    <t>Reading</t>
  </si>
  <si>
    <t>E08000037</t>
  </si>
  <si>
    <t>Gateshead</t>
  </si>
  <si>
    <t>QOX</t>
  </si>
  <si>
    <t>NHS Bath and North East Somerset, Swindon and Wiltshire ICB</t>
  </si>
  <si>
    <t>E06000039</t>
  </si>
  <si>
    <t>Slough</t>
  </si>
  <si>
    <t>QUY</t>
  </si>
  <si>
    <t>NHS Bristol, North Somerset and South Gloucestershire ICB</t>
  </si>
  <si>
    <t>E06000040</t>
  </si>
  <si>
    <t>Windsor and Maidenhead</t>
  </si>
  <si>
    <t>E10000007</t>
  </si>
  <si>
    <t>Derbyshire</t>
  </si>
  <si>
    <t>QT6</t>
  </si>
  <si>
    <t>NHS Cornwall and The Isles of Scilly ICB</t>
  </si>
  <si>
    <t>E06000041</t>
  </si>
  <si>
    <t>Wokingham</t>
  </si>
  <si>
    <t>QJK</t>
  </si>
  <si>
    <t>NHS Devon ICB</t>
  </si>
  <si>
    <t>E10000029</t>
  </si>
  <si>
    <t>Suffolk</t>
  </si>
  <si>
    <t>QVV</t>
  </si>
  <si>
    <t>NHS Dorset ICB</t>
  </si>
  <si>
    <t>E06000043</t>
  </si>
  <si>
    <t>Brighton and Hove</t>
  </si>
  <si>
    <t>QR1</t>
  </si>
  <si>
    <t>NHS Gloucestershire ICB</t>
  </si>
  <si>
    <t>E06000044</t>
  </si>
  <si>
    <t>Portsmouth</t>
  </si>
  <si>
    <t>QSL</t>
  </si>
  <si>
    <t>NHS Somerset ICB</t>
  </si>
  <si>
    <t>E06000045</t>
  </si>
  <si>
    <t>Southampton</t>
  </si>
  <si>
    <t>E10000008</t>
  </si>
  <si>
    <t>Devon</t>
  </si>
  <si>
    <t>E06000046</t>
  </si>
  <si>
    <t>Isle of Wight</t>
  </si>
  <si>
    <t>E10000019</t>
  </si>
  <si>
    <t>Lincolnshire</t>
  </si>
  <si>
    <t>E06000049</t>
  </si>
  <si>
    <t>Cheshire East</t>
  </si>
  <si>
    <t>E06000050</t>
  </si>
  <si>
    <t>Cheshire West and Chester</t>
  </si>
  <si>
    <t>E10000018</t>
  </si>
  <si>
    <t>Leicestershire</t>
  </si>
  <si>
    <t>E06000051</t>
  </si>
  <si>
    <t>Shropshire</t>
  </si>
  <si>
    <t>E09000004</t>
  </si>
  <si>
    <t>Bexley</t>
  </si>
  <si>
    <t>E06000052</t>
  </si>
  <si>
    <t>Cornwall</t>
  </si>
  <si>
    <t>E09000006</t>
  </si>
  <si>
    <t>Bromley</t>
  </si>
  <si>
    <t>E06000053</t>
  </si>
  <si>
    <t>Isles of Scilly</t>
  </si>
  <si>
    <t>E09000011</t>
  </si>
  <si>
    <t>Greenwich</t>
  </si>
  <si>
    <t>E06000054</t>
  </si>
  <si>
    <t>Wiltshire</t>
  </si>
  <si>
    <t>E09000022</t>
  </si>
  <si>
    <t>Lambeth</t>
  </si>
  <si>
    <t>E09000023</t>
  </si>
  <si>
    <t>Lewisham</t>
  </si>
  <si>
    <t>E09000028</t>
  </si>
  <si>
    <t>Southwark</t>
  </si>
  <si>
    <t>E06000058</t>
  </si>
  <si>
    <t>Bournemouth, Christchurch and Poole</t>
  </si>
  <si>
    <t>E10000016</t>
  </si>
  <si>
    <t>Kent</t>
  </si>
  <si>
    <t>E06000059</t>
  </si>
  <si>
    <t>Dorset</t>
  </si>
  <si>
    <t>E06000061</t>
  </si>
  <si>
    <t>North Northamptonshire</t>
  </si>
  <si>
    <t>E10000015</t>
  </si>
  <si>
    <t>Hertfordshire</t>
  </si>
  <si>
    <t>E06000062</t>
  </si>
  <si>
    <t>West Northamptonshire</t>
  </si>
  <si>
    <t>E09000001</t>
  </si>
  <si>
    <t>City of London</t>
  </si>
  <si>
    <t>E08000001</t>
  </si>
  <si>
    <t>Bolton</t>
  </si>
  <si>
    <t>E09000002</t>
  </si>
  <si>
    <t>Barking and Dagenham</t>
  </si>
  <si>
    <t>E08000002</t>
  </si>
  <si>
    <t>Bury</t>
  </si>
  <si>
    <t>E09000012</t>
  </si>
  <si>
    <t>Hackney</t>
  </si>
  <si>
    <t>E08000003</t>
  </si>
  <si>
    <t>Manchester</t>
  </si>
  <si>
    <t>E09000016</t>
  </si>
  <si>
    <t>Havering</t>
  </si>
  <si>
    <t>E08000004</t>
  </si>
  <si>
    <t>Oldham</t>
  </si>
  <si>
    <t>E09000025</t>
  </si>
  <si>
    <t>Newham</t>
  </si>
  <si>
    <t>E08000005</t>
  </si>
  <si>
    <t>Rochdale</t>
  </si>
  <si>
    <t>E09000026</t>
  </si>
  <si>
    <t>Redbridge</t>
  </si>
  <si>
    <t>E08000006</t>
  </si>
  <si>
    <t>Salford</t>
  </si>
  <si>
    <t>E09000030</t>
  </si>
  <si>
    <t>Tower Hamlets</t>
  </si>
  <si>
    <t>E08000007</t>
  </si>
  <si>
    <t>Stockport</t>
  </si>
  <si>
    <t>E09000031</t>
  </si>
  <si>
    <t>Waltham Forest</t>
  </si>
  <si>
    <t>E08000008</t>
  </si>
  <si>
    <t>Tameside</t>
  </si>
  <si>
    <t>E09000003</t>
  </si>
  <si>
    <t>Barnet</t>
  </si>
  <si>
    <t>E08000009</t>
  </si>
  <si>
    <t>Trafford</t>
  </si>
  <si>
    <t>E09000007</t>
  </si>
  <si>
    <t>Camden</t>
  </si>
  <si>
    <t>E08000010</t>
  </si>
  <si>
    <t>Wigan</t>
  </si>
  <si>
    <t>E09000010</t>
  </si>
  <si>
    <t>Enfield</t>
  </si>
  <si>
    <t>E08000011</t>
  </si>
  <si>
    <t>Knowsley</t>
  </si>
  <si>
    <t>E09000014</t>
  </si>
  <si>
    <t>Haringey</t>
  </si>
  <si>
    <t>E08000012</t>
  </si>
  <si>
    <t>Liverpool</t>
  </si>
  <si>
    <t>E09000019</t>
  </si>
  <si>
    <t>Islington</t>
  </si>
  <si>
    <t>E08000013</t>
  </si>
  <si>
    <t>St. Helens</t>
  </si>
  <si>
    <t>E10000020</t>
  </si>
  <si>
    <t>Norfolk</t>
  </si>
  <si>
    <t>E08000014</t>
  </si>
  <si>
    <t>Sefton</t>
  </si>
  <si>
    <t>E08000015</t>
  </si>
  <si>
    <t>Wirral</t>
  </si>
  <si>
    <t>NHS Staffordshire and Stoke-on-Trent ICB</t>
  </si>
  <si>
    <t>E10000028</t>
  </si>
  <si>
    <t>Staffordshire</t>
  </si>
  <si>
    <t>E10000014</t>
  </si>
  <si>
    <t>Hampshire</t>
  </si>
  <si>
    <t>E10000030</t>
  </si>
  <si>
    <t>Surrey</t>
  </si>
  <si>
    <t>E10000011</t>
  </si>
  <si>
    <t>East Sussex</t>
  </si>
  <si>
    <t>E10000032</t>
  </si>
  <si>
    <t>West Sussex</t>
  </si>
  <si>
    <t>E08000026</t>
  </si>
  <si>
    <t>Coventry</t>
  </si>
  <si>
    <t>E08000027</t>
  </si>
  <si>
    <t>Dudley</t>
  </si>
  <si>
    <t>E08000028</t>
  </si>
  <si>
    <t>Sandwell</t>
  </si>
  <si>
    <t>E08000030</t>
  </si>
  <si>
    <t>Walsall</t>
  </si>
  <si>
    <t>E08000031</t>
  </si>
  <si>
    <t>Wolverhampton</t>
  </si>
  <si>
    <t>E08000032</t>
  </si>
  <si>
    <t>Bradford</t>
  </si>
  <si>
    <t>E08000033</t>
  </si>
  <si>
    <t>Calderdale</t>
  </si>
  <si>
    <t>E08000034</t>
  </si>
  <si>
    <t>Kirklees</t>
  </si>
  <si>
    <t>E08000035</t>
  </si>
  <si>
    <t>Leeds</t>
  </si>
  <si>
    <t>E08000036</t>
  </si>
  <si>
    <t>Wakefield</t>
  </si>
  <si>
    <t>E09000005</t>
  </si>
  <si>
    <t>Brent</t>
  </si>
  <si>
    <t>E09000008</t>
  </si>
  <si>
    <t>Croydon</t>
  </si>
  <si>
    <t>E09000009</t>
  </si>
  <si>
    <t>Ealing</t>
  </si>
  <si>
    <t>E10000025</t>
  </si>
  <si>
    <t>Oxfordshire</t>
  </si>
  <si>
    <t>E09000013</t>
  </si>
  <si>
    <t>Hammersmith and Fulham</t>
  </si>
  <si>
    <t>E10000013</t>
  </si>
  <si>
    <t>Gloucestershire</t>
  </si>
  <si>
    <t>NHS Hampshire and Isle Of Wight ICB</t>
  </si>
  <si>
    <t>E09000015</t>
  </si>
  <si>
    <t>Harrow</t>
  </si>
  <si>
    <t>E09000017</t>
  </si>
  <si>
    <t>Hillingdon</t>
  </si>
  <si>
    <t>E09000018</t>
  </si>
  <si>
    <t>Hounslow</t>
  </si>
  <si>
    <t>E09000020</t>
  </si>
  <si>
    <t>Kensington and Chelsea</t>
  </si>
  <si>
    <t>E09000021</t>
  </si>
  <si>
    <t>Kingston upon Thames</t>
  </si>
  <si>
    <t>E09000024</t>
  </si>
  <si>
    <t>Merton</t>
  </si>
  <si>
    <t>E09000033</t>
  </si>
  <si>
    <t>Westminster</t>
  </si>
  <si>
    <t>E06000066</t>
  </si>
  <si>
    <t>Somerset</t>
  </si>
  <si>
    <t>E09000027</t>
  </si>
  <si>
    <t>Richmond upon Thames</t>
  </si>
  <si>
    <t>E10000024</t>
  </si>
  <si>
    <t>Nottinghamshire</t>
  </si>
  <si>
    <t>E09000029</t>
  </si>
  <si>
    <t>Sutton</t>
  </si>
  <si>
    <t>NHS Cornwall and The Isles Of Scilly ICB</t>
  </si>
  <si>
    <t>Cornwall &amp; ScillyNHS Cornwall and The Isles Of Scilly ICB</t>
  </si>
  <si>
    <t>E09000032</t>
  </si>
  <si>
    <t>Wandsworth</t>
  </si>
  <si>
    <t>E10000003</t>
  </si>
  <si>
    <t>Cambridgeshire</t>
  </si>
  <si>
    <t>E10000031</t>
  </si>
  <si>
    <t>Warwickshire</t>
  </si>
  <si>
    <t>Better Care Fund (revised 19.02.2025)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</si>
</sst>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17"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sz val="18"/>
      <name val="Arial"/>
      <family val="2"/>
    </font>
    <font>
      <sz val="10"/>
      <name val="Arial"/>
      <family val="2"/>
    </font>
    <font>
      <sz val="10"/>
      <color theme="1"/>
      <name val="Arial"/>
      <family val="2"/>
    </font>
    <font>
      <b/>
      <sz val="10"/>
      <color rgb="FFFFFFFF"/>
      <name val="Arial"/>
      <family val="2"/>
    </font>
    <font>
      <sz val="10"/>
      <color rgb="FFFFFFFF"/>
      <name val="Arial"/>
      <family val="2"/>
    </font>
    <font>
      <b/>
      <sz val="10"/>
      <color rgb="FF7C2855"/>
      <name val="Arial"/>
      <family val="2"/>
    </font>
    <font>
      <sz val="10"/>
      <color rgb="FF7C2855"/>
      <name val="Arial"/>
      <family val="2"/>
    </font>
    <font>
      <b/>
      <sz val="10"/>
      <color rgb="FF005EB8"/>
      <name val="Arial"/>
      <family val="2"/>
    </font>
    <font>
      <b/>
      <sz val="10"/>
      <color theme="0"/>
      <name val="Arial"/>
      <family val="2"/>
    </font>
    <font>
      <b/>
      <sz val="10"/>
      <color theme="1"/>
      <name val="Arial"/>
      <family val="2"/>
    </font>
    <font>
      <sz val="10"/>
      <color rgb="FF000000"/>
      <name val="Arial"/>
      <family val="2"/>
    </font>
  </fonts>
  <fills count="11">
    <fill>
      <patternFill patternType="none"/>
    </fill>
    <fill>
      <patternFill patternType="gray125"/>
    </fill>
    <fill>
      <patternFill patternType="solid">
        <fgColor rgb="FFFFFF00"/>
        <bgColor rgb="FF000000"/>
      </patternFill>
    </fill>
    <fill>
      <patternFill patternType="solid">
        <fgColor rgb="FFFFFFFF"/>
        <bgColor rgb="FF000000"/>
      </patternFill>
    </fill>
    <fill>
      <patternFill patternType="solid">
        <fgColor rgb="FF009639"/>
        <bgColor rgb="FF000000"/>
      </patternFill>
    </fill>
    <fill>
      <patternFill patternType="solid">
        <fgColor rgb="FFDDFFEA"/>
        <bgColor rgb="FF000000"/>
      </patternFill>
    </fill>
    <fill>
      <patternFill patternType="solid">
        <fgColor theme="3"/>
        <bgColor indexed="64"/>
      </patternFill>
    </fill>
    <fill>
      <patternFill patternType="solid">
        <fgColor rgb="FFF9EBF2"/>
        <bgColor indexed="64"/>
      </patternFill>
    </fill>
    <fill>
      <patternFill patternType="solid">
        <fgColor rgb="FFE5F2FF"/>
        <bgColor indexed="64"/>
      </patternFill>
    </fill>
    <fill>
      <patternFill patternType="solid">
        <fgColor theme="9" tint="0.79998168889431442"/>
        <bgColor indexed="64"/>
      </patternFill>
    </fill>
    <fill>
      <patternFill patternType="solid">
        <fgColor theme="0"/>
        <bgColor indexed="64"/>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8" fillId="0" borderId="0"/>
    <xf numFmtId="0" fontId="8" fillId="0" borderId="0"/>
    <xf numFmtId="9" fontId="8" fillId="0" borderId="0" applyFont="0" applyFill="0" applyBorder="0" applyAlignment="0" applyProtection="0"/>
  </cellStyleXfs>
  <cellXfs count="62">
    <xf numFmtId="0" fontId="0" fillId="0" borderId="0" xfId="0"/>
    <xf numFmtId="0" fontId="6" fillId="2" borderId="0" xfId="0" applyFont="1" applyFill="1" applyAlignment="1">
      <alignment wrapText="1"/>
    </xf>
    <xf numFmtId="0" fontId="7" fillId="2" borderId="0" xfId="0" applyFont="1" applyFill="1" applyAlignment="1">
      <alignment horizontal="right" wrapText="1"/>
    </xf>
    <xf numFmtId="0" fontId="7" fillId="3" borderId="0" xfId="0" applyFont="1" applyFill="1" applyAlignment="1">
      <alignment wrapText="1"/>
    </xf>
    <xf numFmtId="0" fontId="7" fillId="3" borderId="0" xfId="0" applyFont="1" applyFill="1" applyAlignment="1">
      <alignment horizontal="left" wrapText="1"/>
    </xf>
    <xf numFmtId="0" fontId="8" fillId="0" borderId="0" xfId="0" applyFont="1" applyAlignment="1">
      <alignment wrapText="1"/>
    </xf>
    <xf numFmtId="0" fontId="9" fillId="4" borderId="0" xfId="0" applyFont="1" applyFill="1" applyAlignment="1">
      <alignment wrapText="1"/>
    </xf>
    <xf numFmtId="0" fontId="10" fillId="4" borderId="0" xfId="0" applyFont="1" applyFill="1" applyAlignment="1">
      <alignment horizontal="right" wrapText="1"/>
    </xf>
    <xf numFmtId="0" fontId="7" fillId="5" borderId="0" xfId="0" applyFont="1" applyFill="1" applyAlignment="1">
      <alignment wrapText="1"/>
    </xf>
    <xf numFmtId="0" fontId="7" fillId="5" borderId="0" xfId="0" applyFont="1" applyFill="1" applyAlignment="1">
      <alignment wrapText="1"/>
    </xf>
    <xf numFmtId="0" fontId="7" fillId="5" borderId="0" xfId="0" applyFont="1" applyFill="1" applyAlignment="1">
      <alignment vertical="top" wrapText="1"/>
    </xf>
    <xf numFmtId="0" fontId="7" fillId="5" borderId="0" xfId="0" applyFont="1" applyFill="1" applyAlignment="1">
      <alignment vertical="top" wrapText="1"/>
    </xf>
    <xf numFmtId="0" fontId="0" fillId="0" borderId="0" xfId="0" applyAlignment="1">
      <alignment vertical="top" wrapText="1"/>
    </xf>
    <xf numFmtId="0" fontId="5" fillId="5" borderId="0" xfId="3" applyFill="1" applyAlignment="1">
      <alignment horizontal="left" vertical="top" wrapText="1"/>
    </xf>
    <xf numFmtId="0" fontId="7" fillId="5" borderId="0" xfId="0" applyFont="1" applyFill="1" applyAlignment="1">
      <alignment horizontal="left" vertical="top" wrapText="1"/>
    </xf>
    <xf numFmtId="0" fontId="7" fillId="3" borderId="0" xfId="0" applyFont="1" applyFill="1" applyAlignment="1">
      <alignment wrapText="1"/>
    </xf>
    <xf numFmtId="0" fontId="5" fillId="3" borderId="0" xfId="3" applyFill="1" applyAlignment="1">
      <alignment wrapText="1"/>
    </xf>
    <xf numFmtId="0" fontId="0" fillId="0" borderId="0" xfId="0"/>
    <xf numFmtId="0" fontId="11" fillId="0" borderId="0" xfId="0" applyFont="1" applyAlignment="1">
      <alignment vertical="center"/>
    </xf>
    <xf numFmtId="0" fontId="12" fillId="0" borderId="0" xfId="0" applyFont="1" applyAlignment="1">
      <alignment horizontal="right"/>
    </xf>
    <xf numFmtId="0" fontId="8" fillId="0" borderId="0" xfId="0" applyFont="1"/>
    <xf numFmtId="0" fontId="8" fillId="0" borderId="0" xfId="4"/>
    <xf numFmtId="1" fontId="0" fillId="0" borderId="0" xfId="0" applyNumberFormat="1"/>
    <xf numFmtId="10" fontId="11" fillId="0" borderId="0" xfId="0" applyNumberFormat="1" applyFont="1" applyAlignment="1">
      <alignment horizontal="right"/>
    </xf>
    <xf numFmtId="10" fontId="11" fillId="0" borderId="0" xfId="0" applyNumberFormat="1" applyFont="1" applyAlignment="1">
      <alignment horizontal="left"/>
    </xf>
    <xf numFmtId="10" fontId="0" fillId="0" borderId="0" xfId="0" applyNumberFormat="1"/>
    <xf numFmtId="9" fontId="0" fillId="0" borderId="0" xfId="2" applyFont="1"/>
    <xf numFmtId="3" fontId="7" fillId="0" borderId="0" xfId="0" applyNumberFormat="1" applyFont="1" applyAlignment="1">
      <alignment horizontal="right"/>
    </xf>
    <xf numFmtId="0" fontId="8" fillId="0" borderId="0" xfId="0" applyFont="1" applyAlignment="1">
      <alignment horizontal="left"/>
    </xf>
    <xf numFmtId="1" fontId="3" fillId="0" borderId="0" xfId="0" applyNumberFormat="1" applyFont="1" applyAlignment="1">
      <alignment horizontal="center"/>
    </xf>
    <xf numFmtId="0" fontId="2" fillId="6" borderId="1" xfId="0" applyFont="1" applyFill="1" applyBorder="1" applyAlignment="1">
      <alignment horizontal="left" vertical="top"/>
    </xf>
    <xf numFmtId="0" fontId="2" fillId="6" borderId="0" xfId="0" applyFont="1" applyFill="1" applyAlignment="1">
      <alignment horizontal="left" vertical="top"/>
    </xf>
    <xf numFmtId="0" fontId="2" fillId="6" borderId="2" xfId="0" applyFont="1" applyFill="1" applyBorder="1"/>
    <xf numFmtId="0" fontId="4" fillId="6" borderId="2" xfId="0" applyFont="1" applyFill="1" applyBorder="1"/>
    <xf numFmtId="0" fontId="7" fillId="0" borderId="0" xfId="0" applyFont="1" applyAlignment="1">
      <alignment horizontal="right"/>
    </xf>
    <xf numFmtId="164" fontId="0" fillId="0" borderId="2" xfId="1" applyNumberFormat="1" applyFont="1" applyBorder="1"/>
    <xf numFmtId="164" fontId="0" fillId="0" borderId="0" xfId="1" applyNumberFormat="1" applyFont="1" applyFill="1" applyBorder="1"/>
    <xf numFmtId="0" fontId="13" fillId="0" borderId="2" xfId="0" applyFont="1" applyBorder="1" applyAlignment="1">
      <alignment horizontal="left"/>
    </xf>
    <xf numFmtId="0" fontId="13" fillId="0" borderId="2" xfId="0" applyFont="1" applyBorder="1" applyAlignment="1">
      <alignment horizontal="left" wrapText="1"/>
    </xf>
    <xf numFmtId="0" fontId="13" fillId="7" borderId="2" xfId="0" applyFont="1" applyFill="1" applyBorder="1" applyAlignment="1">
      <alignment horizontal="right" wrapText="1"/>
    </xf>
    <xf numFmtId="0" fontId="13" fillId="8" borderId="2" xfId="0" applyFont="1" applyFill="1" applyBorder="1" applyAlignment="1">
      <alignment horizontal="right" wrapText="1"/>
    </xf>
    <xf numFmtId="0" fontId="13" fillId="9" borderId="2" xfId="0" applyFont="1" applyFill="1" applyBorder="1" applyAlignment="1">
      <alignment horizontal="right" wrapText="1"/>
    </xf>
    <xf numFmtId="0" fontId="14" fillId="6" borderId="2" xfId="0" applyFont="1" applyFill="1" applyBorder="1" applyAlignment="1">
      <alignment horizontal="right" wrapText="1"/>
    </xf>
    <xf numFmtId="0" fontId="13" fillId="10" borderId="2" xfId="0" applyFont="1" applyFill="1" applyBorder="1" applyAlignment="1">
      <alignment horizontal="right" wrapText="1"/>
    </xf>
    <xf numFmtId="0" fontId="13" fillId="0" borderId="0" xfId="0" applyFont="1" applyAlignment="1">
      <alignment horizontal="right" wrapText="1"/>
    </xf>
    <xf numFmtId="0" fontId="15" fillId="0" borderId="2" xfId="0" applyFont="1" applyBorder="1" applyAlignment="1">
      <alignment wrapText="1"/>
    </xf>
    <xf numFmtId="0" fontId="15" fillId="0" borderId="2" xfId="0" applyFont="1" applyBorder="1" applyAlignment="1">
      <alignment horizontal="right" wrapText="1"/>
    </xf>
    <xf numFmtId="0" fontId="15" fillId="0" borderId="2" xfId="4" applyFont="1" applyBorder="1" applyAlignment="1">
      <alignment wrapText="1"/>
    </xf>
    <xf numFmtId="3" fontId="7" fillId="0" borderId="2" xfId="0" applyNumberFormat="1" applyFont="1" applyBorder="1"/>
    <xf numFmtId="165" fontId="0" fillId="0" borderId="2" xfId="0" applyNumberFormat="1" applyBorder="1"/>
    <xf numFmtId="165" fontId="2" fillId="6" borderId="2" xfId="0" applyNumberFormat="1" applyFont="1" applyFill="1" applyBorder="1"/>
    <xf numFmtId="165" fontId="0" fillId="0" borderId="0" xfId="0" applyNumberFormat="1"/>
    <xf numFmtId="0" fontId="8" fillId="0" borderId="2" xfId="5" applyBorder="1"/>
    <xf numFmtId="0" fontId="12" fillId="0" borderId="2" xfId="5" applyFont="1" applyBorder="1"/>
    <xf numFmtId="3" fontId="8" fillId="0" borderId="2" xfId="5" applyNumberFormat="1" applyBorder="1"/>
    <xf numFmtId="9" fontId="8" fillId="0" borderId="2" xfId="2" applyFont="1" applyBorder="1"/>
    <xf numFmtId="0" fontId="16" fillId="0" borderId="2" xfId="0" applyFont="1" applyBorder="1" applyAlignment="1">
      <alignment vertical="top"/>
    </xf>
    <xf numFmtId="0" fontId="8" fillId="8" borderId="2" xfId="5" applyFill="1" applyBorder="1"/>
    <xf numFmtId="0" fontId="12" fillId="8" borderId="2" xfId="5" applyFont="1" applyFill="1" applyBorder="1"/>
    <xf numFmtId="3" fontId="8" fillId="8" borderId="2" xfId="5" applyNumberFormat="1" applyFill="1" applyBorder="1"/>
    <xf numFmtId="0" fontId="8" fillId="0" borderId="2" xfId="0" applyFont="1" applyBorder="1"/>
    <xf numFmtId="9" fontId="8" fillId="0" borderId="0" xfId="6" applyFont="1"/>
  </cellXfs>
  <cellStyles count="7">
    <cellStyle name="Comma" xfId="1" builtinId="3"/>
    <cellStyle name="Hyperlink" xfId="3" builtinId="8"/>
    <cellStyle name="Normal" xfId="0" builtinId="0"/>
    <cellStyle name="Normal 2" xfId="4" xr:uid="{CA400FE6-6D09-4AC8-8623-D757F600E958}"/>
    <cellStyle name="Normal 3" xfId="5" xr:uid="{2CE33763-6A91-442E-BEB6-4E2E5389886B}"/>
    <cellStyle name="Per cent" xfId="2" builtinId="5"/>
    <cellStyle name="Percent 2" xfId="6" xr:uid="{A589B34C-C230-4870-BEC2-3E0D168B404B}"/>
  </cellStyles>
  <dxfs count="1">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uture.nhs.uk/bettercareexchange/view?objectID=59233040" TargetMode="External"/><Relationship Id="rId1" Type="http://schemas.openxmlformats.org/officeDocument/2006/relationships/hyperlink" Target="http://www.england.nhs.uk/alloc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139F0-66F5-4DD3-BD2B-8531BC29817D}">
  <dimension ref="C2:J19"/>
  <sheetViews>
    <sheetView tabSelected="1" workbookViewId="0">
      <selection activeCell="L8" sqref="L8"/>
    </sheetView>
  </sheetViews>
  <sheetFormatPr defaultRowHeight="14.5" x14ac:dyDescent="0.35"/>
  <cols>
    <col min="9" max="9" width="16.7265625" customWidth="1"/>
    <col min="10" max="10" width="12.7265625" customWidth="1"/>
  </cols>
  <sheetData>
    <row r="2" spans="3:10" ht="23.25" customHeight="1" x14ac:dyDescent="0.45">
      <c r="C2" s="1" t="s">
        <v>445</v>
      </c>
      <c r="D2" s="1"/>
      <c r="E2" s="1"/>
      <c r="F2" s="1"/>
      <c r="G2" s="1"/>
      <c r="H2" s="1"/>
      <c r="I2" s="1"/>
      <c r="J2" s="2" t="s">
        <v>0</v>
      </c>
    </row>
    <row r="3" spans="3:10" ht="27" customHeight="1" x14ac:dyDescent="0.35">
      <c r="C3" s="3" t="s">
        <v>1</v>
      </c>
      <c r="D3" s="3"/>
      <c r="E3" s="3"/>
      <c r="F3" s="3"/>
      <c r="G3" s="3"/>
      <c r="H3" s="3"/>
      <c r="I3" s="3"/>
      <c r="J3" s="3"/>
    </row>
    <row r="4" spans="3:10" ht="57.5" customHeight="1" x14ac:dyDescent="0.35">
      <c r="C4" s="4" t="s">
        <v>2</v>
      </c>
      <c r="D4" s="4"/>
      <c r="E4" s="4"/>
      <c r="F4" s="4"/>
      <c r="G4" s="4"/>
      <c r="H4" s="4"/>
      <c r="I4" s="4"/>
      <c r="J4" s="4"/>
    </row>
    <row r="5" spans="3:10" ht="29.25" customHeight="1" x14ac:dyDescent="0.35">
      <c r="C5" s="5" t="s">
        <v>3</v>
      </c>
      <c r="D5" s="5"/>
      <c r="E5" s="5"/>
      <c r="F5" s="5"/>
      <c r="G5" s="5"/>
      <c r="H5" s="5"/>
      <c r="I5" s="5"/>
      <c r="J5" s="5"/>
    </row>
    <row r="6" spans="3:10" ht="15" customHeight="1" x14ac:dyDescent="0.35">
      <c r="C6" s="6" t="s">
        <v>4</v>
      </c>
      <c r="D6" s="6"/>
      <c r="E6" s="6"/>
      <c r="F6" s="6"/>
      <c r="G6" s="6"/>
      <c r="H6" s="6"/>
      <c r="I6" s="6"/>
      <c r="J6" s="7" t="s">
        <v>5</v>
      </c>
    </row>
    <row r="7" spans="3:10" ht="39.75" customHeight="1" x14ac:dyDescent="0.35">
      <c r="C7" s="8" t="s">
        <v>6</v>
      </c>
      <c r="D7" s="8"/>
      <c r="E7" s="8"/>
      <c r="F7" s="8"/>
      <c r="G7" s="8"/>
      <c r="H7" s="8"/>
      <c r="I7" s="8"/>
      <c r="J7" s="9"/>
    </row>
    <row r="8" spans="3:10" ht="87.5" customHeight="1" x14ac:dyDescent="0.35">
      <c r="C8" s="8" t="s">
        <v>7</v>
      </c>
      <c r="D8" s="8"/>
      <c r="E8" s="8"/>
      <c r="F8" s="8"/>
      <c r="G8" s="8"/>
      <c r="H8" s="8"/>
      <c r="I8" s="8"/>
      <c r="J8" s="9"/>
    </row>
    <row r="9" spans="3:10" ht="8.5" customHeight="1" x14ac:dyDescent="0.35">
      <c r="C9" s="9"/>
      <c r="D9" s="9"/>
      <c r="E9" s="9"/>
      <c r="F9" s="9"/>
      <c r="G9" s="9"/>
      <c r="H9" s="9"/>
      <c r="I9" s="9"/>
      <c r="J9" s="9"/>
    </row>
    <row r="10" spans="3:10" s="12" customFormat="1" ht="63" customHeight="1" x14ac:dyDescent="0.35">
      <c r="C10" s="10" t="s">
        <v>8</v>
      </c>
      <c r="D10" s="10"/>
      <c r="E10" s="10"/>
      <c r="F10" s="10"/>
      <c r="G10" s="10"/>
      <c r="H10" s="10"/>
      <c r="I10" s="10"/>
      <c r="J10" s="11"/>
    </row>
    <row r="11" spans="3:10" s="12" customFormat="1" ht="21.5" customHeight="1" x14ac:dyDescent="0.35">
      <c r="C11" s="13" t="s">
        <v>9</v>
      </c>
      <c r="D11" s="14"/>
      <c r="E11" s="14"/>
      <c r="F11" s="14"/>
      <c r="G11" s="14"/>
      <c r="H11" s="14"/>
      <c r="I11" s="14"/>
      <c r="J11" s="11"/>
    </row>
    <row r="12" spans="3:10" s="12" customFormat="1" ht="67.5" customHeight="1" x14ac:dyDescent="0.35">
      <c r="C12" s="14" t="s">
        <v>10</v>
      </c>
      <c r="D12" s="14"/>
      <c r="E12" s="14"/>
      <c r="F12" s="14"/>
      <c r="G12" s="14"/>
      <c r="H12" s="14"/>
      <c r="I12" s="14"/>
      <c r="J12" s="11"/>
    </row>
    <row r="13" spans="3:10" s="12" customFormat="1" ht="67.5" customHeight="1" x14ac:dyDescent="0.35">
      <c r="C13" s="14" t="s">
        <v>11</v>
      </c>
      <c r="D13" s="14"/>
      <c r="E13" s="14"/>
      <c r="F13" s="14"/>
      <c r="G13" s="14"/>
      <c r="H13" s="14"/>
      <c r="I13" s="14"/>
      <c r="J13" s="11"/>
    </row>
    <row r="14" spans="3:10" ht="15" customHeight="1" x14ac:dyDescent="0.35">
      <c r="C14" s="3" t="s">
        <v>12</v>
      </c>
      <c r="D14" s="3"/>
      <c r="E14" s="3"/>
      <c r="F14" s="3"/>
      <c r="G14" s="3"/>
      <c r="H14" s="3"/>
      <c r="I14" s="3"/>
      <c r="J14" s="15"/>
    </row>
    <row r="15" spans="3:10" ht="15" customHeight="1" x14ac:dyDescent="0.35">
      <c r="C15" s="16" t="s">
        <v>13</v>
      </c>
      <c r="D15" s="16"/>
      <c r="E15" s="16"/>
      <c r="F15" s="16"/>
      <c r="G15" s="16"/>
      <c r="H15" s="16"/>
      <c r="I15" s="16"/>
      <c r="J15" s="15"/>
    </row>
    <row r="16" spans="3:10" x14ac:dyDescent="0.35">
      <c r="C16" s="15"/>
      <c r="D16" s="3"/>
      <c r="E16" s="3"/>
      <c r="F16" s="15"/>
      <c r="G16" s="15"/>
      <c r="H16" s="15"/>
      <c r="I16" s="15"/>
      <c r="J16" s="15"/>
    </row>
    <row r="17" spans="3:10" ht="15" customHeight="1" x14ac:dyDescent="0.35">
      <c r="C17" s="3" t="s">
        <v>14</v>
      </c>
      <c r="D17" s="3"/>
      <c r="E17" s="3"/>
      <c r="F17" s="3"/>
      <c r="G17" s="3"/>
      <c r="H17" s="3"/>
      <c r="I17" s="3"/>
      <c r="J17" s="15"/>
    </row>
    <row r="18" spans="3:10" x14ac:dyDescent="0.35">
      <c r="C18" t="s">
        <v>15</v>
      </c>
      <c r="J18" s="15"/>
    </row>
    <row r="19" spans="3:10" x14ac:dyDescent="0.35">
      <c r="C19" s="17" t="s">
        <v>16</v>
      </c>
      <c r="D19" s="17"/>
      <c r="E19" s="17"/>
      <c r="F19" s="17"/>
      <c r="G19" s="17"/>
      <c r="H19" s="17"/>
      <c r="I19" s="17"/>
    </row>
  </sheetData>
  <mergeCells count="16">
    <mergeCell ref="C15:I15"/>
    <mergeCell ref="D16:E16"/>
    <mergeCell ref="C17:I17"/>
    <mergeCell ref="C19:I19"/>
    <mergeCell ref="C8:I8"/>
    <mergeCell ref="C10:I10"/>
    <mergeCell ref="C11:I11"/>
    <mergeCell ref="C12:I12"/>
    <mergeCell ref="C13:I13"/>
    <mergeCell ref="C14:I14"/>
    <mergeCell ref="C2:I2"/>
    <mergeCell ref="C3:J3"/>
    <mergeCell ref="C4:J4"/>
    <mergeCell ref="C5:J5"/>
    <mergeCell ref="C6:I6"/>
    <mergeCell ref="C7:I7"/>
  </mergeCells>
  <hyperlinks>
    <hyperlink ref="C15" r:id="rId1" display="http://www.england.nhs.uk/allocations" xr:uid="{C9CA895A-4DBB-4B40-A0AB-795C36A1E160}"/>
    <hyperlink ref="C11" r:id="rId2" xr:uid="{D59F48D1-DF8C-493E-846A-A59C9C89B5AF}"/>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9FAB2-DA77-419F-AAAA-F5DD48B7CE04}">
  <dimension ref="A1:BU328"/>
  <sheetViews>
    <sheetView zoomScale="75" zoomScaleNormal="75" workbookViewId="0">
      <selection activeCell="AQ13" sqref="AQ13"/>
    </sheetView>
  </sheetViews>
  <sheetFormatPr defaultRowHeight="14.5" x14ac:dyDescent="0.35"/>
  <cols>
    <col min="1" max="1" width="10.26953125" style="34" bestFit="1" customWidth="1"/>
    <col min="2" max="2" width="32.54296875" style="34" bestFit="1" customWidth="1"/>
    <col min="3" max="6" width="12.7265625" bestFit="1" customWidth="1"/>
    <col min="7" max="7" width="11.81640625" customWidth="1"/>
    <col min="8" max="8" width="14.81640625" customWidth="1"/>
    <col min="9" max="9" width="11.81640625" customWidth="1"/>
    <col min="10" max="10" width="16.26953125" customWidth="1"/>
    <col min="11" max="22" width="11.81640625" customWidth="1"/>
    <col min="23" max="23" width="5" customWidth="1"/>
    <col min="24" max="24" width="12.453125" style="20" bestFit="1" customWidth="1"/>
    <col min="25" max="25" width="33.1796875" style="20" bestFit="1" customWidth="1"/>
    <col min="26" max="26" width="33.1796875" style="20" customWidth="1"/>
    <col min="27" max="28" width="41" style="20" customWidth="1"/>
    <col min="29" max="29" width="8.7265625" style="20"/>
    <col min="30" max="30" width="14.54296875" style="21" bestFit="1" customWidth="1"/>
    <col min="31" max="31" width="11.81640625" style="21" customWidth="1"/>
    <col min="32" max="36" width="12.7265625" bestFit="1" customWidth="1"/>
    <col min="37" max="38" width="12.7265625" customWidth="1"/>
    <col min="39" max="39" width="12.7265625" bestFit="1" customWidth="1"/>
    <col min="40" max="44" width="12.7265625" customWidth="1"/>
    <col min="45" max="45" width="12.7265625" bestFit="1" customWidth="1"/>
    <col min="46" max="46" width="12.7265625" customWidth="1"/>
    <col min="47" max="47" width="10.90625" bestFit="1" customWidth="1"/>
    <col min="48" max="48" width="13.08984375" customWidth="1"/>
    <col min="49" max="49" width="10.81640625" customWidth="1"/>
    <col min="50" max="50" width="12.453125" customWidth="1"/>
    <col min="53" max="53" width="55.54296875" bestFit="1" customWidth="1"/>
    <col min="54" max="57" width="10.90625" bestFit="1" customWidth="1"/>
    <col min="58" max="58" width="11.453125" customWidth="1"/>
    <col min="59" max="59" width="12.36328125" customWidth="1"/>
    <col min="60" max="60" width="12.7265625" customWidth="1"/>
    <col min="61" max="61" width="10.90625" bestFit="1" customWidth="1"/>
    <col min="62" max="62" width="11.1796875" customWidth="1"/>
    <col min="63" max="63" width="11.26953125" customWidth="1"/>
    <col min="64" max="64" width="12.54296875" customWidth="1"/>
    <col min="65" max="65" width="11.81640625" customWidth="1"/>
    <col min="66" max="66" width="12.26953125" customWidth="1"/>
    <col min="67" max="67" width="12.08984375" customWidth="1"/>
    <col min="68" max="68" width="11.36328125" customWidth="1"/>
    <col min="69" max="69" width="12.08984375" customWidth="1"/>
    <col min="70" max="71" width="12.26953125" customWidth="1"/>
    <col min="72" max="72" width="10.90625" customWidth="1"/>
    <col min="73" max="73" width="13.08984375" customWidth="1"/>
  </cols>
  <sheetData>
    <row r="1" spans="1:73" x14ac:dyDescent="0.35">
      <c r="A1" s="18" t="s">
        <v>17</v>
      </c>
      <c r="B1" s="19"/>
    </row>
    <row r="2" spans="1:73" x14ac:dyDescent="0.35">
      <c r="A2" s="19"/>
      <c r="B2" s="19"/>
      <c r="H2" s="22"/>
      <c r="J2" s="22"/>
      <c r="K2" s="22"/>
      <c r="L2" s="22"/>
      <c r="M2" s="22"/>
      <c r="N2" s="22"/>
      <c r="O2" s="22"/>
      <c r="P2" s="22"/>
      <c r="Q2" s="22"/>
      <c r="R2" s="22"/>
      <c r="S2" s="22"/>
      <c r="T2" s="22"/>
      <c r="U2" s="22"/>
      <c r="V2" s="22"/>
      <c r="W2" s="22"/>
      <c r="X2" s="22"/>
      <c r="Y2" s="22"/>
    </row>
    <row r="3" spans="1:73" x14ac:dyDescent="0.35">
      <c r="A3" s="23"/>
      <c r="B3" s="24" t="s">
        <v>18</v>
      </c>
      <c r="C3" s="25">
        <v>5.6599999999999998E-2</v>
      </c>
      <c r="D3" s="25">
        <v>5.6599999999999998E-2</v>
      </c>
      <c r="E3" s="25">
        <v>5.6599999999999998E-2</v>
      </c>
      <c r="F3" s="25">
        <v>1.7000000000000001E-2</v>
      </c>
      <c r="H3" s="26"/>
      <c r="J3" s="22"/>
      <c r="K3" s="22"/>
      <c r="L3" s="22"/>
      <c r="M3" s="22"/>
      <c r="N3" s="22"/>
      <c r="O3" s="22"/>
      <c r="P3" s="22"/>
      <c r="Q3" s="22"/>
      <c r="R3" s="22"/>
      <c r="S3" s="22"/>
      <c r="T3" s="22"/>
      <c r="U3" s="22"/>
      <c r="V3" s="22"/>
      <c r="W3" s="22"/>
    </row>
    <row r="4" spans="1:73" x14ac:dyDescent="0.35">
      <c r="A4" s="27"/>
      <c r="B4" s="28" t="s">
        <v>19</v>
      </c>
      <c r="C4" s="22">
        <v>1432282.9649570761</v>
      </c>
      <c r="D4" s="22"/>
      <c r="E4" s="22"/>
      <c r="F4" s="22"/>
      <c r="G4" s="22"/>
      <c r="H4" s="22"/>
      <c r="I4" s="22"/>
      <c r="J4" s="22"/>
      <c r="K4" s="22"/>
      <c r="L4" s="22"/>
      <c r="M4" s="22"/>
      <c r="N4" s="29"/>
      <c r="O4" s="29"/>
      <c r="P4" s="29"/>
      <c r="Q4" s="29"/>
      <c r="R4" s="29"/>
      <c r="S4" s="29"/>
      <c r="T4" s="29"/>
      <c r="U4" s="29"/>
      <c r="V4" s="29"/>
      <c r="W4" s="29"/>
      <c r="X4" s="30" t="s">
        <v>20</v>
      </c>
      <c r="Y4" s="31"/>
      <c r="AZ4" s="32" t="s">
        <v>21</v>
      </c>
      <c r="BA4" s="33"/>
    </row>
    <row r="5" spans="1:73" x14ac:dyDescent="0.35">
      <c r="C5" s="35">
        <f t="shared" ref="C5:V5" si="0">SUM(C7:C159)</f>
        <v>1432282.9649570764</v>
      </c>
      <c r="D5" s="35">
        <f t="shared" si="0"/>
        <v>1513350.1807736463</v>
      </c>
      <c r="E5" s="35">
        <f>SUM(E7:E159)</f>
        <v>1599005.8010054347</v>
      </c>
      <c r="F5" s="35">
        <f t="shared" si="0"/>
        <v>1626188.8996225258</v>
      </c>
      <c r="G5" s="35">
        <f t="shared" si="0"/>
        <v>4504203.5332296211</v>
      </c>
      <c r="H5" s="35">
        <f t="shared" si="0"/>
        <v>4759141.4532104153</v>
      </c>
      <c r="I5" s="35">
        <f t="shared" si="0"/>
        <v>299999.7069864854</v>
      </c>
      <c r="J5" s="35">
        <f t="shared" si="0"/>
        <v>5059141.1601969041</v>
      </c>
      <c r="K5" s="35">
        <f t="shared" si="0"/>
        <v>5028508.859462128</v>
      </c>
      <c r="L5" s="35">
        <f t="shared" si="0"/>
        <v>499999.99399939046</v>
      </c>
      <c r="M5" s="35">
        <f t="shared" si="0"/>
        <v>5528508.853461518</v>
      </c>
      <c r="N5" s="35">
        <f t="shared" si="0"/>
        <v>2165548.6490000007</v>
      </c>
      <c r="O5" s="35">
        <f t="shared" si="0"/>
        <v>499999.99399939046</v>
      </c>
      <c r="P5" s="35">
        <f t="shared" si="0"/>
        <v>2862960.2104621287</v>
      </c>
      <c r="Q5" s="35">
        <f t="shared" si="0"/>
        <v>5120522.8362356564</v>
      </c>
      <c r="R5" s="35">
        <f t="shared" si="0"/>
        <v>499999.99399939046</v>
      </c>
      <c r="S5" s="35">
        <f t="shared" si="0"/>
        <v>5620522.8302350435</v>
      </c>
      <c r="T5" s="35">
        <f t="shared" si="0"/>
        <v>2250548.6489999988</v>
      </c>
      <c r="U5" s="35">
        <f t="shared" si="0"/>
        <v>499999.99399939046</v>
      </c>
      <c r="V5" s="35">
        <f t="shared" si="0"/>
        <v>2869974.1872356562</v>
      </c>
      <c r="W5" s="36"/>
      <c r="AE5" s="35">
        <f t="shared" ref="AE5:AX5" si="1">SUM(AE7:AE171)</f>
        <v>1432282.9649570754</v>
      </c>
      <c r="AF5" s="35">
        <f t="shared" si="1"/>
        <v>1513350.1807736466</v>
      </c>
      <c r="AG5" s="35">
        <f t="shared" si="1"/>
        <v>1599005.8010054349</v>
      </c>
      <c r="AH5" s="35">
        <f t="shared" si="1"/>
        <v>1626188.8996225265</v>
      </c>
      <c r="AI5" s="35">
        <f t="shared" si="1"/>
        <v>4504203.533229623</v>
      </c>
      <c r="AJ5" s="35">
        <f t="shared" si="1"/>
        <v>4759141.4532104162</v>
      </c>
      <c r="AK5" s="35">
        <f t="shared" si="1"/>
        <v>299999.7069864854</v>
      </c>
      <c r="AL5" s="35">
        <f t="shared" si="1"/>
        <v>5059141.1601969069</v>
      </c>
      <c r="AM5" s="35">
        <f t="shared" si="1"/>
        <v>5028508.8594621271</v>
      </c>
      <c r="AN5" s="35">
        <f t="shared" si="1"/>
        <v>499999.99399939075</v>
      </c>
      <c r="AO5" s="35">
        <f t="shared" si="1"/>
        <v>5528508.853461518</v>
      </c>
      <c r="AP5" s="35">
        <f t="shared" si="1"/>
        <v>2165548.6489999993</v>
      </c>
      <c r="AQ5" s="35">
        <f t="shared" si="1"/>
        <v>499999.99399939075</v>
      </c>
      <c r="AR5" s="35">
        <f t="shared" si="1"/>
        <v>2862960.2104621269</v>
      </c>
      <c r="AS5" s="35">
        <f t="shared" si="1"/>
        <v>5120522.8362356545</v>
      </c>
      <c r="AT5" s="35">
        <f t="shared" si="1"/>
        <v>499999.99399939075</v>
      </c>
      <c r="AU5" s="35">
        <f t="shared" si="1"/>
        <v>5620522.8302350463</v>
      </c>
      <c r="AV5" s="35">
        <f t="shared" si="1"/>
        <v>2250548.6490000007</v>
      </c>
      <c r="AW5" s="35">
        <f t="shared" si="1"/>
        <v>499999.99399939075</v>
      </c>
      <c r="AX5" s="35">
        <f t="shared" si="1"/>
        <v>2869974.1872356548</v>
      </c>
      <c r="BB5" s="35">
        <f t="shared" ref="BB5:BU5" si="2">SUM(BB7:BB171)</f>
        <v>1432282.9649570761</v>
      </c>
      <c r="BC5" s="35">
        <f t="shared" si="2"/>
        <v>1513350.1807736463</v>
      </c>
      <c r="BD5" s="35">
        <f t="shared" si="2"/>
        <v>1599005.8010054347</v>
      </c>
      <c r="BE5" s="35">
        <f t="shared" si="2"/>
        <v>1626188.899622527</v>
      </c>
      <c r="BF5" s="35">
        <f t="shared" si="2"/>
        <v>4504203.5332296221</v>
      </c>
      <c r="BG5" s="35">
        <f t="shared" si="2"/>
        <v>4759141.4532104181</v>
      </c>
      <c r="BH5" s="35">
        <f t="shared" si="2"/>
        <v>299999.70698648546</v>
      </c>
      <c r="BI5" s="35">
        <f t="shared" si="2"/>
        <v>5059141.1601969041</v>
      </c>
      <c r="BJ5" s="35">
        <f t="shared" si="2"/>
        <v>5028508.859462128</v>
      </c>
      <c r="BK5" s="35">
        <f t="shared" si="2"/>
        <v>499999.99399939057</v>
      </c>
      <c r="BL5" s="35">
        <f t="shared" si="2"/>
        <v>5528508.853461517</v>
      </c>
      <c r="BM5" s="35">
        <f t="shared" si="2"/>
        <v>2165548.6490000002</v>
      </c>
      <c r="BN5" s="35">
        <f t="shared" si="2"/>
        <v>499999.99399939057</v>
      </c>
      <c r="BO5" s="35">
        <f t="shared" si="2"/>
        <v>2862960.2104621278</v>
      </c>
      <c r="BP5" s="35">
        <f t="shared" si="2"/>
        <v>5120522.8362356555</v>
      </c>
      <c r="BQ5" s="35">
        <f t="shared" si="2"/>
        <v>499999.99399939057</v>
      </c>
      <c r="BR5" s="35">
        <f t="shared" si="2"/>
        <v>5620522.8302350445</v>
      </c>
      <c r="BS5" s="35">
        <f t="shared" si="2"/>
        <v>2250548.6490000002</v>
      </c>
      <c r="BT5" s="35">
        <f t="shared" si="2"/>
        <v>499999.99399939057</v>
      </c>
      <c r="BU5" s="35">
        <f t="shared" si="2"/>
        <v>2869974.1872356539</v>
      </c>
    </row>
    <row r="6" spans="1:73" ht="104.5" x14ac:dyDescent="0.35">
      <c r="A6" s="37" t="s">
        <v>22</v>
      </c>
      <c r="B6" s="38" t="s">
        <v>23</v>
      </c>
      <c r="C6" s="39" t="s">
        <v>24</v>
      </c>
      <c r="D6" s="39" t="s">
        <v>25</v>
      </c>
      <c r="E6" s="39" t="s">
        <v>26</v>
      </c>
      <c r="F6" s="39" t="s">
        <v>27</v>
      </c>
      <c r="G6" s="40" t="s">
        <v>28</v>
      </c>
      <c r="H6" s="40" t="s">
        <v>29</v>
      </c>
      <c r="I6" s="41" t="s">
        <v>30</v>
      </c>
      <c r="J6" s="42" t="s">
        <v>31</v>
      </c>
      <c r="K6" s="40" t="s">
        <v>32</v>
      </c>
      <c r="L6" s="41" t="s">
        <v>33</v>
      </c>
      <c r="M6" s="42" t="s">
        <v>34</v>
      </c>
      <c r="N6" s="43" t="s">
        <v>35</v>
      </c>
      <c r="O6" s="43" t="s">
        <v>36</v>
      </c>
      <c r="P6" s="43" t="s">
        <v>37</v>
      </c>
      <c r="Q6" s="40" t="s">
        <v>38</v>
      </c>
      <c r="R6" s="41" t="s">
        <v>39</v>
      </c>
      <c r="S6" s="42" t="s">
        <v>40</v>
      </c>
      <c r="T6" s="43" t="s">
        <v>41</v>
      </c>
      <c r="U6" s="43" t="s">
        <v>42</v>
      </c>
      <c r="V6" s="43" t="s">
        <v>43</v>
      </c>
      <c r="W6" s="44"/>
      <c r="X6" s="45" t="s">
        <v>44</v>
      </c>
      <c r="Y6" s="45" t="s">
        <v>45</v>
      </c>
      <c r="Z6" s="45" t="s">
        <v>46</v>
      </c>
      <c r="AA6" s="45" t="s">
        <v>47</v>
      </c>
      <c r="AB6" s="45" t="s">
        <v>48</v>
      </c>
      <c r="AC6" s="46" t="s">
        <v>49</v>
      </c>
      <c r="AD6" s="47" t="s">
        <v>50</v>
      </c>
      <c r="AE6" s="39" t="s">
        <v>24</v>
      </c>
      <c r="AF6" s="39" t="s">
        <v>25</v>
      </c>
      <c r="AG6" s="39" t="s">
        <v>26</v>
      </c>
      <c r="AH6" s="39" t="s">
        <v>27</v>
      </c>
      <c r="AI6" s="40" t="s">
        <v>28</v>
      </c>
      <c r="AJ6" s="40" t="s">
        <v>29</v>
      </c>
      <c r="AK6" s="41" t="s">
        <v>30</v>
      </c>
      <c r="AL6" s="42" t="s">
        <v>31</v>
      </c>
      <c r="AM6" s="40" t="s">
        <v>32</v>
      </c>
      <c r="AN6" s="41" t="s">
        <v>33</v>
      </c>
      <c r="AO6" s="42" t="s">
        <v>34</v>
      </c>
      <c r="AP6" s="43" t="s">
        <v>35</v>
      </c>
      <c r="AQ6" s="43" t="s">
        <v>36</v>
      </c>
      <c r="AR6" s="43" t="s">
        <v>37</v>
      </c>
      <c r="AS6" s="40" t="s">
        <v>38</v>
      </c>
      <c r="AT6" s="41" t="s">
        <v>39</v>
      </c>
      <c r="AU6" s="42" t="s">
        <v>40</v>
      </c>
      <c r="AV6" s="43" t="s">
        <v>41</v>
      </c>
      <c r="AW6" s="43" t="s">
        <v>42</v>
      </c>
      <c r="AX6" s="43" t="s">
        <v>43</v>
      </c>
      <c r="AZ6" s="45" t="s">
        <v>46</v>
      </c>
      <c r="BA6" s="45" t="s">
        <v>47</v>
      </c>
      <c r="BB6" s="39" t="s">
        <v>24</v>
      </c>
      <c r="BC6" s="39" t="s">
        <v>25</v>
      </c>
      <c r="BD6" s="39" t="s">
        <v>26</v>
      </c>
      <c r="BE6" s="39" t="s">
        <v>27</v>
      </c>
      <c r="BF6" s="40" t="s">
        <v>28</v>
      </c>
      <c r="BG6" s="40" t="s">
        <v>29</v>
      </c>
      <c r="BH6" s="41" t="s">
        <v>30</v>
      </c>
      <c r="BI6" s="42" t="s">
        <v>31</v>
      </c>
      <c r="BJ6" s="40" t="s">
        <v>32</v>
      </c>
      <c r="BK6" s="41" t="s">
        <v>33</v>
      </c>
      <c r="BL6" s="42" t="s">
        <v>34</v>
      </c>
      <c r="BM6" s="43" t="s">
        <v>35</v>
      </c>
      <c r="BN6" s="43" t="s">
        <v>36</v>
      </c>
      <c r="BO6" s="43" t="s">
        <v>37</v>
      </c>
      <c r="BP6" s="40" t="s">
        <v>38</v>
      </c>
      <c r="BQ6" s="41" t="s">
        <v>39</v>
      </c>
      <c r="BR6" s="42" t="s">
        <v>40</v>
      </c>
      <c r="BS6" s="43" t="s">
        <v>41</v>
      </c>
      <c r="BT6" s="43" t="s">
        <v>42</v>
      </c>
      <c r="BU6" s="43" t="s">
        <v>43</v>
      </c>
    </row>
    <row r="7" spans="1:73" x14ac:dyDescent="0.35">
      <c r="A7" s="48" t="s">
        <v>51</v>
      </c>
      <c r="B7" s="48" t="s">
        <v>52</v>
      </c>
      <c r="C7" s="49">
        <f>SUMIF($X:$X,$A7,$AE:$AE)</f>
        <v>2990.627310300828</v>
      </c>
      <c r="D7" s="49">
        <f>SUMIF($X:$X,$A7,$AF:$AF)</f>
        <v>3159.8968160638547</v>
      </c>
      <c r="E7" s="49">
        <f>SUMIF($X:$X,$A7,$AG:$AG)</f>
        <v>3338.7469758530688</v>
      </c>
      <c r="F7" s="49">
        <f>SUMIF($X:$X,$A7,$AH:$AH)</f>
        <v>3395.5056744425706</v>
      </c>
      <c r="G7" s="49">
        <f>SUMIF($X:$X,$A7,$AI:$AI)</f>
        <v>8493.1128389335045</v>
      </c>
      <c r="H7" s="49">
        <f>SUMIF($X:$X,$A7,$AJ:$AJ)</f>
        <v>8973.823025617141</v>
      </c>
      <c r="I7" s="49">
        <f>SUMIF($X:$X,$A7,$AK:$AK)</f>
        <v>444.89352371965833</v>
      </c>
      <c r="J7" s="50">
        <f>H7+I7</f>
        <v>9418.7165493367993</v>
      </c>
      <c r="K7" s="49">
        <f>SUMIF($X:$X,$A7,$AM:$AM)</f>
        <v>9481.7414088670703</v>
      </c>
      <c r="L7" s="49">
        <f>SUMIF($X:$X,$A7,$AN:$AN)</f>
        <v>964.81799999999998</v>
      </c>
      <c r="M7" s="50">
        <f>K7+L7</f>
        <v>10446.55940886707</v>
      </c>
      <c r="N7" s="49">
        <f>SUMIF($X:$X,$A7,$AP:$AP)</f>
        <v>7471.1329999999998</v>
      </c>
      <c r="O7" s="49">
        <f>SUMIF($X:$X,$A7,$AQ:$AQ)</f>
        <v>964.81799999999998</v>
      </c>
      <c r="P7" s="49">
        <f>SUMIF($X:$X,$A7,$AR:$AR)</f>
        <v>2010.6084088670705</v>
      </c>
      <c r="Q7" s="49">
        <f>SUMIF($X:$X,$A7,$AS:$AS)</f>
        <v>9774.9910226742941</v>
      </c>
      <c r="R7" s="49">
        <f>SUMIF($X:$X,$A7,$AT:$AT)</f>
        <v>964.81799999999998</v>
      </c>
      <c r="S7" s="50">
        <f>Q7+R7</f>
        <v>10739.809022674293</v>
      </c>
      <c r="T7" s="49">
        <f>SUMIF($X:$X,$A7,$AV:$AV)</f>
        <v>7764.3826138072218</v>
      </c>
      <c r="U7" s="49">
        <f>SUMIF($X:$X,$A7,$AW:$AW)</f>
        <v>964.81799999999998</v>
      </c>
      <c r="V7" s="49">
        <f>SUMIF($X:$X,$A7,$AX:$AX)</f>
        <v>2010.6084088670716</v>
      </c>
      <c r="W7" s="51"/>
      <c r="X7" s="52" t="s">
        <v>53</v>
      </c>
      <c r="Y7" s="52" t="s">
        <v>54</v>
      </c>
      <c r="Z7" s="53" t="s">
        <v>55</v>
      </c>
      <c r="AA7" s="53" t="s">
        <v>56</v>
      </c>
      <c r="AB7" s="53" t="str">
        <f>Y7&amp;AA7</f>
        <v>Blackburn with DarwenNHS Lancashire and South Cumbria ICB</v>
      </c>
      <c r="AC7" s="54">
        <v>150030</v>
      </c>
      <c r="AD7" s="55">
        <v>1</v>
      </c>
      <c r="AE7" s="49">
        <v>4561.9198008398507</v>
      </c>
      <c r="AF7" s="49">
        <v>4820.1244615673859</v>
      </c>
      <c r="AG7" s="49">
        <v>5092.9435060920996</v>
      </c>
      <c r="AH7" s="49">
        <v>5179.5235456956652</v>
      </c>
      <c r="AI7" s="49">
        <v>14074.664477640257</v>
      </c>
      <c r="AJ7" s="49">
        <v>14871.290487074695</v>
      </c>
      <c r="AK7" s="49">
        <v>759.26763100907374</v>
      </c>
      <c r="AL7" s="50">
        <f>AJ7+AK7</f>
        <v>15630.558118083769</v>
      </c>
      <c r="AM7" s="49">
        <v>15713.005528643123</v>
      </c>
      <c r="AN7" s="49">
        <v>1153.3433663523008</v>
      </c>
      <c r="AO7" s="50">
        <f>AM7+AN7</f>
        <v>16866.348894995423</v>
      </c>
      <c r="AP7" s="49">
        <v>5562.1639999999998</v>
      </c>
      <c r="AQ7" s="49">
        <v>1153.3433663523008</v>
      </c>
      <c r="AR7" s="49">
        <v>10150.841528643123</v>
      </c>
      <c r="AS7" s="49">
        <v>16010.408085842464</v>
      </c>
      <c r="AT7" s="49">
        <v>1153.3433663523008</v>
      </c>
      <c r="AU7" s="50">
        <f>AS7+AT7</f>
        <v>17163.751452194763</v>
      </c>
      <c r="AV7" s="49">
        <v>5780.4846275316513</v>
      </c>
      <c r="AW7" s="49">
        <v>1153.3433663523008</v>
      </c>
      <c r="AX7" s="49">
        <v>10229.923458310814</v>
      </c>
      <c r="AZ7" s="56" t="s">
        <v>57</v>
      </c>
      <c r="BA7" s="56" t="s">
        <v>58</v>
      </c>
      <c r="BB7" s="49">
        <f>SUMIF($Z:$Z,$AZ7,$AE:$AE)</f>
        <v>92237.808104927783</v>
      </c>
      <c r="BC7" s="49">
        <f>SUMIF($Z:$Z,$AZ7,$AF:$AF)</f>
        <v>97458.468043666697</v>
      </c>
      <c r="BD7" s="49">
        <f>SUMIF($Z:$Z,$AZ7,$AG:$AG)</f>
        <v>102974.61733493823</v>
      </c>
      <c r="BE7" s="49">
        <f>SUMIF($Z:$Z,$AZ7,$AH:$AH)</f>
        <v>104725.18582963217</v>
      </c>
      <c r="BF7" s="49">
        <f>SUMIF($Z:$Z,$AZ7,$AI:$AI)</f>
        <v>276820.3698061615</v>
      </c>
      <c r="BG7" s="49">
        <f>SUMIF($Z:$Z,$AZ7,$AJ:$AJ)</f>
        <v>292488.40273719031</v>
      </c>
      <c r="BH7" s="49">
        <f>SUMIF($Z:$Z,$AZ7,$AK:$AK)</f>
        <v>14225.593217541478</v>
      </c>
      <c r="BI7" s="50">
        <f>BG7+BH7</f>
        <v>306713.99595473177</v>
      </c>
      <c r="BJ7" s="49">
        <f>SUMIF($Z:$Z,$AZ7,$AM:$AM)</f>
        <v>309043.2463321152</v>
      </c>
      <c r="BK7" s="49">
        <f>SUMIF($Z:$Z,$AZ7,$AN:$AN)</f>
        <v>28407.718000000001</v>
      </c>
      <c r="BL7" s="50">
        <f>BJ7+BK7</f>
        <v>337450.9643321152</v>
      </c>
      <c r="BM7" s="49">
        <f>SUMIF($Z:$Z,$AZ7,$AP:$AP)</f>
        <v>155536.42809948852</v>
      </c>
      <c r="BN7" s="49">
        <f>SUMIF($Z:$Z,$AZ7,$AQ:$AQ)</f>
        <v>28407.718000000001</v>
      </c>
      <c r="BO7" s="49">
        <f>SUMIF($Z:$Z,$AZ7,$AR:$AR)</f>
        <v>153506.81823262674</v>
      </c>
      <c r="BP7" s="49">
        <f>SUMIF($Z:$Z,$AZ7,$AS:$AS)</f>
        <v>315148.2102610307</v>
      </c>
      <c r="BQ7" s="49">
        <f>SUMIF($Z:$Z,$AZ7,$AT:$AT)</f>
        <v>28407.718000000001</v>
      </c>
      <c r="BR7" s="50">
        <f>BP7+BQ7</f>
        <v>343555.9282610307</v>
      </c>
      <c r="BS7" s="49">
        <f>SUMIF($Z:$Z,$AZ7,$AV:$AV)</f>
        <v>161641.39202840393</v>
      </c>
      <c r="BT7" s="49">
        <f>SUMIF($Z:$Z,$AZ7,$AW:$AW)</f>
        <v>28407.718000000001</v>
      </c>
      <c r="BU7" s="49">
        <f>SUMIF($Z:$Z,$AZ7,$AX:$AX)</f>
        <v>153506.81823262674</v>
      </c>
    </row>
    <row r="8" spans="1:73" x14ac:dyDescent="0.35">
      <c r="A8" s="48" t="s">
        <v>59</v>
      </c>
      <c r="B8" s="48" t="s">
        <v>60</v>
      </c>
      <c r="C8" s="49">
        <f t="shared" ref="C8:C71" si="3">SUMIF($X:$X,$A8,$AE:$AE)</f>
        <v>4523.2532806536237</v>
      </c>
      <c r="D8" s="49">
        <f t="shared" ref="D8:D71" si="4">SUMIF($X:$X,$A8,$AF:$AF)</f>
        <v>4779.2694163386186</v>
      </c>
      <c r="E8" s="49">
        <f t="shared" ref="E8:E71" si="5">SUMIF($X:$X,$A8,$AG:$AG)</f>
        <v>5049.7760653033847</v>
      </c>
      <c r="F8" s="49">
        <f t="shared" ref="F8:F71" si="6">SUMIF($X:$X,$A8,$AH:$AH)</f>
        <v>5135.6222584135421</v>
      </c>
      <c r="G8" s="49">
        <f t="shared" ref="G8:G71" si="7">SUMIF($X:$X,$A8,$AI:$AI)</f>
        <v>13447.97443451807</v>
      </c>
      <c r="H8" s="49">
        <f t="shared" ref="H8:H71" si="8">SUMIF($X:$X,$A8,$AJ:$AJ)</f>
        <v>14209.129787511793</v>
      </c>
      <c r="I8" s="49">
        <f t="shared" ref="I8:I71" si="9">SUMIF($X:$X,$A8,$AK:$AK)</f>
        <v>669.85785304927674</v>
      </c>
      <c r="J8" s="50">
        <f t="shared" ref="J8:J71" si="10">H8+I8</f>
        <v>14878.987640561068</v>
      </c>
      <c r="K8" s="49">
        <f t="shared" ref="K8:K71" si="11">SUMIF($X:$X,$A8,$AM:$AM)</f>
        <v>15013.366533484959</v>
      </c>
      <c r="L8" s="49">
        <f t="shared" ref="L8:L71" si="12">SUMIF($X:$X,$A8,$AN:$AN)</f>
        <v>1556.799</v>
      </c>
      <c r="M8" s="50">
        <f t="shared" ref="M8:M71" si="13">K8+L8</f>
        <v>16570.16553348496</v>
      </c>
      <c r="N8" s="49">
        <f t="shared" ref="N8:N71" si="14">SUMIF($X:$X,$A8,$AP:$AP)</f>
        <v>8367.59</v>
      </c>
      <c r="O8" s="49">
        <f t="shared" ref="O8:O71" si="15">SUMIF($X:$X,$A8,$AQ:$AQ)</f>
        <v>1556.799</v>
      </c>
      <c r="P8" s="49">
        <f t="shared" ref="P8:P71" si="16">SUMIF($X:$X,$A8,$AR:$AR)</f>
        <v>6645.7765334849591</v>
      </c>
      <c r="Q8" s="49">
        <f t="shared" ref="Q8:Q71" si="17">SUMIF($X:$X,$A8,$AS:$AS)</f>
        <v>15341.803001688269</v>
      </c>
      <c r="R8" s="49">
        <f t="shared" ref="R8:R71" si="18">SUMIF($X:$X,$A8,$AT:$AT)</f>
        <v>1556.799</v>
      </c>
      <c r="S8" s="50">
        <f t="shared" ref="S8:S71" si="19">Q8+R8</f>
        <v>16898.602001688269</v>
      </c>
      <c r="T8" s="49">
        <f t="shared" ref="T8:T71" si="20">SUMIF($X:$X,$A8,$AV:$AV)</f>
        <v>8696.0264682033066</v>
      </c>
      <c r="U8" s="49">
        <f t="shared" ref="U8:U71" si="21">SUMIF($X:$X,$A8,$AW:$AW)</f>
        <v>1556.799</v>
      </c>
      <c r="V8" s="49">
        <f t="shared" ref="V8:V71" si="22">SUMIF($X:$X,$A8,$AX:$AX)</f>
        <v>6645.7765334849619</v>
      </c>
      <c r="W8" s="51"/>
      <c r="X8" s="52" t="s">
        <v>61</v>
      </c>
      <c r="Y8" s="52" t="s">
        <v>62</v>
      </c>
      <c r="Z8" s="53" t="s">
        <v>55</v>
      </c>
      <c r="AA8" s="53" t="s">
        <v>56</v>
      </c>
      <c r="AB8" s="53" t="str">
        <f t="shared" ref="AB8:AB71" si="23">Y8&amp;AA8</f>
        <v>BlackpoolNHS Lancashire and South Cumbria ICB</v>
      </c>
      <c r="AC8" s="54">
        <v>138381</v>
      </c>
      <c r="AD8" s="55">
        <v>1</v>
      </c>
      <c r="AE8" s="49">
        <v>5393.050949990251</v>
      </c>
      <c r="AF8" s="49">
        <v>5698.2976337596992</v>
      </c>
      <c r="AG8" s="49">
        <v>6020.8212798304985</v>
      </c>
      <c r="AH8" s="49">
        <v>6123.1752415876163</v>
      </c>
      <c r="AI8" s="49">
        <v>16978.855942263992</v>
      </c>
      <c r="AJ8" s="49">
        <v>17939.859188596132</v>
      </c>
      <c r="AK8" s="49">
        <v>700.31469737163638</v>
      </c>
      <c r="AL8" s="50">
        <f t="shared" ref="AL8:AL71" si="24">AJ8+AK8</f>
        <v>18640.173885967768</v>
      </c>
      <c r="AM8" s="49">
        <v>18955.255218670674</v>
      </c>
      <c r="AN8" s="49">
        <v>1571.7584296474458</v>
      </c>
      <c r="AO8" s="50">
        <f t="shared" ref="AO8:AO71" si="25">AM8+AN8</f>
        <v>20527.01364831812</v>
      </c>
      <c r="AP8" s="49">
        <v>12472.46</v>
      </c>
      <c r="AQ8" s="49">
        <v>1571.7584296474458</v>
      </c>
      <c r="AR8" s="49">
        <v>6482.7952186706752</v>
      </c>
      <c r="AS8" s="49">
        <v>19542.094041399258</v>
      </c>
      <c r="AT8" s="49">
        <v>1571.7584296474458</v>
      </c>
      <c r="AU8" s="50">
        <f t="shared" ref="AU8:AU71" si="26">AS8+AT8</f>
        <v>21113.852471046703</v>
      </c>
      <c r="AV8" s="49">
        <v>12962.016815308471</v>
      </c>
      <c r="AW8" s="49">
        <v>1571.7584296474458</v>
      </c>
      <c r="AX8" s="49">
        <v>6580.0772260907861</v>
      </c>
      <c r="AZ8" s="56" t="s">
        <v>63</v>
      </c>
      <c r="BA8" s="56" t="s">
        <v>64</v>
      </c>
      <c r="BB8" s="49">
        <f t="shared" ref="BB8:BB48" si="27">SUMIF($Z:$Z,$AZ8,$AE:$AE)</f>
        <v>43989.143865217564</v>
      </c>
      <c r="BC8" s="49">
        <f t="shared" ref="BC8:BC48" si="28">SUMIF($Z:$Z,$AZ8,$AF:$AF)</f>
        <v>46478.929407988879</v>
      </c>
      <c r="BD8" s="49">
        <f t="shared" ref="BD8:BD48" si="29">SUMIF($Z:$Z,$AZ8,$AG:$AG)</f>
        <v>49109.63681248104</v>
      </c>
      <c r="BE8" s="49">
        <f t="shared" ref="BE8:BE48" si="30">SUMIF($Z:$Z,$AZ8,$AH:$AH)</f>
        <v>49944.500638293219</v>
      </c>
      <c r="BF8" s="49">
        <f t="shared" ref="BF8:BF48" si="31">SUMIF($Z:$Z,$AZ8,$AI:$AI)</f>
        <v>134835.62319864312</v>
      </c>
      <c r="BG8" s="49">
        <f t="shared" ref="BG8:BG48" si="32">SUMIF($Z:$Z,$AZ8,$AJ:$AJ)</f>
        <v>142467.31947168632</v>
      </c>
      <c r="BH8" s="49">
        <f t="shared" ref="BH8:BH48" si="33">SUMIF($Z:$Z,$AZ8,$AK:$AK)</f>
        <v>10491.391301657888</v>
      </c>
      <c r="BI8" s="50">
        <f t="shared" ref="BI8:BI41" si="34">BG8+BH8</f>
        <v>152958.71077334421</v>
      </c>
      <c r="BJ8" s="49">
        <f t="shared" ref="BJ8:BJ48" si="35">SUMIF($Z:$Z,$AZ8,$AM:$AM)</f>
        <v>150530.96975378375</v>
      </c>
      <c r="BK8" s="49">
        <f t="shared" ref="BK8:BK48" si="36">SUMIF($Z:$Z,$AZ8,$AN:$AN)</f>
        <v>14849.971999999998</v>
      </c>
      <c r="BL8" s="50">
        <f t="shared" ref="BL8:BL41" si="37">BJ8+BK8</f>
        <v>165380.94175378376</v>
      </c>
      <c r="BM8" s="49">
        <f t="shared" ref="BM8:BM48" si="38">SUMIF($Z:$Z,$AZ8,$AP:$AP)</f>
        <v>57458.774894983973</v>
      </c>
      <c r="BN8" s="49">
        <f t="shared" ref="BN8:BN48" si="39">SUMIF($Z:$Z,$AZ8,$AQ:$AQ)</f>
        <v>14849.971999999998</v>
      </c>
      <c r="BO8" s="49">
        <f t="shared" ref="BO8:BO48" si="40">SUMIF($Z:$Z,$AZ8,$AR:$AR)</f>
        <v>93072.19485879979</v>
      </c>
      <c r="BP8" s="49">
        <f t="shared" ref="BP8:BP48" si="41">SUMIF($Z:$Z,$AZ8,$AS:$AS)</f>
        <v>153089.99623959805</v>
      </c>
      <c r="BQ8" s="49">
        <f t="shared" ref="BQ8:BQ48" si="42">SUMIF($Z:$Z,$AZ8,$AT:$AT)</f>
        <v>14849.971999999998</v>
      </c>
      <c r="BR8" s="50">
        <f t="shared" ref="BR8:BR41" si="43">BP8+BQ8</f>
        <v>167939.96823959806</v>
      </c>
      <c r="BS8" s="49">
        <f t="shared" ref="BS8:BS48" si="44">SUMIF($Z:$Z,$AZ8,$AV:$AV)</f>
        <v>59714.090594462221</v>
      </c>
      <c r="BT8" s="49">
        <f t="shared" ref="BT8:BT48" si="45">SUMIF($Z:$Z,$AZ8,$AW:$AW)</f>
        <v>14849.971999999998</v>
      </c>
      <c r="BU8" s="49">
        <f t="shared" ref="BU8:BU48" si="46">SUMIF($Z:$Z,$AZ8,$AX:$AX)</f>
        <v>93375.905645135834</v>
      </c>
    </row>
    <row r="9" spans="1:73" x14ac:dyDescent="0.35">
      <c r="A9" s="48" t="s">
        <v>65</v>
      </c>
      <c r="B9" s="48" t="s">
        <v>66</v>
      </c>
      <c r="C9" s="49">
        <f t="shared" si="3"/>
        <v>4298.1915801529412</v>
      </c>
      <c r="D9" s="49">
        <f t="shared" si="4"/>
        <v>4541.4692235895973</v>
      </c>
      <c r="E9" s="49">
        <f t="shared" si="5"/>
        <v>4798.5163816447684</v>
      </c>
      <c r="F9" s="49">
        <f t="shared" si="6"/>
        <v>4880.0911601327289</v>
      </c>
      <c r="G9" s="49">
        <f t="shared" si="7"/>
        <v>12980.455066126193</v>
      </c>
      <c r="H9" s="49">
        <f t="shared" si="8"/>
        <v>13715.148822868936</v>
      </c>
      <c r="I9" s="49">
        <f t="shared" si="9"/>
        <v>650.62287899101921</v>
      </c>
      <c r="J9" s="50">
        <f t="shared" si="10"/>
        <v>14365.771701859954</v>
      </c>
      <c r="K9" s="49">
        <f t="shared" si="11"/>
        <v>14491.426246243318</v>
      </c>
      <c r="L9" s="49">
        <f t="shared" si="12"/>
        <v>1247.473</v>
      </c>
      <c r="M9" s="50">
        <f t="shared" si="13"/>
        <v>15738.899246243318</v>
      </c>
      <c r="N9" s="49">
        <f t="shared" si="14"/>
        <v>8621.4969999999994</v>
      </c>
      <c r="O9" s="49">
        <f t="shared" si="15"/>
        <v>1247.473</v>
      </c>
      <c r="P9" s="49">
        <f t="shared" si="16"/>
        <v>5869.9292462433186</v>
      </c>
      <c r="Q9" s="49">
        <f t="shared" si="17"/>
        <v>14829.828823963473</v>
      </c>
      <c r="R9" s="49">
        <f t="shared" si="18"/>
        <v>1247.473</v>
      </c>
      <c r="S9" s="50">
        <f t="shared" si="19"/>
        <v>16077.301823963473</v>
      </c>
      <c r="T9" s="49">
        <f t="shared" si="20"/>
        <v>8959.8995777201544</v>
      </c>
      <c r="U9" s="49">
        <f t="shared" si="21"/>
        <v>1247.473</v>
      </c>
      <c r="V9" s="49">
        <f t="shared" si="22"/>
        <v>5869.9292462433186</v>
      </c>
      <c r="W9" s="51"/>
      <c r="X9" s="57" t="s">
        <v>67</v>
      </c>
      <c r="Y9" s="57" t="s">
        <v>68</v>
      </c>
      <c r="Z9" s="58" t="s">
        <v>55</v>
      </c>
      <c r="AA9" s="58" t="s">
        <v>56</v>
      </c>
      <c r="AB9" s="53" t="str">
        <f t="shared" si="23"/>
        <v>CumberlandNHS Lancashire and South Cumbria ICB</v>
      </c>
      <c r="AC9" s="59">
        <v>8481</v>
      </c>
      <c r="AD9" s="55">
        <v>3.0907884954591174E-2</v>
      </c>
      <c r="AE9" s="49">
        <v>262.58809269162123</v>
      </c>
      <c r="AF9" s="49">
        <v>277.45057873796696</v>
      </c>
      <c r="AG9" s="49">
        <v>293.15428149453589</v>
      </c>
      <c r="AH9" s="49">
        <v>298.13790427994303</v>
      </c>
      <c r="AI9" s="49">
        <v>800.42052093684663</v>
      </c>
      <c r="AJ9" s="49">
        <v>845.7243224218721</v>
      </c>
      <c r="AK9" s="49">
        <v>42.920407775697882</v>
      </c>
      <c r="AL9" s="50">
        <f t="shared" si="24"/>
        <v>888.64473019756997</v>
      </c>
      <c r="AM9" s="49">
        <v>893.59231907095011</v>
      </c>
      <c r="AN9" s="49">
        <v>90.364958831782616</v>
      </c>
      <c r="AO9" s="50">
        <f t="shared" si="25"/>
        <v>983.9572779027327</v>
      </c>
      <c r="AP9" s="49">
        <v>611.70203097712795</v>
      </c>
      <c r="AQ9" s="49">
        <v>90.364958831782616</v>
      </c>
      <c r="AR9" s="49">
        <v>281.89028809382216</v>
      </c>
      <c r="AS9" s="49">
        <v>922.26795249139968</v>
      </c>
      <c r="AT9" s="49">
        <v>90.364958831782616</v>
      </c>
      <c r="AU9" s="50">
        <f t="shared" si="26"/>
        <v>1012.6329113231823</v>
      </c>
      <c r="AV9" s="49">
        <v>635.71196151231402</v>
      </c>
      <c r="AW9" s="49">
        <v>90.364958831782616</v>
      </c>
      <c r="AX9" s="49">
        <v>286.55599097908566</v>
      </c>
      <c r="AZ9" s="56" t="s">
        <v>69</v>
      </c>
      <c r="BA9" s="56" t="s">
        <v>70</v>
      </c>
      <c r="BB9" s="49">
        <f t="shared" si="27"/>
        <v>40574.374854160007</v>
      </c>
      <c r="BC9" s="49">
        <f t="shared" si="28"/>
        <v>42870.884470905468</v>
      </c>
      <c r="BD9" s="49">
        <f t="shared" si="29"/>
        <v>45297.376531958718</v>
      </c>
      <c r="BE9" s="49">
        <f t="shared" si="30"/>
        <v>46067.431933002008</v>
      </c>
      <c r="BF9" s="49">
        <f t="shared" si="31"/>
        <v>120960.54977399114</v>
      </c>
      <c r="BG9" s="49">
        <f t="shared" si="32"/>
        <v>127806.91689119904</v>
      </c>
      <c r="BH9" s="49">
        <f t="shared" si="33"/>
        <v>7705.1971242403615</v>
      </c>
      <c r="BI9" s="50">
        <f t="shared" si="34"/>
        <v>135512.11401543941</v>
      </c>
      <c r="BJ9" s="49">
        <f t="shared" si="35"/>
        <v>135040.7883872409</v>
      </c>
      <c r="BK9" s="49">
        <f t="shared" si="36"/>
        <v>12492.935000000001</v>
      </c>
      <c r="BL9" s="50">
        <f t="shared" si="37"/>
        <v>147533.7233872409</v>
      </c>
      <c r="BM9" s="49">
        <f t="shared" si="38"/>
        <v>55327.232000000004</v>
      </c>
      <c r="BN9" s="49">
        <f t="shared" si="39"/>
        <v>12492.935000000001</v>
      </c>
      <c r="BO9" s="49">
        <f t="shared" si="40"/>
        <v>79713.556387240911</v>
      </c>
      <c r="BP9" s="49">
        <f t="shared" si="41"/>
        <v>137336.48178982397</v>
      </c>
      <c r="BQ9" s="49">
        <f t="shared" si="42"/>
        <v>12492.935000000001</v>
      </c>
      <c r="BR9" s="50">
        <f t="shared" si="43"/>
        <v>149829.41678982397</v>
      </c>
      <c r="BS9" s="49">
        <f t="shared" si="44"/>
        <v>57498.882460113957</v>
      </c>
      <c r="BT9" s="49">
        <f t="shared" si="45"/>
        <v>12492.935000000001</v>
      </c>
      <c r="BU9" s="49">
        <f t="shared" si="46"/>
        <v>79837.599329710021</v>
      </c>
    </row>
    <row r="10" spans="1:73" x14ac:dyDescent="0.35">
      <c r="A10" s="48" t="s">
        <v>71</v>
      </c>
      <c r="B10" s="48" t="s">
        <v>72</v>
      </c>
      <c r="C10" s="49">
        <f t="shared" si="3"/>
        <v>5044.2535689664546</v>
      </c>
      <c r="D10" s="49">
        <f t="shared" si="4"/>
        <v>5329.758320969956</v>
      </c>
      <c r="E10" s="49">
        <f t="shared" si="5"/>
        <v>5631.4226419368551</v>
      </c>
      <c r="F10" s="49">
        <f t="shared" si="6"/>
        <v>5727.1568268497813</v>
      </c>
      <c r="G10" s="49">
        <f t="shared" si="7"/>
        <v>16637.994043909617</v>
      </c>
      <c r="H10" s="49">
        <f t="shared" si="8"/>
        <v>17579.7045067949</v>
      </c>
      <c r="I10" s="49">
        <f t="shared" si="9"/>
        <v>935.9993452322268</v>
      </c>
      <c r="J10" s="50">
        <f t="shared" si="10"/>
        <v>18515.703852027127</v>
      </c>
      <c r="K10" s="49">
        <f t="shared" si="11"/>
        <v>18574.715781879491</v>
      </c>
      <c r="L10" s="49">
        <f t="shared" si="12"/>
        <v>1291.393</v>
      </c>
      <c r="M10" s="50">
        <f t="shared" si="13"/>
        <v>19866.108781879491</v>
      </c>
      <c r="N10" s="49">
        <f t="shared" si="14"/>
        <v>9683.1270000000004</v>
      </c>
      <c r="O10" s="49">
        <f t="shared" si="15"/>
        <v>1291.393</v>
      </c>
      <c r="P10" s="49">
        <f t="shared" si="16"/>
        <v>8891.5887818794909</v>
      </c>
      <c r="Q10" s="49">
        <f t="shared" si="17"/>
        <v>18954.788423230715</v>
      </c>
      <c r="R10" s="49">
        <f t="shared" si="18"/>
        <v>1291.393</v>
      </c>
      <c r="S10" s="50">
        <f t="shared" si="19"/>
        <v>20246.181423230715</v>
      </c>
      <c r="T10" s="49">
        <f t="shared" si="20"/>
        <v>10063.199641351222</v>
      </c>
      <c r="U10" s="49">
        <f t="shared" si="21"/>
        <v>1291.393</v>
      </c>
      <c r="V10" s="49">
        <f t="shared" si="22"/>
        <v>8891.5887818794927</v>
      </c>
      <c r="W10" s="51"/>
      <c r="X10" s="57" t="s">
        <v>73</v>
      </c>
      <c r="Y10" s="57" t="s">
        <v>74</v>
      </c>
      <c r="Z10" s="58" t="s">
        <v>55</v>
      </c>
      <c r="AA10" s="58" t="s">
        <v>56</v>
      </c>
      <c r="AB10" s="53" t="str">
        <f t="shared" si="23"/>
        <v>Westmorland and FurnessNHS Lancashire and South Cumbria ICB</v>
      </c>
      <c r="AC10" s="59">
        <v>171631</v>
      </c>
      <c r="AD10" s="55">
        <v>0.76150143088493027</v>
      </c>
      <c r="AE10" s="49">
        <v>4924.5419315885847</v>
      </c>
      <c r="AF10" s="49">
        <v>5203.2710049164989</v>
      </c>
      <c r="AG10" s="49">
        <v>5497.776143794772</v>
      </c>
      <c r="AH10" s="49">
        <v>5591.2383382392827</v>
      </c>
      <c r="AI10" s="49">
        <v>14056.982975321878</v>
      </c>
      <c r="AJ10" s="49">
        <v>14852.608211725095</v>
      </c>
      <c r="AK10" s="49">
        <v>868.58536811116664</v>
      </c>
      <c r="AL10" s="50">
        <f t="shared" si="24"/>
        <v>15721.193579836261</v>
      </c>
      <c r="AM10" s="49">
        <v>15693.265836508737</v>
      </c>
      <c r="AN10" s="49">
        <v>2197.5797297297295</v>
      </c>
      <c r="AO10" s="50">
        <f t="shared" si="25"/>
        <v>17890.845566238466</v>
      </c>
      <c r="AP10" s="49">
        <v>10386.75386953435</v>
      </c>
      <c r="AQ10" s="49">
        <v>2197.5797297297295</v>
      </c>
      <c r="AR10" s="49">
        <v>5306.5119669743872</v>
      </c>
      <c r="AS10" s="49">
        <v>16185.657257707895</v>
      </c>
      <c r="AT10" s="49">
        <v>2197.5797297297295</v>
      </c>
      <c r="AU10" s="50">
        <f t="shared" si="26"/>
        <v>18383.236987437624</v>
      </c>
      <c r="AV10" s="49">
        <v>10794.444585380475</v>
      </c>
      <c r="AW10" s="49">
        <v>2197.5797297297295</v>
      </c>
      <c r="AX10" s="49">
        <v>5391.2126723274187</v>
      </c>
      <c r="AZ10" s="56" t="s">
        <v>75</v>
      </c>
      <c r="BA10" s="56" t="s">
        <v>76</v>
      </c>
      <c r="BB10" s="49">
        <f t="shared" si="27"/>
        <v>61096.289462672488</v>
      </c>
      <c r="BC10" s="49">
        <f t="shared" si="28"/>
        <v>64554.33944625975</v>
      </c>
      <c r="BD10" s="49">
        <f t="shared" si="29"/>
        <v>68208.115058918047</v>
      </c>
      <c r="BE10" s="49">
        <f t="shared" si="30"/>
        <v>69367.653014919648</v>
      </c>
      <c r="BF10" s="49">
        <f t="shared" si="31"/>
        <v>194583.01054054132</v>
      </c>
      <c r="BG10" s="49">
        <f t="shared" si="32"/>
        <v>205596.40893713594</v>
      </c>
      <c r="BH10" s="49">
        <f t="shared" si="33"/>
        <v>13825.938526269823</v>
      </c>
      <c r="BI10" s="50">
        <f t="shared" si="34"/>
        <v>219422.34746340578</v>
      </c>
      <c r="BJ10" s="49">
        <f t="shared" si="35"/>
        <v>217233.16568297782</v>
      </c>
      <c r="BK10" s="49">
        <f t="shared" si="36"/>
        <v>21451.994999999999</v>
      </c>
      <c r="BL10" s="50">
        <f t="shared" si="37"/>
        <v>238685.16068297782</v>
      </c>
      <c r="BM10" s="49">
        <f t="shared" si="38"/>
        <v>82757.523249876729</v>
      </c>
      <c r="BN10" s="49">
        <f t="shared" si="39"/>
        <v>21451.994999999999</v>
      </c>
      <c r="BO10" s="49">
        <f t="shared" si="40"/>
        <v>134475.64243310108</v>
      </c>
      <c r="BP10" s="49">
        <f t="shared" si="41"/>
        <v>220926.12949958839</v>
      </c>
      <c r="BQ10" s="49">
        <f t="shared" si="42"/>
        <v>21451.994999999999</v>
      </c>
      <c r="BR10" s="50">
        <f t="shared" si="43"/>
        <v>242378.12449958839</v>
      </c>
      <c r="BS10" s="49">
        <f t="shared" si="44"/>
        <v>86005.840704895745</v>
      </c>
      <c r="BT10" s="49">
        <f t="shared" si="45"/>
        <v>21451.994999999999</v>
      </c>
      <c r="BU10" s="49">
        <f t="shared" si="46"/>
        <v>134920.28879469266</v>
      </c>
    </row>
    <row r="11" spans="1:73" x14ac:dyDescent="0.35">
      <c r="A11" s="48" t="s">
        <v>77</v>
      </c>
      <c r="B11" s="48" t="s">
        <v>78</v>
      </c>
      <c r="C11" s="49">
        <f t="shared" si="3"/>
        <v>2990.9165828210075</v>
      </c>
      <c r="D11" s="49">
        <f t="shared" si="4"/>
        <v>3160.2024614086763</v>
      </c>
      <c r="E11" s="49">
        <f t="shared" si="5"/>
        <v>3339.0699207244074</v>
      </c>
      <c r="F11" s="49">
        <f t="shared" si="6"/>
        <v>3395.8341093767222</v>
      </c>
      <c r="G11" s="49">
        <f t="shared" si="7"/>
        <v>9134.8275147393579</v>
      </c>
      <c r="H11" s="49">
        <f t="shared" si="8"/>
        <v>9651.8587520736055</v>
      </c>
      <c r="I11" s="49">
        <f t="shared" si="9"/>
        <v>509.21239433201276</v>
      </c>
      <c r="J11" s="50">
        <f t="shared" si="10"/>
        <v>10161.071146405618</v>
      </c>
      <c r="K11" s="49">
        <f t="shared" si="11"/>
        <v>10198.153957440971</v>
      </c>
      <c r="L11" s="49">
        <f t="shared" si="12"/>
        <v>808.14599999999996</v>
      </c>
      <c r="M11" s="50">
        <f t="shared" si="13"/>
        <v>11006.299957440971</v>
      </c>
      <c r="N11" s="49">
        <f t="shared" si="14"/>
        <v>3270.1419999999998</v>
      </c>
      <c r="O11" s="49">
        <f t="shared" si="15"/>
        <v>808.14599999999996</v>
      </c>
      <c r="P11" s="49">
        <f t="shared" si="16"/>
        <v>6928.0119574409709</v>
      </c>
      <c r="Q11" s="49">
        <f t="shared" si="17"/>
        <v>10326.510376553677</v>
      </c>
      <c r="R11" s="49">
        <f t="shared" si="18"/>
        <v>808.14599999999996</v>
      </c>
      <c r="S11" s="50">
        <f t="shared" si="19"/>
        <v>11134.656376553678</v>
      </c>
      <c r="T11" s="49">
        <f t="shared" si="20"/>
        <v>3398.4984191127069</v>
      </c>
      <c r="U11" s="49">
        <f t="shared" si="21"/>
        <v>808.14599999999996</v>
      </c>
      <c r="V11" s="49">
        <f t="shared" si="22"/>
        <v>6928.0119574409709</v>
      </c>
      <c r="W11" s="51"/>
      <c r="X11" s="57" t="s">
        <v>79</v>
      </c>
      <c r="Y11" s="57" t="s">
        <v>80</v>
      </c>
      <c r="Z11" s="58" t="s">
        <v>55</v>
      </c>
      <c r="AA11" s="58" t="s">
        <v>56</v>
      </c>
      <c r="AB11" s="53" t="str">
        <f t="shared" si="23"/>
        <v>North YorkshireNHS Lancashire and South Cumbria ICB</v>
      </c>
      <c r="AC11" s="59">
        <v>6056</v>
      </c>
      <c r="AD11" s="55">
        <v>9.7581411836741277E-3</v>
      </c>
      <c r="AE11" s="49">
        <v>141.13859173700686</v>
      </c>
      <c r="AF11" s="49">
        <v>149.12703602932143</v>
      </c>
      <c r="AG11" s="49">
        <v>157.56762626858102</v>
      </c>
      <c r="AH11" s="49">
        <v>160.2462759151469</v>
      </c>
      <c r="AI11" s="49">
        <v>450.31499835763123</v>
      </c>
      <c r="AJ11" s="49">
        <v>475.80282726467311</v>
      </c>
      <c r="AK11" s="49">
        <v>30.648035548829899</v>
      </c>
      <c r="AL11" s="50">
        <f t="shared" si="24"/>
        <v>506.45086281350302</v>
      </c>
      <c r="AM11" s="49">
        <v>502.73326728785361</v>
      </c>
      <c r="AN11" s="49">
        <v>82.430683851298596</v>
      </c>
      <c r="AO11" s="50">
        <f t="shared" si="25"/>
        <v>585.16395113915223</v>
      </c>
      <c r="AP11" s="49">
        <v>187.48685513929846</v>
      </c>
      <c r="AQ11" s="49">
        <v>82.430683851298596</v>
      </c>
      <c r="AR11" s="49">
        <v>315.24641214855512</v>
      </c>
      <c r="AS11" s="49">
        <v>512.83500290498432</v>
      </c>
      <c r="AT11" s="49">
        <v>82.430683851298596</v>
      </c>
      <c r="AU11" s="50">
        <f t="shared" si="26"/>
        <v>595.26568675628289</v>
      </c>
      <c r="AV11" s="49">
        <v>194.84590601732856</v>
      </c>
      <c r="AW11" s="49">
        <v>82.430683851298596</v>
      </c>
      <c r="AX11" s="49">
        <v>317.98909688765571</v>
      </c>
      <c r="AZ11" s="56" t="s">
        <v>81</v>
      </c>
      <c r="BA11" s="56" t="s">
        <v>82</v>
      </c>
      <c r="BB11" s="49">
        <f t="shared" si="27"/>
        <v>75212.759837291873</v>
      </c>
      <c r="BC11" s="49">
        <f t="shared" si="28"/>
        <v>79469.802044082593</v>
      </c>
      <c r="BD11" s="49">
        <f t="shared" si="29"/>
        <v>83967.79283977767</v>
      </c>
      <c r="BE11" s="49">
        <f t="shared" si="30"/>
        <v>85395.245318053887</v>
      </c>
      <c r="BF11" s="49">
        <f t="shared" si="31"/>
        <v>229895.1246390412</v>
      </c>
      <c r="BG11" s="49">
        <f t="shared" si="32"/>
        <v>242907.18869361095</v>
      </c>
      <c r="BH11" s="49">
        <f t="shared" si="33"/>
        <v>18110.336347021563</v>
      </c>
      <c r="BI11" s="50">
        <f t="shared" si="34"/>
        <v>261017.52504063252</v>
      </c>
      <c r="BJ11" s="49">
        <f t="shared" si="35"/>
        <v>256655.73557366926</v>
      </c>
      <c r="BK11" s="49">
        <f t="shared" si="36"/>
        <v>24643.797999999999</v>
      </c>
      <c r="BL11" s="50">
        <f t="shared" si="37"/>
        <v>281299.53357366927</v>
      </c>
      <c r="BM11" s="49">
        <f t="shared" si="38"/>
        <v>132770.19</v>
      </c>
      <c r="BN11" s="49">
        <f t="shared" si="39"/>
        <v>24643.797999999999</v>
      </c>
      <c r="BO11" s="49">
        <f t="shared" si="40"/>
        <v>123885.5455736693</v>
      </c>
      <c r="BP11" s="49">
        <f t="shared" si="41"/>
        <v>261867.10136552594</v>
      </c>
      <c r="BQ11" s="49">
        <f t="shared" si="42"/>
        <v>24643.797999999999</v>
      </c>
      <c r="BR11" s="50">
        <f t="shared" si="43"/>
        <v>286510.89936552593</v>
      </c>
      <c r="BS11" s="49">
        <f t="shared" si="44"/>
        <v>137981.55579185666</v>
      </c>
      <c r="BT11" s="49">
        <f t="shared" si="45"/>
        <v>24643.797999999999</v>
      </c>
      <c r="BU11" s="49">
        <f t="shared" si="46"/>
        <v>123885.5455736693</v>
      </c>
    </row>
    <row r="12" spans="1:73" x14ac:dyDescent="0.35">
      <c r="A12" s="48" t="s">
        <v>83</v>
      </c>
      <c r="B12" s="48" t="s">
        <v>84</v>
      </c>
      <c r="C12" s="49">
        <f t="shared" si="3"/>
        <v>3814.2412138272848</v>
      </c>
      <c r="D12" s="49">
        <f t="shared" si="4"/>
        <v>4030.1272665299089</v>
      </c>
      <c r="E12" s="49">
        <f t="shared" si="5"/>
        <v>4258.2324698155016</v>
      </c>
      <c r="F12" s="49">
        <f t="shared" si="6"/>
        <v>4330.6224218023644</v>
      </c>
      <c r="G12" s="49">
        <f t="shared" si="7"/>
        <v>12078.4982102751</v>
      </c>
      <c r="H12" s="49">
        <f t="shared" si="8"/>
        <v>12762.141208976671</v>
      </c>
      <c r="I12" s="49">
        <f t="shared" si="9"/>
        <v>938.52680099028271</v>
      </c>
      <c r="J12" s="50">
        <f t="shared" si="10"/>
        <v>13700.668009966954</v>
      </c>
      <c r="K12" s="49">
        <f t="shared" si="11"/>
        <v>13484.478401404751</v>
      </c>
      <c r="L12" s="49">
        <f t="shared" si="12"/>
        <v>1281.9559999999999</v>
      </c>
      <c r="M12" s="50">
        <f t="shared" si="13"/>
        <v>14766.434401404751</v>
      </c>
      <c r="N12" s="49">
        <f t="shared" si="14"/>
        <v>6777.08</v>
      </c>
      <c r="O12" s="49">
        <f t="shared" si="15"/>
        <v>1281.9559999999999</v>
      </c>
      <c r="P12" s="49">
        <f t="shared" si="16"/>
        <v>6707.398401404751</v>
      </c>
      <c r="Q12" s="49">
        <f t="shared" si="17"/>
        <v>13750.485724891114</v>
      </c>
      <c r="R12" s="49">
        <f t="shared" si="18"/>
        <v>1281.9559999999999</v>
      </c>
      <c r="S12" s="50">
        <f t="shared" si="19"/>
        <v>15032.441724891114</v>
      </c>
      <c r="T12" s="49">
        <f t="shared" si="20"/>
        <v>7043.0873234863629</v>
      </c>
      <c r="U12" s="49">
        <f t="shared" si="21"/>
        <v>1281.9559999999999</v>
      </c>
      <c r="V12" s="49">
        <f t="shared" si="22"/>
        <v>6707.398401404751</v>
      </c>
      <c r="W12" s="51"/>
      <c r="X12" s="52" t="s">
        <v>85</v>
      </c>
      <c r="Y12" s="52" t="s">
        <v>86</v>
      </c>
      <c r="Z12" s="53" t="s">
        <v>55</v>
      </c>
      <c r="AA12" s="53" t="s">
        <v>56</v>
      </c>
      <c r="AB12" s="53" t="str">
        <f t="shared" si="23"/>
        <v>LancashireNHS Lancashire and South Cumbria ICB</v>
      </c>
      <c r="AC12" s="54">
        <v>1227076</v>
      </c>
      <c r="AD12" s="55">
        <v>1</v>
      </c>
      <c r="AE12" s="49">
        <v>32931.478719205727</v>
      </c>
      <c r="AF12" s="49">
        <v>34795.400414712771</v>
      </c>
      <c r="AG12" s="49">
        <v>36764.820078185512</v>
      </c>
      <c r="AH12" s="49">
        <v>37389.822019514664</v>
      </c>
      <c r="AI12" s="49">
        <v>101905.99361243413</v>
      </c>
      <c r="AJ12" s="49">
        <v>107673.8728508979</v>
      </c>
      <c r="AK12" s="49">
        <v>6209.9519268685599</v>
      </c>
      <c r="AL12" s="50">
        <f t="shared" si="24"/>
        <v>113883.82477776645</v>
      </c>
      <c r="AM12" s="49">
        <v>113768.21405425871</v>
      </c>
      <c r="AN12" s="49">
        <v>11166.612831587439</v>
      </c>
      <c r="AO12" s="50">
        <f t="shared" si="25"/>
        <v>124934.82688584615</v>
      </c>
      <c r="AP12" s="49">
        <v>20800.793000000001</v>
      </c>
      <c r="AQ12" s="49">
        <v>11166.612831587439</v>
      </c>
      <c r="AR12" s="49">
        <v>92967.42105425871</v>
      </c>
      <c r="AS12" s="49">
        <v>115166.74700990955</v>
      </c>
      <c r="AT12" s="49">
        <v>11166.612831587439</v>
      </c>
      <c r="AU12" s="50">
        <f t="shared" si="26"/>
        <v>126333.35984149699</v>
      </c>
      <c r="AV12" s="49">
        <v>21617.245406098777</v>
      </c>
      <c r="AW12" s="49">
        <v>11166.612831587439</v>
      </c>
      <c r="AX12" s="49">
        <v>93549.501603810771</v>
      </c>
      <c r="AZ12" s="56" t="s">
        <v>87</v>
      </c>
      <c r="BA12" s="56" t="s">
        <v>88</v>
      </c>
      <c r="BB12" s="49">
        <f t="shared" si="27"/>
        <v>79947.786202054587</v>
      </c>
      <c r="BC12" s="49">
        <f t="shared" si="28"/>
        <v>84472.830901090885</v>
      </c>
      <c r="BD12" s="49">
        <f t="shared" si="29"/>
        <v>89253.993130092611</v>
      </c>
      <c r="BE12" s="49">
        <f t="shared" si="30"/>
        <v>90771.311013304192</v>
      </c>
      <c r="BF12" s="49">
        <f t="shared" si="31"/>
        <v>246870.84730579783</v>
      </c>
      <c r="BG12" s="49">
        <f t="shared" si="32"/>
        <v>260843.73726330596</v>
      </c>
      <c r="BH12" s="49">
        <f t="shared" si="33"/>
        <v>17658.583198663444</v>
      </c>
      <c r="BI12" s="50">
        <f t="shared" si="34"/>
        <v>278502.32046196942</v>
      </c>
      <c r="BJ12" s="49">
        <f t="shared" si="35"/>
        <v>275607.49279240903</v>
      </c>
      <c r="BK12" s="49">
        <f t="shared" si="36"/>
        <v>27165.086000000003</v>
      </c>
      <c r="BL12" s="50">
        <f t="shared" si="37"/>
        <v>302772.57879240904</v>
      </c>
      <c r="BM12" s="49">
        <f t="shared" si="38"/>
        <v>146990.61499999999</v>
      </c>
      <c r="BN12" s="49">
        <f t="shared" si="39"/>
        <v>27165.086000000003</v>
      </c>
      <c r="BO12" s="49">
        <f t="shared" si="40"/>
        <v>128616.87779240907</v>
      </c>
      <c r="BP12" s="49">
        <f t="shared" si="41"/>
        <v>281377.02481412998</v>
      </c>
      <c r="BQ12" s="49">
        <f t="shared" si="42"/>
        <v>27165.086000000003</v>
      </c>
      <c r="BR12" s="50">
        <f t="shared" si="43"/>
        <v>308542.11081412999</v>
      </c>
      <c r="BS12" s="49">
        <f t="shared" si="44"/>
        <v>152760.14702172094</v>
      </c>
      <c r="BT12" s="49">
        <f t="shared" si="45"/>
        <v>27165.086000000003</v>
      </c>
      <c r="BU12" s="49">
        <f t="shared" si="46"/>
        <v>128616.87779240907</v>
      </c>
    </row>
    <row r="13" spans="1:73" x14ac:dyDescent="0.35">
      <c r="A13" s="48" t="s">
        <v>89</v>
      </c>
      <c r="B13" s="48" t="s">
        <v>90</v>
      </c>
      <c r="C13" s="49">
        <f t="shared" si="3"/>
        <v>4915.9368868959036</v>
      </c>
      <c r="D13" s="49">
        <f t="shared" si="4"/>
        <v>5194.1789146942119</v>
      </c>
      <c r="E13" s="49">
        <f t="shared" si="5"/>
        <v>5488.1694412659044</v>
      </c>
      <c r="F13" s="49">
        <f t="shared" si="6"/>
        <v>5581.4683217674246</v>
      </c>
      <c r="G13" s="49">
        <f t="shared" si="7"/>
        <v>16636.750300509844</v>
      </c>
      <c r="H13" s="49">
        <f t="shared" si="8"/>
        <v>17578.390367518699</v>
      </c>
      <c r="I13" s="49">
        <f t="shared" si="9"/>
        <v>1514.5361519968731</v>
      </c>
      <c r="J13" s="50">
        <f t="shared" si="10"/>
        <v>19092.926519515571</v>
      </c>
      <c r="K13" s="49">
        <f t="shared" si="11"/>
        <v>18573.327262320257</v>
      </c>
      <c r="L13" s="49">
        <f t="shared" si="12"/>
        <v>1909.53</v>
      </c>
      <c r="M13" s="50">
        <f t="shared" si="13"/>
        <v>20482.857262320256</v>
      </c>
      <c r="N13" s="49">
        <f t="shared" si="14"/>
        <v>6862.5190000000002</v>
      </c>
      <c r="O13" s="49">
        <f t="shared" si="15"/>
        <v>1909.53</v>
      </c>
      <c r="P13" s="49">
        <f t="shared" si="16"/>
        <v>11710.808262320257</v>
      </c>
      <c r="Q13" s="49">
        <f t="shared" si="17"/>
        <v>18842.688153967447</v>
      </c>
      <c r="R13" s="49">
        <f t="shared" si="18"/>
        <v>1909.53</v>
      </c>
      <c r="S13" s="50">
        <f t="shared" si="19"/>
        <v>20752.218153967446</v>
      </c>
      <c r="T13" s="49">
        <f t="shared" si="20"/>
        <v>7131.8798916471869</v>
      </c>
      <c r="U13" s="49">
        <f t="shared" si="21"/>
        <v>1909.53</v>
      </c>
      <c r="V13" s="49">
        <f t="shared" si="22"/>
        <v>11710.808262320259</v>
      </c>
      <c r="W13" s="51"/>
      <c r="X13" s="52" t="s">
        <v>91</v>
      </c>
      <c r="Y13" s="52" t="s">
        <v>92</v>
      </c>
      <c r="Z13" s="53" t="s">
        <v>69</v>
      </c>
      <c r="AA13" s="53" t="s">
        <v>70</v>
      </c>
      <c r="AB13" s="53" t="str">
        <f t="shared" si="23"/>
        <v>BarnsleyNHS South Yorkshire ICB</v>
      </c>
      <c r="AC13" s="54">
        <v>248071</v>
      </c>
      <c r="AD13" s="55">
        <v>1</v>
      </c>
      <c r="AE13" s="49">
        <v>7390.5852190461228</v>
      </c>
      <c r="AF13" s="49">
        <v>7808.8923424441336</v>
      </c>
      <c r="AG13" s="49">
        <v>8250.8756490264714</v>
      </c>
      <c r="AH13" s="49">
        <v>8391.1405350599198</v>
      </c>
      <c r="AI13" s="49">
        <v>23080.402798670624</v>
      </c>
      <c r="AJ13" s="49">
        <v>24386.753597075382</v>
      </c>
      <c r="AK13" s="49">
        <v>1350.7865818600778</v>
      </c>
      <c r="AL13" s="50">
        <f t="shared" si="24"/>
        <v>25737.540178935458</v>
      </c>
      <c r="AM13" s="49">
        <v>25767.043850669848</v>
      </c>
      <c r="AN13" s="49">
        <v>2276</v>
      </c>
      <c r="AO13" s="50">
        <f t="shared" si="25"/>
        <v>28043.043850669848</v>
      </c>
      <c r="AP13" s="49">
        <v>13890.388000000001</v>
      </c>
      <c r="AQ13" s="49">
        <v>2276</v>
      </c>
      <c r="AR13" s="49">
        <v>11876.655850669847</v>
      </c>
      <c r="AS13" s="49">
        <v>26335.943459798036</v>
      </c>
      <c r="AT13" s="49">
        <v>2276</v>
      </c>
      <c r="AU13" s="50">
        <f t="shared" si="26"/>
        <v>28611.943459798036</v>
      </c>
      <c r="AV13" s="49">
        <v>14435.599939960441</v>
      </c>
      <c r="AW13" s="49">
        <v>2276</v>
      </c>
      <c r="AX13" s="49">
        <v>11900.343519837596</v>
      </c>
      <c r="AZ13" s="56" t="s">
        <v>55</v>
      </c>
      <c r="BA13" s="56" t="s">
        <v>56</v>
      </c>
      <c r="BB13" s="49">
        <f t="shared" si="27"/>
        <v>48214.718086053042</v>
      </c>
      <c r="BC13" s="49">
        <f t="shared" si="28"/>
        <v>50943.671129723647</v>
      </c>
      <c r="BD13" s="49">
        <f t="shared" si="29"/>
        <v>53827.082915665997</v>
      </c>
      <c r="BE13" s="49">
        <f t="shared" si="30"/>
        <v>54742.143325232319</v>
      </c>
      <c r="BF13" s="49">
        <f t="shared" si="31"/>
        <v>148267.23252695473</v>
      </c>
      <c r="BG13" s="49">
        <f t="shared" si="32"/>
        <v>156659.15788798037</v>
      </c>
      <c r="BH13" s="49">
        <f t="shared" si="33"/>
        <v>8611.6880666849647</v>
      </c>
      <c r="BI13" s="50">
        <f t="shared" si="34"/>
        <v>165270.84595466533</v>
      </c>
      <c r="BJ13" s="49">
        <f t="shared" si="35"/>
        <v>165526.06622444006</v>
      </c>
      <c r="BK13" s="49">
        <f t="shared" si="36"/>
        <v>16262.089999999997</v>
      </c>
      <c r="BL13" s="50">
        <f t="shared" si="37"/>
        <v>181788.15622444006</v>
      </c>
      <c r="BM13" s="49">
        <f t="shared" si="38"/>
        <v>50021.359755650774</v>
      </c>
      <c r="BN13" s="49">
        <f t="shared" si="39"/>
        <v>16262.089999999997</v>
      </c>
      <c r="BO13" s="49">
        <f t="shared" si="40"/>
        <v>115504.70646878927</v>
      </c>
      <c r="BP13" s="49">
        <f t="shared" si="41"/>
        <v>168340.00935025554</v>
      </c>
      <c r="BQ13" s="49">
        <f t="shared" si="42"/>
        <v>16262.089999999997</v>
      </c>
      <c r="BR13" s="50">
        <f t="shared" si="43"/>
        <v>184602.09935025554</v>
      </c>
      <c r="BS13" s="49">
        <f t="shared" si="44"/>
        <v>51984.74930184902</v>
      </c>
      <c r="BT13" s="49">
        <f t="shared" si="45"/>
        <v>16262.089999999997</v>
      </c>
      <c r="BU13" s="49">
        <f t="shared" si="46"/>
        <v>116355.26004840653</v>
      </c>
    </row>
    <row r="14" spans="1:73" x14ac:dyDescent="0.35">
      <c r="A14" s="48" t="s">
        <v>53</v>
      </c>
      <c r="B14" s="48" t="s">
        <v>54</v>
      </c>
      <c r="C14" s="49">
        <f t="shared" si="3"/>
        <v>4561.9198008398507</v>
      </c>
      <c r="D14" s="49">
        <f t="shared" si="4"/>
        <v>4820.1244615673859</v>
      </c>
      <c r="E14" s="49">
        <f t="shared" si="5"/>
        <v>5092.9435060920996</v>
      </c>
      <c r="F14" s="49">
        <f t="shared" si="6"/>
        <v>5179.5235456956652</v>
      </c>
      <c r="G14" s="49">
        <f t="shared" si="7"/>
        <v>14074.664477640257</v>
      </c>
      <c r="H14" s="49">
        <f t="shared" si="8"/>
        <v>14871.290487074695</v>
      </c>
      <c r="I14" s="49">
        <f t="shared" si="9"/>
        <v>759.26763100907374</v>
      </c>
      <c r="J14" s="50">
        <f t="shared" si="10"/>
        <v>15630.558118083769</v>
      </c>
      <c r="K14" s="49">
        <f t="shared" si="11"/>
        <v>15713.005528643123</v>
      </c>
      <c r="L14" s="49">
        <f t="shared" si="12"/>
        <v>1153.3433663523008</v>
      </c>
      <c r="M14" s="50">
        <f t="shared" si="13"/>
        <v>16866.348894995423</v>
      </c>
      <c r="N14" s="49">
        <f t="shared" si="14"/>
        <v>5562.1639999999998</v>
      </c>
      <c r="O14" s="49">
        <f t="shared" si="15"/>
        <v>1153.3433663523008</v>
      </c>
      <c r="P14" s="49">
        <f t="shared" si="16"/>
        <v>10150.841528643123</v>
      </c>
      <c r="Q14" s="49">
        <f t="shared" si="17"/>
        <v>16010.408085842464</v>
      </c>
      <c r="R14" s="49">
        <f t="shared" si="18"/>
        <v>1153.3433663523008</v>
      </c>
      <c r="S14" s="50">
        <f t="shared" si="19"/>
        <v>17163.751452194763</v>
      </c>
      <c r="T14" s="49">
        <f t="shared" si="20"/>
        <v>5780.4846275316513</v>
      </c>
      <c r="U14" s="49">
        <f t="shared" si="21"/>
        <v>1153.3433663523008</v>
      </c>
      <c r="V14" s="49">
        <f t="shared" si="22"/>
        <v>10229.923458310814</v>
      </c>
      <c r="W14" s="51"/>
      <c r="X14" s="52" t="s">
        <v>93</v>
      </c>
      <c r="Y14" s="52" t="s">
        <v>94</v>
      </c>
      <c r="Z14" s="53" t="s">
        <v>69</v>
      </c>
      <c r="AA14" s="53" t="s">
        <v>70</v>
      </c>
      <c r="AB14" s="53" t="str">
        <f t="shared" si="23"/>
        <v>DoncasterNHS South Yorkshire ICB</v>
      </c>
      <c r="AC14" s="54">
        <v>312785</v>
      </c>
      <c r="AD14" s="55">
        <v>1</v>
      </c>
      <c r="AE14" s="49">
        <v>9010.7289264220981</v>
      </c>
      <c r="AF14" s="49">
        <v>9520.7361836575892</v>
      </c>
      <c r="AG14" s="49">
        <v>10059.609851652609</v>
      </c>
      <c r="AH14" s="49">
        <v>10230.623219130703</v>
      </c>
      <c r="AI14" s="49">
        <v>27442.794064744561</v>
      </c>
      <c r="AJ14" s="49">
        <v>28996.056208809103</v>
      </c>
      <c r="AK14" s="49">
        <v>1703.1647431868478</v>
      </c>
      <c r="AL14" s="50">
        <f t="shared" si="24"/>
        <v>30699.220951995951</v>
      </c>
      <c r="AM14" s="49">
        <v>30637.232990227698</v>
      </c>
      <c r="AN14" s="49">
        <v>2774</v>
      </c>
      <c r="AO14" s="50">
        <f t="shared" si="25"/>
        <v>33411.232990227698</v>
      </c>
      <c r="AP14" s="49">
        <v>10115.647000000001</v>
      </c>
      <c r="AQ14" s="49">
        <v>2774</v>
      </c>
      <c r="AR14" s="49">
        <v>20521.585990227697</v>
      </c>
      <c r="AS14" s="49">
        <v>31062.295365191188</v>
      </c>
      <c r="AT14" s="49">
        <v>2774</v>
      </c>
      <c r="AU14" s="50">
        <f t="shared" si="26"/>
        <v>33836.295365191188</v>
      </c>
      <c r="AV14" s="49">
        <v>10512.696493853233</v>
      </c>
      <c r="AW14" s="49">
        <v>2774</v>
      </c>
      <c r="AX14" s="49">
        <v>20549.598871337956</v>
      </c>
      <c r="AZ14" s="56" t="s">
        <v>95</v>
      </c>
      <c r="BA14" s="56" t="s">
        <v>96</v>
      </c>
      <c r="BB14" s="49">
        <f t="shared" si="27"/>
        <v>38615.848856453595</v>
      </c>
      <c r="BC14" s="49">
        <f t="shared" si="28"/>
        <v>40801.505901728873</v>
      </c>
      <c r="BD14" s="49">
        <f t="shared" si="29"/>
        <v>43110.871135766727</v>
      </c>
      <c r="BE14" s="49">
        <f t="shared" si="30"/>
        <v>43843.755945074758</v>
      </c>
      <c r="BF14" s="49">
        <f t="shared" si="31"/>
        <v>115926.39284698013</v>
      </c>
      <c r="BG14" s="49">
        <f t="shared" si="32"/>
        <v>122487.82668211919</v>
      </c>
      <c r="BH14" s="49">
        <f t="shared" si="33"/>
        <v>5985.4283637821081</v>
      </c>
      <c r="BI14" s="50">
        <f t="shared" si="34"/>
        <v>128473.2550459013</v>
      </c>
      <c r="BJ14" s="49">
        <f t="shared" si="35"/>
        <v>129420.63767232714</v>
      </c>
      <c r="BK14" s="49">
        <f t="shared" si="36"/>
        <v>13090.473</v>
      </c>
      <c r="BL14" s="50">
        <f t="shared" si="37"/>
        <v>142511.11067232714</v>
      </c>
      <c r="BM14" s="49">
        <f t="shared" si="38"/>
        <v>53298.317999999999</v>
      </c>
      <c r="BN14" s="49">
        <f t="shared" si="39"/>
        <v>13090.473</v>
      </c>
      <c r="BO14" s="49">
        <f t="shared" si="40"/>
        <v>76122.319672327125</v>
      </c>
      <c r="BP14" s="49">
        <f t="shared" si="41"/>
        <v>131620.7885127567</v>
      </c>
      <c r="BQ14" s="49">
        <f t="shared" si="42"/>
        <v>13090.473</v>
      </c>
      <c r="BR14" s="50">
        <f t="shared" si="43"/>
        <v>144711.2615127567</v>
      </c>
      <c r="BS14" s="49">
        <f t="shared" si="44"/>
        <v>55390.331509875206</v>
      </c>
      <c r="BT14" s="49">
        <f t="shared" si="45"/>
        <v>13090.473</v>
      </c>
      <c r="BU14" s="49">
        <f t="shared" si="46"/>
        <v>76230.457002881492</v>
      </c>
    </row>
    <row r="15" spans="1:73" x14ac:dyDescent="0.35">
      <c r="A15" s="48" t="s">
        <v>61</v>
      </c>
      <c r="B15" s="48" t="s">
        <v>62</v>
      </c>
      <c r="C15" s="49">
        <f t="shared" si="3"/>
        <v>5393.050949990251</v>
      </c>
      <c r="D15" s="49">
        <f t="shared" si="4"/>
        <v>5698.2976337596992</v>
      </c>
      <c r="E15" s="49">
        <f t="shared" si="5"/>
        <v>6020.8212798304985</v>
      </c>
      <c r="F15" s="49">
        <f t="shared" si="6"/>
        <v>6123.1752415876163</v>
      </c>
      <c r="G15" s="49">
        <f t="shared" si="7"/>
        <v>16978.855942263992</v>
      </c>
      <c r="H15" s="49">
        <f t="shared" si="8"/>
        <v>17939.859188596132</v>
      </c>
      <c r="I15" s="49">
        <f t="shared" si="9"/>
        <v>700.31469737163638</v>
      </c>
      <c r="J15" s="50">
        <f t="shared" si="10"/>
        <v>18640.173885967768</v>
      </c>
      <c r="K15" s="49">
        <f t="shared" si="11"/>
        <v>18955.255218670674</v>
      </c>
      <c r="L15" s="49">
        <f t="shared" si="12"/>
        <v>1571.7584296474458</v>
      </c>
      <c r="M15" s="50">
        <f t="shared" si="13"/>
        <v>20527.01364831812</v>
      </c>
      <c r="N15" s="49">
        <f t="shared" si="14"/>
        <v>12472.46</v>
      </c>
      <c r="O15" s="49">
        <f t="shared" si="15"/>
        <v>1571.7584296474458</v>
      </c>
      <c r="P15" s="49">
        <f t="shared" si="16"/>
        <v>6482.7952186706752</v>
      </c>
      <c r="Q15" s="49">
        <f t="shared" si="17"/>
        <v>19542.094041399258</v>
      </c>
      <c r="R15" s="49">
        <f t="shared" si="18"/>
        <v>1571.7584296474458</v>
      </c>
      <c r="S15" s="50">
        <f t="shared" si="19"/>
        <v>21113.852471046703</v>
      </c>
      <c r="T15" s="49">
        <f t="shared" si="20"/>
        <v>12962.016815308471</v>
      </c>
      <c r="U15" s="49">
        <f t="shared" si="21"/>
        <v>1571.7584296474458</v>
      </c>
      <c r="V15" s="49">
        <f t="shared" si="22"/>
        <v>6580.0772260907861</v>
      </c>
      <c r="W15" s="51"/>
      <c r="X15" s="52" t="s">
        <v>97</v>
      </c>
      <c r="Y15" s="52" t="s">
        <v>98</v>
      </c>
      <c r="Z15" s="53" t="s">
        <v>69</v>
      </c>
      <c r="AA15" s="53" t="s">
        <v>70</v>
      </c>
      <c r="AB15" s="53" t="str">
        <f t="shared" si="23"/>
        <v>RotherhamNHS South Yorkshire ICB</v>
      </c>
      <c r="AC15" s="54">
        <v>264984</v>
      </c>
      <c r="AD15" s="55">
        <v>1</v>
      </c>
      <c r="AE15" s="49">
        <v>8028.4656851472055</v>
      </c>
      <c r="AF15" s="49">
        <v>8482.8768429265365</v>
      </c>
      <c r="AG15" s="49">
        <v>8963.0076722361791</v>
      </c>
      <c r="AH15" s="49">
        <v>9115.3788026641942</v>
      </c>
      <c r="AI15" s="49">
        <v>22892.217150373912</v>
      </c>
      <c r="AJ15" s="49">
        <v>24187.916641085074</v>
      </c>
      <c r="AK15" s="49">
        <v>1442.8805930867006</v>
      </c>
      <c r="AL15" s="50">
        <f t="shared" si="24"/>
        <v>25630.797234171776</v>
      </c>
      <c r="AM15" s="49">
        <v>25556.952722970487</v>
      </c>
      <c r="AN15" s="49">
        <v>2473</v>
      </c>
      <c r="AO15" s="50">
        <f t="shared" si="25"/>
        <v>28029.952722970487</v>
      </c>
      <c r="AP15" s="49">
        <v>9089.1630000000005</v>
      </c>
      <c r="AQ15" s="49">
        <v>2473</v>
      </c>
      <c r="AR15" s="49">
        <v>16467.789722970487</v>
      </c>
      <c r="AS15" s="49">
        <v>25937.232343303862</v>
      </c>
      <c r="AT15" s="49">
        <v>2473</v>
      </c>
      <c r="AU15" s="50">
        <f t="shared" si="26"/>
        <v>28410.232343303862</v>
      </c>
      <c r="AV15" s="49">
        <v>9445.9219466792911</v>
      </c>
      <c r="AW15" s="49">
        <v>2473</v>
      </c>
      <c r="AX15" s="49">
        <v>16491.310396624569</v>
      </c>
      <c r="AZ15" s="56" t="s">
        <v>99</v>
      </c>
      <c r="BA15" s="56" t="s">
        <v>100</v>
      </c>
      <c r="BB15" s="49">
        <f t="shared" si="27"/>
        <v>22592.150546840268</v>
      </c>
      <c r="BC15" s="49">
        <f t="shared" si="28"/>
        <v>23870.866267791429</v>
      </c>
      <c r="BD15" s="49">
        <f t="shared" si="29"/>
        <v>25221.957298548423</v>
      </c>
      <c r="BE15" s="49">
        <f t="shared" si="30"/>
        <v>25650.730572623746</v>
      </c>
      <c r="BF15" s="49">
        <f t="shared" si="31"/>
        <v>71724.450826312866</v>
      </c>
      <c r="BG15" s="49">
        <f t="shared" si="32"/>
        <v>75784.054743082175</v>
      </c>
      <c r="BH15" s="49">
        <f t="shared" si="33"/>
        <v>5864.2374531013575</v>
      </c>
      <c r="BI15" s="50">
        <f t="shared" si="34"/>
        <v>81648.292196183538</v>
      </c>
      <c r="BJ15" s="49">
        <f t="shared" si="35"/>
        <v>80073.432241540635</v>
      </c>
      <c r="BK15" s="49">
        <f t="shared" si="36"/>
        <v>8283.4369999999999</v>
      </c>
      <c r="BL15" s="50">
        <f t="shared" si="37"/>
        <v>88356.86924154064</v>
      </c>
      <c r="BM15" s="49">
        <f t="shared" si="38"/>
        <v>28818.559000000001</v>
      </c>
      <c r="BN15" s="49">
        <f t="shared" si="39"/>
        <v>8283.4369999999999</v>
      </c>
      <c r="BO15" s="49">
        <f t="shared" si="40"/>
        <v>51254.873241540627</v>
      </c>
      <c r="BP15" s="49">
        <f t="shared" si="41"/>
        <v>81434.680589646799</v>
      </c>
      <c r="BQ15" s="49">
        <f t="shared" si="42"/>
        <v>8283.4369999999999</v>
      </c>
      <c r="BR15" s="50">
        <f t="shared" si="43"/>
        <v>89718.117589646805</v>
      </c>
      <c r="BS15" s="49">
        <f t="shared" si="44"/>
        <v>29949.716924404591</v>
      </c>
      <c r="BT15" s="49">
        <f t="shared" si="45"/>
        <v>8283.4369999999999</v>
      </c>
      <c r="BU15" s="49">
        <f t="shared" si="46"/>
        <v>51484.96366524222</v>
      </c>
    </row>
    <row r="16" spans="1:73" x14ac:dyDescent="0.35">
      <c r="A16" s="48" t="s">
        <v>101</v>
      </c>
      <c r="B16" s="48" t="s">
        <v>102</v>
      </c>
      <c r="C16" s="49">
        <f t="shared" si="3"/>
        <v>8670.9399524647615</v>
      </c>
      <c r="D16" s="49">
        <f t="shared" si="4"/>
        <v>9161.7151537742666</v>
      </c>
      <c r="E16" s="49">
        <f t="shared" si="5"/>
        <v>9680.2682314778904</v>
      </c>
      <c r="F16" s="49">
        <f t="shared" si="6"/>
        <v>9844.8327914130132</v>
      </c>
      <c r="G16" s="49">
        <f t="shared" si="7"/>
        <v>25038.38530896898</v>
      </c>
      <c r="H16" s="49">
        <f t="shared" si="8"/>
        <v>26455.557917456623</v>
      </c>
      <c r="I16" s="49">
        <f t="shared" si="9"/>
        <v>1591.0081753645277</v>
      </c>
      <c r="J16" s="50">
        <f t="shared" si="10"/>
        <v>28046.566092821151</v>
      </c>
      <c r="K16" s="49">
        <f t="shared" si="11"/>
        <v>27952.942495584666</v>
      </c>
      <c r="L16" s="49">
        <f t="shared" si="12"/>
        <v>2840.7950000000001</v>
      </c>
      <c r="M16" s="50">
        <f t="shared" si="13"/>
        <v>30793.737495584668</v>
      </c>
      <c r="N16" s="49">
        <f t="shared" si="14"/>
        <v>11683.888999999999</v>
      </c>
      <c r="O16" s="49">
        <f t="shared" si="15"/>
        <v>2840.7950000000001</v>
      </c>
      <c r="P16" s="49">
        <f t="shared" si="16"/>
        <v>16269.053495584667</v>
      </c>
      <c r="Q16" s="49">
        <f t="shared" si="17"/>
        <v>28468.167739576071</v>
      </c>
      <c r="R16" s="49">
        <f t="shared" si="18"/>
        <v>2840.7950000000001</v>
      </c>
      <c r="S16" s="50">
        <f t="shared" si="19"/>
        <v>31308.962739576069</v>
      </c>
      <c r="T16" s="49">
        <f t="shared" si="20"/>
        <v>12142.493596788257</v>
      </c>
      <c r="U16" s="49">
        <f t="shared" si="21"/>
        <v>2840.7950000000001</v>
      </c>
      <c r="V16" s="49">
        <f t="shared" si="22"/>
        <v>16325.674142787813</v>
      </c>
      <c r="W16" s="51"/>
      <c r="X16" s="52" t="s">
        <v>103</v>
      </c>
      <c r="Y16" s="52" t="s">
        <v>104</v>
      </c>
      <c r="Z16" s="53" t="s">
        <v>69</v>
      </c>
      <c r="AA16" s="53" t="s">
        <v>70</v>
      </c>
      <c r="AB16" s="53" t="str">
        <f t="shared" si="23"/>
        <v>SheffieldNHS South Yorkshire ICB</v>
      </c>
      <c r="AC16" s="54">
        <v>589214</v>
      </c>
      <c r="AD16" s="55">
        <v>1</v>
      </c>
      <c r="AE16" s="49">
        <v>16144.595023544585</v>
      </c>
      <c r="AF16" s="49">
        <v>17058.37910187721</v>
      </c>
      <c r="AG16" s="49">
        <v>18023.883359043459</v>
      </c>
      <c r="AH16" s="49">
        <v>18330.289376147197</v>
      </c>
      <c r="AI16" s="49">
        <v>47545.135760202051</v>
      </c>
      <c r="AJ16" s="49">
        <v>50236.190444229484</v>
      </c>
      <c r="AK16" s="49">
        <v>3208.3652061067355</v>
      </c>
      <c r="AL16" s="50">
        <f t="shared" si="24"/>
        <v>53444.555650336217</v>
      </c>
      <c r="AM16" s="49">
        <v>53079.55882337287</v>
      </c>
      <c r="AN16" s="49">
        <v>4969.9350000000004</v>
      </c>
      <c r="AO16" s="50">
        <f t="shared" si="25"/>
        <v>58049.493823372868</v>
      </c>
      <c r="AP16" s="49">
        <v>22232.034</v>
      </c>
      <c r="AQ16" s="49">
        <v>4969.9350000000004</v>
      </c>
      <c r="AR16" s="49">
        <v>30847.524823372871</v>
      </c>
      <c r="AS16" s="49">
        <v>54001.010621530892</v>
      </c>
      <c r="AT16" s="49">
        <v>4969.9350000000004</v>
      </c>
      <c r="AU16" s="50">
        <f t="shared" si="26"/>
        <v>58970.945621530889</v>
      </c>
      <c r="AV16" s="49">
        <v>23104.66407962099</v>
      </c>
      <c r="AW16" s="49">
        <v>4969.9350000000004</v>
      </c>
      <c r="AX16" s="49">
        <v>30896.346541909905</v>
      </c>
      <c r="AZ16" s="56" t="s">
        <v>105</v>
      </c>
      <c r="BA16" s="56" t="s">
        <v>106</v>
      </c>
      <c r="BB16" s="49">
        <f t="shared" si="27"/>
        <v>19486.440132283631</v>
      </c>
      <c r="BC16" s="49">
        <f t="shared" si="28"/>
        <v>20589.372643770883</v>
      </c>
      <c r="BD16" s="49">
        <f t="shared" si="29"/>
        <v>21754.731135408314</v>
      </c>
      <c r="BE16" s="49">
        <f t="shared" si="30"/>
        <v>22124.561564710257</v>
      </c>
      <c r="BF16" s="49">
        <f t="shared" si="31"/>
        <v>59400.113881150544</v>
      </c>
      <c r="BG16" s="49">
        <f t="shared" si="32"/>
        <v>62762.160326823665</v>
      </c>
      <c r="BH16" s="49">
        <f t="shared" si="33"/>
        <v>3143.1048013051322</v>
      </c>
      <c r="BI16" s="50">
        <f t="shared" si="34"/>
        <v>65905.265128128798</v>
      </c>
      <c r="BJ16" s="49">
        <f t="shared" si="35"/>
        <v>66314.498601321888</v>
      </c>
      <c r="BK16" s="49">
        <f t="shared" si="36"/>
        <v>6666.6100000000006</v>
      </c>
      <c r="BL16" s="50">
        <f t="shared" si="37"/>
        <v>72981.108601321888</v>
      </c>
      <c r="BM16" s="49">
        <f t="shared" si="38"/>
        <v>24115.025000000001</v>
      </c>
      <c r="BN16" s="49">
        <f t="shared" si="39"/>
        <v>6666.6100000000006</v>
      </c>
      <c r="BO16" s="49">
        <f t="shared" si="40"/>
        <v>42199.473601321886</v>
      </c>
      <c r="BP16" s="49">
        <f t="shared" si="41"/>
        <v>67441.845077544349</v>
      </c>
      <c r="BQ16" s="49">
        <f t="shared" si="42"/>
        <v>6666.6100000000006</v>
      </c>
      <c r="BR16" s="50">
        <f t="shared" si="43"/>
        <v>74108.455077544349</v>
      </c>
      <c r="BS16" s="49">
        <f t="shared" si="44"/>
        <v>25061.564402819022</v>
      </c>
      <c r="BT16" s="49">
        <f t="shared" si="45"/>
        <v>6666.6100000000006</v>
      </c>
      <c r="BU16" s="49">
        <f t="shared" si="46"/>
        <v>42380.280674725327</v>
      </c>
    </row>
    <row r="17" spans="1:73" x14ac:dyDescent="0.35">
      <c r="A17" s="48" t="s">
        <v>107</v>
      </c>
      <c r="B17" s="48" t="s">
        <v>108</v>
      </c>
      <c r="C17" s="49">
        <f t="shared" si="3"/>
        <v>8629.3154287646685</v>
      </c>
      <c r="D17" s="49">
        <f t="shared" si="4"/>
        <v>9117.7346820327493</v>
      </c>
      <c r="E17" s="49">
        <f t="shared" si="5"/>
        <v>9633.798465035803</v>
      </c>
      <c r="F17" s="49">
        <f t="shared" si="6"/>
        <v>9797.5730389414111</v>
      </c>
      <c r="G17" s="49">
        <f t="shared" si="7"/>
        <v>25804.911505928492</v>
      </c>
      <c r="H17" s="49">
        <f t="shared" si="8"/>
        <v>27265.469497164046</v>
      </c>
      <c r="I17" s="49">
        <f t="shared" si="9"/>
        <v>2107.2204132093316</v>
      </c>
      <c r="J17" s="50">
        <f t="shared" si="10"/>
        <v>29372.689910373378</v>
      </c>
      <c r="K17" s="49">
        <f t="shared" si="11"/>
        <v>28808.695070703528</v>
      </c>
      <c r="L17" s="49">
        <f t="shared" si="12"/>
        <v>2826.6410000000001</v>
      </c>
      <c r="M17" s="50">
        <f t="shared" si="13"/>
        <v>31635.336070703528</v>
      </c>
      <c r="N17" s="49">
        <f t="shared" si="14"/>
        <v>9542.3439999999991</v>
      </c>
      <c r="O17" s="49">
        <f t="shared" si="15"/>
        <v>2826.6410000000001</v>
      </c>
      <c r="P17" s="49">
        <f t="shared" si="16"/>
        <v>19266.351070703531</v>
      </c>
      <c r="Q17" s="49">
        <f t="shared" si="17"/>
        <v>29241.234937923116</v>
      </c>
      <c r="R17" s="49">
        <f t="shared" si="18"/>
        <v>2826.6410000000001</v>
      </c>
      <c r="S17" s="50">
        <f t="shared" si="19"/>
        <v>32067.875937923116</v>
      </c>
      <c r="T17" s="49">
        <f t="shared" si="20"/>
        <v>9916.8907645691288</v>
      </c>
      <c r="U17" s="49">
        <f t="shared" si="21"/>
        <v>2826.6410000000001</v>
      </c>
      <c r="V17" s="49">
        <f t="shared" si="22"/>
        <v>19324.344173353988</v>
      </c>
      <c r="W17" s="51"/>
      <c r="X17" s="52" t="s">
        <v>109</v>
      </c>
      <c r="Y17" s="52" t="s">
        <v>110</v>
      </c>
      <c r="Z17" s="53" t="s">
        <v>105</v>
      </c>
      <c r="AA17" s="53" t="s">
        <v>106</v>
      </c>
      <c r="AB17" s="53" t="str">
        <f t="shared" si="23"/>
        <v>Herefordshire, County ofNHS Herefordshire and Worcestershire ICB</v>
      </c>
      <c r="AC17" s="54">
        <v>193615</v>
      </c>
      <c r="AD17" s="55">
        <v>1</v>
      </c>
      <c r="AE17" s="49">
        <v>5255.3661901533724</v>
      </c>
      <c r="AF17" s="49">
        <v>5552.8199165160531</v>
      </c>
      <c r="AG17" s="49">
        <v>5867.1095237908612</v>
      </c>
      <c r="AH17" s="49">
        <v>5966.8503856953057</v>
      </c>
      <c r="AI17" s="49">
        <v>15131.958260671796</v>
      </c>
      <c r="AJ17" s="49">
        <v>15988.427098225819</v>
      </c>
      <c r="AK17" s="49">
        <v>768.67976039042446</v>
      </c>
      <c r="AL17" s="50">
        <f t="shared" si="24"/>
        <v>16757.106858616244</v>
      </c>
      <c r="AM17" s="49">
        <v>16893.372071985399</v>
      </c>
      <c r="AN17" s="49">
        <v>2221.9430000000002</v>
      </c>
      <c r="AO17" s="50">
        <f t="shared" si="25"/>
        <v>19115.315071985398</v>
      </c>
      <c r="AP17" s="49">
        <v>7263.2929999999997</v>
      </c>
      <c r="AQ17" s="49">
        <v>2221.9430000000002</v>
      </c>
      <c r="AR17" s="49">
        <v>9630.0790719853994</v>
      </c>
      <c r="AS17" s="49">
        <v>17225.911911762014</v>
      </c>
      <c r="AT17" s="49">
        <v>2221.9430000000002</v>
      </c>
      <c r="AU17" s="50">
        <f t="shared" si="26"/>
        <v>19447.854911762013</v>
      </c>
      <c r="AV17" s="49">
        <v>7548.3846811705389</v>
      </c>
      <c r="AW17" s="49">
        <v>2221.9430000000002</v>
      </c>
      <c r="AX17" s="49">
        <v>9677.5272305914768</v>
      </c>
      <c r="AZ17" s="56" t="s">
        <v>111</v>
      </c>
      <c r="BA17" s="56" t="s">
        <v>112</v>
      </c>
      <c r="BB17" s="49">
        <f t="shared" si="27"/>
        <v>28501.684781941083</v>
      </c>
      <c r="BC17" s="49">
        <f t="shared" si="28"/>
        <v>30114.880140598947</v>
      </c>
      <c r="BD17" s="49">
        <f t="shared" si="29"/>
        <v>31819.382356556845</v>
      </c>
      <c r="BE17" s="49">
        <f t="shared" si="30"/>
        <v>32360.311856618311</v>
      </c>
      <c r="BF17" s="49">
        <f t="shared" si="31"/>
        <v>87014.737156422198</v>
      </c>
      <c r="BG17" s="49">
        <f t="shared" si="32"/>
        <v>91939.771279475695</v>
      </c>
      <c r="BH17" s="49">
        <f t="shared" si="33"/>
        <v>5134.1235377471721</v>
      </c>
      <c r="BI17" s="50">
        <f t="shared" si="34"/>
        <v>97073.89481722287</v>
      </c>
      <c r="BJ17" s="49">
        <f t="shared" si="35"/>
        <v>97143.56233389402</v>
      </c>
      <c r="BK17" s="49">
        <f t="shared" si="36"/>
        <v>9360</v>
      </c>
      <c r="BL17" s="50">
        <f t="shared" si="37"/>
        <v>106503.56233389402</v>
      </c>
      <c r="BM17" s="49">
        <f t="shared" si="38"/>
        <v>56289.376000000004</v>
      </c>
      <c r="BN17" s="49">
        <f t="shared" si="39"/>
        <v>9360</v>
      </c>
      <c r="BO17" s="49">
        <f t="shared" si="40"/>
        <v>40854.186333894017</v>
      </c>
      <c r="BP17" s="49">
        <f t="shared" si="41"/>
        <v>99352.97793035701</v>
      </c>
      <c r="BQ17" s="49">
        <f t="shared" si="42"/>
        <v>9360</v>
      </c>
      <c r="BR17" s="50">
        <f t="shared" si="43"/>
        <v>108712.97793035701</v>
      </c>
      <c r="BS17" s="49">
        <f t="shared" si="44"/>
        <v>58498.791596463008</v>
      </c>
      <c r="BT17" s="49">
        <f t="shared" si="45"/>
        <v>9360</v>
      </c>
      <c r="BU17" s="49">
        <f t="shared" si="46"/>
        <v>40854.186333894009</v>
      </c>
    </row>
    <row r="18" spans="1:73" x14ac:dyDescent="0.35">
      <c r="A18" s="48" t="s">
        <v>113</v>
      </c>
      <c r="B18" s="48" t="s">
        <v>114</v>
      </c>
      <c r="C18" s="49">
        <f t="shared" si="3"/>
        <v>4653.1878408901312</v>
      </c>
      <c r="D18" s="49">
        <f t="shared" si="4"/>
        <v>4916.5582726845123</v>
      </c>
      <c r="E18" s="49">
        <f t="shared" si="5"/>
        <v>5194.8354709184559</v>
      </c>
      <c r="F18" s="49">
        <f t="shared" si="6"/>
        <v>5283.1476739240688</v>
      </c>
      <c r="G18" s="49">
        <f t="shared" si="7"/>
        <v>13994.082314373156</v>
      </c>
      <c r="H18" s="49">
        <f t="shared" si="8"/>
        <v>14786.147373366677</v>
      </c>
      <c r="I18" s="49">
        <f t="shared" si="9"/>
        <v>978.47929910079495</v>
      </c>
      <c r="J18" s="50">
        <f t="shared" si="10"/>
        <v>15764.626672467472</v>
      </c>
      <c r="K18" s="49">
        <f t="shared" si="11"/>
        <v>15623.043314699231</v>
      </c>
      <c r="L18" s="49">
        <f t="shared" si="12"/>
        <v>1524.433</v>
      </c>
      <c r="M18" s="50">
        <f t="shared" si="13"/>
        <v>17147.47631469923</v>
      </c>
      <c r="N18" s="49">
        <f t="shared" si="14"/>
        <v>2291.6309999999999</v>
      </c>
      <c r="O18" s="49">
        <f t="shared" si="15"/>
        <v>1524.433</v>
      </c>
      <c r="P18" s="49">
        <f t="shared" si="16"/>
        <v>13331.412314699232</v>
      </c>
      <c r="Q18" s="49">
        <f t="shared" si="17"/>
        <v>15744.221648840761</v>
      </c>
      <c r="R18" s="49">
        <f t="shared" si="18"/>
        <v>1524.433</v>
      </c>
      <c r="S18" s="50">
        <f t="shared" si="19"/>
        <v>17268.654648840762</v>
      </c>
      <c r="T18" s="49">
        <f t="shared" si="20"/>
        <v>2381.5798612689209</v>
      </c>
      <c r="U18" s="49">
        <f t="shared" si="21"/>
        <v>1524.433</v>
      </c>
      <c r="V18" s="49">
        <f t="shared" si="22"/>
        <v>13362.64178757184</v>
      </c>
      <c r="W18" s="51"/>
      <c r="X18" s="52" t="s">
        <v>115</v>
      </c>
      <c r="Y18" s="52" t="s">
        <v>116</v>
      </c>
      <c r="Z18" s="53" t="s">
        <v>105</v>
      </c>
      <c r="AA18" s="53" t="s">
        <v>106</v>
      </c>
      <c r="AB18" s="53" t="str">
        <f t="shared" si="23"/>
        <v>WorcestershireNHS Herefordshire and Worcestershire ICB</v>
      </c>
      <c r="AC18" s="54">
        <v>598070</v>
      </c>
      <c r="AD18" s="55">
        <v>1</v>
      </c>
      <c r="AE18" s="49">
        <v>14231.073942130259</v>
      </c>
      <c r="AF18" s="49">
        <v>15036.552727254832</v>
      </c>
      <c r="AG18" s="49">
        <v>15887.621611617455</v>
      </c>
      <c r="AH18" s="49">
        <v>16157.71117901495</v>
      </c>
      <c r="AI18" s="49">
        <v>44268.155620478748</v>
      </c>
      <c r="AJ18" s="49">
        <v>46773.733228597848</v>
      </c>
      <c r="AK18" s="49">
        <v>2374.425040914708</v>
      </c>
      <c r="AL18" s="50">
        <f t="shared" si="24"/>
        <v>49148.158269512554</v>
      </c>
      <c r="AM18" s="49">
        <v>49421.126529336485</v>
      </c>
      <c r="AN18" s="49">
        <v>4444.6670000000004</v>
      </c>
      <c r="AO18" s="50">
        <f t="shared" si="25"/>
        <v>53865.793529336486</v>
      </c>
      <c r="AP18" s="49">
        <v>16851.732</v>
      </c>
      <c r="AQ18" s="49">
        <v>4444.6670000000004</v>
      </c>
      <c r="AR18" s="49">
        <v>32569.394529336485</v>
      </c>
      <c r="AS18" s="49">
        <v>50215.933165782335</v>
      </c>
      <c r="AT18" s="49">
        <v>4444.6670000000004</v>
      </c>
      <c r="AU18" s="50">
        <f t="shared" si="26"/>
        <v>54660.600165782336</v>
      </c>
      <c r="AV18" s="49">
        <v>17513.179721648485</v>
      </c>
      <c r="AW18" s="49">
        <v>4444.6670000000004</v>
      </c>
      <c r="AX18" s="49">
        <v>32702.75344413385</v>
      </c>
      <c r="AZ18" s="56" t="s">
        <v>117</v>
      </c>
      <c r="BA18" s="56" t="s">
        <v>118</v>
      </c>
      <c r="BB18" s="49">
        <f t="shared" si="27"/>
        <v>24609.640779887784</v>
      </c>
      <c r="BC18" s="49">
        <f t="shared" si="28"/>
        <v>26002.546448029432</v>
      </c>
      <c r="BD18" s="49">
        <f t="shared" si="29"/>
        <v>27474.2905769879</v>
      </c>
      <c r="BE18" s="49">
        <f t="shared" si="30"/>
        <v>27941.353516796691</v>
      </c>
      <c r="BF18" s="49">
        <f t="shared" si="31"/>
        <v>76905.959683845416</v>
      </c>
      <c r="BG18" s="49">
        <f t="shared" si="32"/>
        <v>81258.837001951062</v>
      </c>
      <c r="BH18" s="49">
        <f t="shared" si="33"/>
        <v>4748.9439242584122</v>
      </c>
      <c r="BI18" s="50">
        <f t="shared" si="34"/>
        <v>86007.780926209467</v>
      </c>
      <c r="BJ18" s="49">
        <f t="shared" si="35"/>
        <v>85858.087176261499</v>
      </c>
      <c r="BK18" s="49">
        <f t="shared" si="36"/>
        <v>8731.8729999999996</v>
      </c>
      <c r="BL18" s="50">
        <f t="shared" si="37"/>
        <v>94589.960176261491</v>
      </c>
      <c r="BM18" s="49">
        <f t="shared" si="38"/>
        <v>52623.572</v>
      </c>
      <c r="BN18" s="49">
        <f t="shared" si="39"/>
        <v>8731.8729999999996</v>
      </c>
      <c r="BO18" s="49">
        <f t="shared" si="40"/>
        <v>33234.515176261491</v>
      </c>
      <c r="BP18" s="49">
        <f t="shared" si="41"/>
        <v>87923.616215318412</v>
      </c>
      <c r="BQ18" s="49">
        <f t="shared" si="42"/>
        <v>8731.8729999999996</v>
      </c>
      <c r="BR18" s="50">
        <f t="shared" si="43"/>
        <v>96655.489215318405</v>
      </c>
      <c r="BS18" s="49">
        <f t="shared" si="44"/>
        <v>54689.101039056928</v>
      </c>
      <c r="BT18" s="49">
        <f t="shared" si="45"/>
        <v>8731.8729999999996</v>
      </c>
      <c r="BU18" s="49">
        <f t="shared" si="46"/>
        <v>33234.515176261484</v>
      </c>
    </row>
    <row r="19" spans="1:73" x14ac:dyDescent="0.35">
      <c r="A19" s="48" t="s">
        <v>119</v>
      </c>
      <c r="B19" s="48" t="s">
        <v>120</v>
      </c>
      <c r="C19" s="49">
        <f t="shared" si="3"/>
        <v>4541.0473805453421</v>
      </c>
      <c r="D19" s="49">
        <f t="shared" si="4"/>
        <v>4798.0706622842081</v>
      </c>
      <c r="E19" s="49">
        <f t="shared" si="5"/>
        <v>5069.6414617694945</v>
      </c>
      <c r="F19" s="49">
        <f t="shared" si="6"/>
        <v>5155.8253666195751</v>
      </c>
      <c r="G19" s="49">
        <f t="shared" si="7"/>
        <v>14028.495726233965</v>
      </c>
      <c r="H19" s="49">
        <f t="shared" si="8"/>
        <v>14822.508584338808</v>
      </c>
      <c r="I19" s="49">
        <f t="shared" si="9"/>
        <v>1060.6557438384084</v>
      </c>
      <c r="J19" s="50">
        <f t="shared" si="10"/>
        <v>15883.164328177216</v>
      </c>
      <c r="K19" s="49">
        <f t="shared" si="11"/>
        <v>15661.462570212385</v>
      </c>
      <c r="L19" s="49">
        <f t="shared" si="12"/>
        <v>1487.6310000000001</v>
      </c>
      <c r="M19" s="50">
        <f t="shared" si="13"/>
        <v>17149.093570212386</v>
      </c>
      <c r="N19" s="49">
        <f t="shared" si="14"/>
        <v>9052.4549999999999</v>
      </c>
      <c r="O19" s="49">
        <f t="shared" si="15"/>
        <v>1487.6310000000001</v>
      </c>
      <c r="P19" s="49">
        <f t="shared" si="16"/>
        <v>6609.007570212385</v>
      </c>
      <c r="Q19" s="49">
        <f t="shared" si="17"/>
        <v>16048.493869332426</v>
      </c>
      <c r="R19" s="49">
        <f t="shared" si="18"/>
        <v>1487.6310000000001</v>
      </c>
      <c r="S19" s="50">
        <f t="shared" si="19"/>
        <v>17536.124869332427</v>
      </c>
      <c r="T19" s="49">
        <f t="shared" si="20"/>
        <v>9407.7731201241168</v>
      </c>
      <c r="U19" s="49">
        <f t="shared" si="21"/>
        <v>1487.6310000000001</v>
      </c>
      <c r="V19" s="49">
        <f t="shared" si="22"/>
        <v>6640.7207492083098</v>
      </c>
      <c r="W19" s="51"/>
      <c r="X19" s="52" t="s">
        <v>121</v>
      </c>
      <c r="Y19" s="52" t="s">
        <v>122</v>
      </c>
      <c r="Z19" s="53" t="s">
        <v>123</v>
      </c>
      <c r="AA19" s="53" t="s">
        <v>124</v>
      </c>
      <c r="AB19" s="53" t="str">
        <f t="shared" si="23"/>
        <v>Southend-on-SeaNHS Mid and South Essex ICB</v>
      </c>
      <c r="AC19" s="54">
        <v>182773</v>
      </c>
      <c r="AD19" s="55">
        <v>1</v>
      </c>
      <c r="AE19" s="49">
        <v>4917.5074062864323</v>
      </c>
      <c r="AF19" s="49">
        <v>5195.8383254822447</v>
      </c>
      <c r="AG19" s="49">
        <v>5489.9227747045397</v>
      </c>
      <c r="AH19" s="49">
        <v>5583.2514618745163</v>
      </c>
      <c r="AI19" s="49">
        <v>15121.614621073426</v>
      </c>
      <c r="AJ19" s="49">
        <v>15977.498008626182</v>
      </c>
      <c r="AK19" s="49">
        <v>1093.3636687912115</v>
      </c>
      <c r="AL19" s="50">
        <f t="shared" si="24"/>
        <v>17070.861677417393</v>
      </c>
      <c r="AM19" s="49">
        <v>16881.824395914424</v>
      </c>
      <c r="AN19" s="49">
        <v>1665.6030000000001</v>
      </c>
      <c r="AO19" s="50">
        <f t="shared" si="25"/>
        <v>18547.427395914423</v>
      </c>
      <c r="AP19" s="49">
        <v>7988.7430000000004</v>
      </c>
      <c r="AQ19" s="49">
        <v>1665.6030000000001</v>
      </c>
      <c r="AR19" s="49">
        <v>8893.0813959144234</v>
      </c>
      <c r="AS19" s="49">
        <v>17214.445502769428</v>
      </c>
      <c r="AT19" s="49">
        <v>1665.6030000000001</v>
      </c>
      <c r="AU19" s="50">
        <f t="shared" si="26"/>
        <v>18880.048502769427</v>
      </c>
      <c r="AV19" s="49">
        <v>8302.3093358630013</v>
      </c>
      <c r="AW19" s="49">
        <v>1665.6030000000001</v>
      </c>
      <c r="AX19" s="49">
        <v>8912.1361669064281</v>
      </c>
      <c r="AZ19" s="56" t="s">
        <v>125</v>
      </c>
      <c r="BA19" s="56" t="s">
        <v>126</v>
      </c>
      <c r="BB19" s="49">
        <f t="shared" si="27"/>
        <v>20099.404762642214</v>
      </c>
      <c r="BC19" s="49">
        <f t="shared" si="28"/>
        <v>21237.031072207763</v>
      </c>
      <c r="BD19" s="49">
        <f t="shared" si="29"/>
        <v>22439.047030894722</v>
      </c>
      <c r="BE19" s="49">
        <f t="shared" si="30"/>
        <v>22820.510830419931</v>
      </c>
      <c r="BF19" s="49">
        <f t="shared" si="31"/>
        <v>61799.811547240133</v>
      </c>
      <c r="BG19" s="49">
        <f t="shared" si="32"/>
        <v>65297.680880813925</v>
      </c>
      <c r="BH19" s="49">
        <f t="shared" si="33"/>
        <v>2684.656009597843</v>
      </c>
      <c r="BI19" s="50">
        <f t="shared" si="34"/>
        <v>67982.336890411767</v>
      </c>
      <c r="BJ19" s="49">
        <f t="shared" si="35"/>
        <v>68993.529618667992</v>
      </c>
      <c r="BK19" s="49">
        <f t="shared" si="36"/>
        <v>6698.933</v>
      </c>
      <c r="BL19" s="50">
        <f t="shared" si="37"/>
        <v>75692.462618667996</v>
      </c>
      <c r="BM19" s="49">
        <f t="shared" si="38"/>
        <v>23858.322</v>
      </c>
      <c r="BN19" s="49">
        <f t="shared" si="39"/>
        <v>6698.933</v>
      </c>
      <c r="BO19" s="49">
        <f t="shared" si="40"/>
        <v>45135.207618667991</v>
      </c>
      <c r="BP19" s="49">
        <f t="shared" si="41"/>
        <v>70166.419622185349</v>
      </c>
      <c r="BQ19" s="49">
        <f t="shared" si="42"/>
        <v>6698.933</v>
      </c>
      <c r="BR19" s="50">
        <f t="shared" si="43"/>
        <v>76865.352622185354</v>
      </c>
      <c r="BS19" s="49">
        <f t="shared" si="44"/>
        <v>24794.785547441646</v>
      </c>
      <c r="BT19" s="49">
        <f t="shared" si="45"/>
        <v>6698.933</v>
      </c>
      <c r="BU19" s="49">
        <f t="shared" si="46"/>
        <v>45371.634074743699</v>
      </c>
    </row>
    <row r="20" spans="1:73" x14ac:dyDescent="0.35">
      <c r="A20" s="48" t="s">
        <v>127</v>
      </c>
      <c r="B20" s="48" t="s">
        <v>128</v>
      </c>
      <c r="C20" s="49">
        <f t="shared" si="3"/>
        <v>4367.272673898874</v>
      </c>
      <c r="D20" s="49">
        <f t="shared" si="4"/>
        <v>4614.4603072415503</v>
      </c>
      <c r="E20" s="49">
        <f t="shared" si="5"/>
        <v>4875.638760631422</v>
      </c>
      <c r="F20" s="49">
        <f t="shared" si="6"/>
        <v>4958.5246195621557</v>
      </c>
      <c r="G20" s="49">
        <f t="shared" si="7"/>
        <v>14085.694552699346</v>
      </c>
      <c r="H20" s="49">
        <f t="shared" si="8"/>
        <v>14882.944864382129</v>
      </c>
      <c r="I20" s="49">
        <f t="shared" si="9"/>
        <v>1295.5929435873657</v>
      </c>
      <c r="J20" s="50">
        <f t="shared" si="10"/>
        <v>16178.537807969495</v>
      </c>
      <c r="K20" s="49">
        <f t="shared" si="11"/>
        <v>15725.319543706157</v>
      </c>
      <c r="L20" s="49">
        <f t="shared" si="12"/>
        <v>1431.567</v>
      </c>
      <c r="M20" s="50">
        <f t="shared" si="13"/>
        <v>17156.886543706158</v>
      </c>
      <c r="N20" s="49">
        <f t="shared" si="14"/>
        <v>7450.1970000000001</v>
      </c>
      <c r="O20" s="49">
        <f t="shared" si="15"/>
        <v>1431.567</v>
      </c>
      <c r="P20" s="49">
        <f t="shared" si="16"/>
        <v>8275.1225437061566</v>
      </c>
      <c r="Q20" s="49">
        <f t="shared" si="17"/>
        <v>16049.360755952348</v>
      </c>
      <c r="R20" s="49">
        <f t="shared" si="18"/>
        <v>1431.567</v>
      </c>
      <c r="S20" s="50">
        <f t="shared" si="19"/>
        <v>17480.927755952347</v>
      </c>
      <c r="T20" s="49">
        <f t="shared" si="20"/>
        <v>7742.6248543880456</v>
      </c>
      <c r="U20" s="49">
        <f t="shared" si="21"/>
        <v>1431.567</v>
      </c>
      <c r="V20" s="49">
        <f t="shared" si="22"/>
        <v>8306.7359015643015</v>
      </c>
      <c r="W20" s="51"/>
      <c r="X20" s="52" t="s">
        <v>129</v>
      </c>
      <c r="Y20" s="52" t="s">
        <v>130</v>
      </c>
      <c r="Z20" s="53" t="s">
        <v>123</v>
      </c>
      <c r="AA20" s="53" t="s">
        <v>124</v>
      </c>
      <c r="AB20" s="53" t="str">
        <f t="shared" si="23"/>
        <v>ThurrockNHS Mid and South Essex ICB</v>
      </c>
      <c r="AC20" s="54">
        <v>175531</v>
      </c>
      <c r="AD20" s="55">
        <v>1</v>
      </c>
      <c r="AE20" s="49">
        <v>3904.190887967015</v>
      </c>
      <c r="AF20" s="49">
        <v>4125.1680922259484</v>
      </c>
      <c r="AG20" s="49">
        <v>4358.652606245937</v>
      </c>
      <c r="AH20" s="49">
        <v>4432.7497005521172</v>
      </c>
      <c r="AI20" s="49">
        <v>12755.373014389741</v>
      </c>
      <c r="AJ20" s="49">
        <v>13477.327127004201</v>
      </c>
      <c r="AK20" s="49">
        <v>1050.0414073555182</v>
      </c>
      <c r="AL20" s="50">
        <f t="shared" si="24"/>
        <v>14527.368534359719</v>
      </c>
      <c r="AM20" s="49">
        <v>14240.143842392637</v>
      </c>
      <c r="AN20" s="49">
        <v>1374.222</v>
      </c>
      <c r="AO20" s="50">
        <f t="shared" si="25"/>
        <v>15614.365842392637</v>
      </c>
      <c r="AP20" s="49">
        <v>5062.3549999999996</v>
      </c>
      <c r="AQ20" s="49">
        <v>1374.222</v>
      </c>
      <c r="AR20" s="49">
        <v>9177.7888423926379</v>
      </c>
      <c r="AS20" s="49">
        <v>14454.821986756846</v>
      </c>
      <c r="AT20" s="49">
        <v>1374.222</v>
      </c>
      <c r="AU20" s="50">
        <f t="shared" si="26"/>
        <v>15829.043986756846</v>
      </c>
      <c r="AV20" s="49">
        <v>5261.0576129376968</v>
      </c>
      <c r="AW20" s="49">
        <v>1374.222</v>
      </c>
      <c r="AX20" s="49">
        <v>9193.7643738191491</v>
      </c>
      <c r="AZ20" s="56" t="s">
        <v>131</v>
      </c>
      <c r="BA20" s="56" t="s">
        <v>132</v>
      </c>
      <c r="BB20" s="49">
        <f t="shared" si="27"/>
        <v>16215.278635853634</v>
      </c>
      <c r="BC20" s="49">
        <f t="shared" si="28"/>
        <v>17133.063406642948</v>
      </c>
      <c r="BD20" s="49">
        <f t="shared" si="29"/>
        <v>18102.79479545894</v>
      </c>
      <c r="BE20" s="49">
        <f t="shared" si="30"/>
        <v>18410.542306981741</v>
      </c>
      <c r="BF20" s="49">
        <f t="shared" si="31"/>
        <v>54575.325899585376</v>
      </c>
      <c r="BG20" s="49">
        <f t="shared" si="32"/>
        <v>57664.289345501908</v>
      </c>
      <c r="BH20" s="49">
        <f t="shared" si="33"/>
        <v>4109.177393417749</v>
      </c>
      <c r="BI20" s="50">
        <f t="shared" si="34"/>
        <v>61773.466738919655</v>
      </c>
      <c r="BJ20" s="49">
        <f t="shared" si="35"/>
        <v>60928.08812245731</v>
      </c>
      <c r="BK20" s="49">
        <f t="shared" si="36"/>
        <v>6372.3869999999997</v>
      </c>
      <c r="BL20" s="50">
        <f t="shared" si="37"/>
        <v>67300.475122457312</v>
      </c>
      <c r="BM20" s="49">
        <f t="shared" si="38"/>
        <v>15101.16</v>
      </c>
      <c r="BN20" s="49">
        <f t="shared" si="39"/>
        <v>6372.3869999999997</v>
      </c>
      <c r="BO20" s="49">
        <f t="shared" si="40"/>
        <v>45826.928122457313</v>
      </c>
      <c r="BP20" s="49">
        <f t="shared" si="41"/>
        <v>61963.865620539073</v>
      </c>
      <c r="BQ20" s="49">
        <f t="shared" si="42"/>
        <v>6372.3869999999997</v>
      </c>
      <c r="BR20" s="50">
        <f t="shared" si="43"/>
        <v>68336.252620539075</v>
      </c>
      <c r="BS20" s="49">
        <f t="shared" si="44"/>
        <v>15693.895979675513</v>
      </c>
      <c r="BT20" s="49">
        <f t="shared" si="45"/>
        <v>6372.3869999999997</v>
      </c>
      <c r="BU20" s="49">
        <f t="shared" si="46"/>
        <v>46269.969640863557</v>
      </c>
    </row>
    <row r="21" spans="1:73" x14ac:dyDescent="0.35">
      <c r="A21" s="48" t="s">
        <v>133</v>
      </c>
      <c r="B21" s="48" t="s">
        <v>134</v>
      </c>
      <c r="C21" s="49">
        <f t="shared" si="3"/>
        <v>6854.4826012395224</v>
      </c>
      <c r="D21" s="49">
        <f t="shared" si="4"/>
        <v>7242.446316469679</v>
      </c>
      <c r="E21" s="49">
        <f t="shared" si="5"/>
        <v>7652.3687779818629</v>
      </c>
      <c r="F21" s="49">
        <f t="shared" si="6"/>
        <v>7782.4590472075542</v>
      </c>
      <c r="G21" s="49">
        <f t="shared" si="7"/>
        <v>20620.230886078225</v>
      </c>
      <c r="H21" s="49">
        <f t="shared" si="8"/>
        <v>21787.335954230253</v>
      </c>
      <c r="I21" s="49">
        <f t="shared" si="9"/>
        <v>1239.2091351977517</v>
      </c>
      <c r="J21" s="50">
        <f t="shared" si="10"/>
        <v>23026.545089428004</v>
      </c>
      <c r="K21" s="49">
        <f t="shared" si="11"/>
        <v>23020.499169239687</v>
      </c>
      <c r="L21" s="49">
        <f t="shared" si="12"/>
        <v>2121.2669999999998</v>
      </c>
      <c r="M21" s="50">
        <f t="shared" si="13"/>
        <v>25141.766169239687</v>
      </c>
      <c r="N21" s="49">
        <f t="shared" si="14"/>
        <v>14320.54</v>
      </c>
      <c r="O21" s="49">
        <f t="shared" si="15"/>
        <v>2121.2669999999998</v>
      </c>
      <c r="P21" s="49">
        <f t="shared" si="16"/>
        <v>8699.9591692396862</v>
      </c>
      <c r="Q21" s="49">
        <f t="shared" si="17"/>
        <v>23582.595015279487</v>
      </c>
      <c r="R21" s="49">
        <f t="shared" si="18"/>
        <v>2121.2669999999998</v>
      </c>
      <c r="S21" s="50">
        <f t="shared" si="19"/>
        <v>25703.862015279487</v>
      </c>
      <c r="T21" s="49">
        <f t="shared" si="20"/>
        <v>14882.635846039801</v>
      </c>
      <c r="U21" s="49">
        <f t="shared" si="21"/>
        <v>2121.2669999999998</v>
      </c>
      <c r="V21" s="49">
        <f t="shared" si="22"/>
        <v>8699.9591692396862</v>
      </c>
      <c r="W21" s="51"/>
      <c r="X21" s="52" t="s">
        <v>135</v>
      </c>
      <c r="Y21" s="52" t="s">
        <v>136</v>
      </c>
      <c r="Z21" s="53" t="s">
        <v>123</v>
      </c>
      <c r="AA21" s="53" t="s">
        <v>124</v>
      </c>
      <c r="AB21" s="53" t="str">
        <f t="shared" si="23"/>
        <v>EssexNHS Mid and South Essex ICB</v>
      </c>
      <c r="AC21" s="54">
        <v>840992</v>
      </c>
      <c r="AD21" s="55">
        <v>0.56150021465402644</v>
      </c>
      <c r="AE21" s="49">
        <v>19835.909377373886</v>
      </c>
      <c r="AF21" s="49">
        <v>20958.621848133247</v>
      </c>
      <c r="AG21" s="49">
        <v>22144.879844737588</v>
      </c>
      <c r="AH21" s="49">
        <v>22521.342802098123</v>
      </c>
      <c r="AI21" s="49">
        <v>64285.009394229521</v>
      </c>
      <c r="AJ21" s="49">
        <v>67923.540925942914</v>
      </c>
      <c r="AK21" s="49">
        <v>5030.8858449774225</v>
      </c>
      <c r="AL21" s="50">
        <f t="shared" si="24"/>
        <v>72954.426770920341</v>
      </c>
      <c r="AM21" s="49">
        <v>71768.013342351274</v>
      </c>
      <c r="AN21" s="49">
        <v>6932.5349999999999</v>
      </c>
      <c r="AO21" s="50">
        <f t="shared" si="25"/>
        <v>78700.548342351278</v>
      </c>
      <c r="AP21" s="49">
        <v>28564.570416853443</v>
      </c>
      <c r="AQ21" s="49">
        <v>6932.5349999999999</v>
      </c>
      <c r="AR21" s="49">
        <v>43203.442925497831</v>
      </c>
      <c r="AS21" s="49">
        <v>72969.843778003269</v>
      </c>
      <c r="AT21" s="49">
        <v>6932.5349999999999</v>
      </c>
      <c r="AU21" s="50">
        <f t="shared" si="26"/>
        <v>79902.378778003273</v>
      </c>
      <c r="AV21" s="49">
        <v>29685.759029519213</v>
      </c>
      <c r="AW21" s="49">
        <v>6932.5349999999999</v>
      </c>
      <c r="AX21" s="49">
        <v>43284.084748484063</v>
      </c>
      <c r="AZ21" s="56" t="s">
        <v>137</v>
      </c>
      <c r="BA21" s="56" t="s">
        <v>138</v>
      </c>
      <c r="BB21" s="49">
        <f t="shared" si="27"/>
        <v>30299.336859420888</v>
      </c>
      <c r="BC21" s="49">
        <f t="shared" si="28"/>
        <v>32014.279325664109</v>
      </c>
      <c r="BD21" s="49">
        <f t="shared" si="29"/>
        <v>33826.287535496696</v>
      </c>
      <c r="BE21" s="49">
        <f t="shared" si="30"/>
        <v>34401.334423600143</v>
      </c>
      <c r="BF21" s="49">
        <f t="shared" si="31"/>
        <v>92374.179162273693</v>
      </c>
      <c r="BG21" s="49">
        <f t="shared" si="32"/>
        <v>97602.557702858379</v>
      </c>
      <c r="BH21" s="49">
        <f t="shared" si="33"/>
        <v>5710.3447643183172</v>
      </c>
      <c r="BI21" s="50">
        <f t="shared" si="34"/>
        <v>103312.9024671767</v>
      </c>
      <c r="BJ21" s="49">
        <f t="shared" si="35"/>
        <v>103126.86246884016</v>
      </c>
      <c r="BK21" s="49">
        <f t="shared" si="36"/>
        <v>10285.834999999999</v>
      </c>
      <c r="BL21" s="50">
        <f t="shared" si="37"/>
        <v>113412.69746884017</v>
      </c>
      <c r="BM21" s="49">
        <f t="shared" si="38"/>
        <v>44772.112999999998</v>
      </c>
      <c r="BN21" s="49">
        <f t="shared" si="39"/>
        <v>10285.834999999999</v>
      </c>
      <c r="BO21" s="49">
        <f t="shared" si="40"/>
        <v>58354.749468840149</v>
      </c>
      <c r="BP21" s="49">
        <f t="shared" si="41"/>
        <v>104884.21370948642</v>
      </c>
      <c r="BQ21" s="49">
        <f t="shared" si="42"/>
        <v>10285.834999999999</v>
      </c>
      <c r="BR21" s="50">
        <f t="shared" si="43"/>
        <v>115170.04870948641</v>
      </c>
      <c r="BS21" s="49">
        <f t="shared" si="44"/>
        <v>46529.464240646266</v>
      </c>
      <c r="BT21" s="49">
        <f t="shared" si="45"/>
        <v>10285.834999999999</v>
      </c>
      <c r="BU21" s="49">
        <f t="shared" si="46"/>
        <v>58354.749468840149</v>
      </c>
    </row>
    <row r="22" spans="1:73" x14ac:dyDescent="0.35">
      <c r="A22" s="48" t="s">
        <v>139</v>
      </c>
      <c r="B22" s="48" t="s">
        <v>140</v>
      </c>
      <c r="C22" s="49">
        <f t="shared" si="3"/>
        <v>9391.8275522212807</v>
      </c>
      <c r="D22" s="49">
        <f t="shared" si="4"/>
        <v>9923.4049916770055</v>
      </c>
      <c r="E22" s="49">
        <f t="shared" si="5"/>
        <v>10485.069714205923</v>
      </c>
      <c r="F22" s="49">
        <f t="shared" si="6"/>
        <v>10663.315899347423</v>
      </c>
      <c r="G22" s="49">
        <f t="shared" si="7"/>
        <v>28134.912568543165</v>
      </c>
      <c r="H22" s="49">
        <f t="shared" si="8"/>
        <v>29727.348619922708</v>
      </c>
      <c r="I22" s="49">
        <f t="shared" si="9"/>
        <v>1517.9682783257367</v>
      </c>
      <c r="J22" s="50">
        <f t="shared" si="10"/>
        <v>31245.316898248446</v>
      </c>
      <c r="K22" s="49">
        <f t="shared" si="11"/>
        <v>31409.916551810333</v>
      </c>
      <c r="L22" s="49">
        <f t="shared" si="12"/>
        <v>4322.4859999999999</v>
      </c>
      <c r="M22" s="50">
        <f t="shared" si="13"/>
        <v>35732.40255181033</v>
      </c>
      <c r="N22" s="49">
        <f t="shared" si="14"/>
        <v>20222.957999999999</v>
      </c>
      <c r="O22" s="49">
        <f t="shared" si="15"/>
        <v>4322.4859999999999</v>
      </c>
      <c r="P22" s="49">
        <f t="shared" si="16"/>
        <v>11186.958551810334</v>
      </c>
      <c r="Q22" s="49">
        <f t="shared" si="17"/>
        <v>32203.688342988407</v>
      </c>
      <c r="R22" s="49">
        <f t="shared" si="18"/>
        <v>4322.4859999999999</v>
      </c>
      <c r="S22" s="50">
        <f t="shared" si="19"/>
        <v>36526.174342988408</v>
      </c>
      <c r="T22" s="49">
        <f t="shared" si="20"/>
        <v>21016.729791178077</v>
      </c>
      <c r="U22" s="49">
        <f t="shared" si="21"/>
        <v>4322.4859999999999</v>
      </c>
      <c r="V22" s="49">
        <f t="shared" si="22"/>
        <v>11186.95855181033</v>
      </c>
      <c r="W22" s="51"/>
      <c r="X22" s="52" t="s">
        <v>141</v>
      </c>
      <c r="Y22" s="52" t="s">
        <v>142</v>
      </c>
      <c r="Z22" s="53" t="s">
        <v>143</v>
      </c>
      <c r="AA22" s="53" t="s">
        <v>144</v>
      </c>
      <c r="AB22" s="53" t="str">
        <f t="shared" si="23"/>
        <v>LutonNHS Bedfordshire, Luton and Milton Keynes ICB</v>
      </c>
      <c r="AC22" s="54">
        <v>213528</v>
      </c>
      <c r="AD22" s="55">
        <v>1</v>
      </c>
      <c r="AE22" s="49">
        <v>4703.406062379966</v>
      </c>
      <c r="AF22" s="49">
        <v>4969.6188455106721</v>
      </c>
      <c r="AG22" s="49">
        <v>5250.8992721665763</v>
      </c>
      <c r="AH22" s="49">
        <v>5340.1645597934075</v>
      </c>
      <c r="AI22" s="49">
        <v>16364.915253626377</v>
      </c>
      <c r="AJ22" s="49">
        <v>17291.169456981632</v>
      </c>
      <c r="AK22" s="49">
        <v>1048.290567032913</v>
      </c>
      <c r="AL22" s="50">
        <f t="shared" si="24"/>
        <v>18339.460024014545</v>
      </c>
      <c r="AM22" s="49">
        <v>18269.849648246793</v>
      </c>
      <c r="AN22" s="49">
        <v>1796.3320000000001</v>
      </c>
      <c r="AO22" s="50">
        <f t="shared" si="25"/>
        <v>20066.181648246791</v>
      </c>
      <c r="AP22" s="49">
        <v>8346.1880000000001</v>
      </c>
      <c r="AQ22" s="49">
        <v>1796.3320000000001</v>
      </c>
      <c r="AR22" s="49">
        <v>9923.6616482467925</v>
      </c>
      <c r="AS22" s="49">
        <v>18642.017547565665</v>
      </c>
      <c r="AT22" s="49">
        <v>1796.3320000000001</v>
      </c>
      <c r="AU22" s="50">
        <f t="shared" si="26"/>
        <v>20438.349547565664</v>
      </c>
      <c r="AV22" s="49">
        <v>8673.7844178073756</v>
      </c>
      <c r="AW22" s="49">
        <v>1796.3320000000001</v>
      </c>
      <c r="AX22" s="49">
        <v>9968.2331297582878</v>
      </c>
      <c r="AZ22" s="56" t="s">
        <v>145</v>
      </c>
      <c r="BA22" s="56" t="s">
        <v>146</v>
      </c>
      <c r="BB22" s="49">
        <f t="shared" si="27"/>
        <v>12938.970392504882</v>
      </c>
      <c r="BC22" s="49">
        <f t="shared" si="28"/>
        <v>13671.316116720656</v>
      </c>
      <c r="BD22" s="49">
        <f t="shared" si="29"/>
        <v>14445.112608927046</v>
      </c>
      <c r="BE22" s="49">
        <f t="shared" si="30"/>
        <v>14690.679523278803</v>
      </c>
      <c r="BF22" s="49">
        <f t="shared" si="31"/>
        <v>38368.581817691738</v>
      </c>
      <c r="BG22" s="49">
        <f t="shared" si="32"/>
        <v>40540.243548573082</v>
      </c>
      <c r="BH22" s="49">
        <f t="shared" si="33"/>
        <v>3100.9898667466778</v>
      </c>
      <c r="BI22" s="50">
        <f t="shared" si="34"/>
        <v>43641.233415319759</v>
      </c>
      <c r="BJ22" s="49">
        <f t="shared" si="35"/>
        <v>42834.821333422326</v>
      </c>
      <c r="BK22" s="49">
        <f t="shared" si="36"/>
        <v>4442.0020000000004</v>
      </c>
      <c r="BL22" s="50">
        <f t="shared" si="37"/>
        <v>47276.823333422326</v>
      </c>
      <c r="BM22" s="49">
        <f t="shared" si="38"/>
        <v>17769.560999999998</v>
      </c>
      <c r="BN22" s="49">
        <f t="shared" si="39"/>
        <v>4442.0020000000004</v>
      </c>
      <c r="BO22" s="49">
        <f t="shared" si="40"/>
        <v>25065.26033342232</v>
      </c>
      <c r="BP22" s="49">
        <f t="shared" si="41"/>
        <v>43563.013296090496</v>
      </c>
      <c r="BQ22" s="49">
        <f t="shared" si="42"/>
        <v>4442.0020000000004</v>
      </c>
      <c r="BR22" s="50">
        <f t="shared" si="43"/>
        <v>48005.015296090496</v>
      </c>
      <c r="BS22" s="49">
        <f t="shared" si="44"/>
        <v>18467.034448909806</v>
      </c>
      <c r="BT22" s="49">
        <f t="shared" si="45"/>
        <v>4442.0020000000004</v>
      </c>
      <c r="BU22" s="49">
        <f t="shared" si="46"/>
        <v>25095.97884718069</v>
      </c>
    </row>
    <row r="23" spans="1:73" x14ac:dyDescent="0.35">
      <c r="A23" s="48" t="s">
        <v>147</v>
      </c>
      <c r="B23" s="48" t="s">
        <v>148</v>
      </c>
      <c r="C23" s="49">
        <f t="shared" si="3"/>
        <v>809.95793663358131</v>
      </c>
      <c r="D23" s="49">
        <f t="shared" si="4"/>
        <v>855.80155584704198</v>
      </c>
      <c r="E23" s="49">
        <f t="shared" si="5"/>
        <v>904.23992390798458</v>
      </c>
      <c r="F23" s="49">
        <f t="shared" si="6"/>
        <v>919.61200261442025</v>
      </c>
      <c r="G23" s="49">
        <f t="shared" si="7"/>
        <v>2634.0184378842196</v>
      </c>
      <c r="H23" s="49">
        <f t="shared" si="8"/>
        <v>2783.1038814684662</v>
      </c>
      <c r="I23" s="49">
        <f t="shared" si="9"/>
        <v>173.54530057257602</v>
      </c>
      <c r="J23" s="50">
        <f t="shared" si="10"/>
        <v>2956.649182041042</v>
      </c>
      <c r="K23" s="49">
        <f t="shared" si="11"/>
        <v>2940.6275611595811</v>
      </c>
      <c r="L23" s="49">
        <f t="shared" si="12"/>
        <v>53.874000000000002</v>
      </c>
      <c r="M23" s="50">
        <f t="shared" si="13"/>
        <v>2994.5015611595809</v>
      </c>
      <c r="N23" s="49">
        <f t="shared" si="14"/>
        <v>1626.318</v>
      </c>
      <c r="O23" s="49">
        <f t="shared" si="15"/>
        <v>53.874000000000002</v>
      </c>
      <c r="P23" s="49">
        <f t="shared" si="16"/>
        <v>1314.3095611595811</v>
      </c>
      <c r="Q23" s="49">
        <f t="shared" si="17"/>
        <v>3004.462206510927</v>
      </c>
      <c r="R23" s="49">
        <f t="shared" si="18"/>
        <v>53.874000000000002</v>
      </c>
      <c r="S23" s="50">
        <f t="shared" si="19"/>
        <v>3058.3362065109268</v>
      </c>
      <c r="T23" s="49">
        <f t="shared" si="20"/>
        <v>1690.1526453513454</v>
      </c>
      <c r="U23" s="49">
        <f t="shared" si="21"/>
        <v>53.874000000000002</v>
      </c>
      <c r="V23" s="49">
        <f t="shared" si="22"/>
        <v>1314.3095611595813</v>
      </c>
      <c r="W23" s="51"/>
      <c r="X23" s="52" t="s">
        <v>149</v>
      </c>
      <c r="Y23" s="52" t="s">
        <v>150</v>
      </c>
      <c r="Z23" s="53" t="s">
        <v>143</v>
      </c>
      <c r="AA23" s="53" t="s">
        <v>144</v>
      </c>
      <c r="AB23" s="53" t="str">
        <f t="shared" si="23"/>
        <v>Milton KeynesNHS Bedfordshire, Luton and Milton Keynes ICB</v>
      </c>
      <c r="AC23" s="54">
        <v>270203</v>
      </c>
      <c r="AD23" s="55">
        <v>1</v>
      </c>
      <c r="AE23" s="49">
        <v>5419.2697920404544</v>
      </c>
      <c r="AF23" s="49">
        <v>5726.0004622699444</v>
      </c>
      <c r="AG23" s="49">
        <v>6050.0920884344232</v>
      </c>
      <c r="AH23" s="49">
        <v>6152.9436539378075</v>
      </c>
      <c r="AI23" s="49">
        <v>18588.590328057206</v>
      </c>
      <c r="AJ23" s="49">
        <v>19640.704540625244</v>
      </c>
      <c r="AK23" s="49">
        <v>1326.5298044471647</v>
      </c>
      <c r="AL23" s="50">
        <f t="shared" si="24"/>
        <v>20967.234345072407</v>
      </c>
      <c r="AM23" s="49">
        <v>20752.368417624632</v>
      </c>
      <c r="AN23" s="49">
        <v>2273.1179999999999</v>
      </c>
      <c r="AO23" s="50">
        <f t="shared" si="25"/>
        <v>23025.48641762463</v>
      </c>
      <c r="AP23" s="49">
        <v>6887.22</v>
      </c>
      <c r="AQ23" s="49">
        <v>2273.1179999999999</v>
      </c>
      <c r="AR23" s="49">
        <v>13865.14841762463</v>
      </c>
      <c r="AS23" s="49">
        <v>21073.612861223934</v>
      </c>
      <c r="AT23" s="49">
        <v>2273.1179999999999</v>
      </c>
      <c r="AU23" s="50">
        <f t="shared" si="26"/>
        <v>23346.730861223932</v>
      </c>
      <c r="AV23" s="49">
        <v>7157.5504311682544</v>
      </c>
      <c r="AW23" s="49">
        <v>2273.1179999999999</v>
      </c>
      <c r="AX23" s="49">
        <v>13916.062430055677</v>
      </c>
      <c r="AZ23" s="56" t="s">
        <v>151</v>
      </c>
      <c r="BA23" s="56" t="s">
        <v>152</v>
      </c>
      <c r="BB23" s="49">
        <f t="shared" si="27"/>
        <v>29086.444061615319</v>
      </c>
      <c r="BC23" s="49">
        <f t="shared" si="28"/>
        <v>30732.736795502744</v>
      </c>
      <c r="BD23" s="49">
        <f t="shared" si="29"/>
        <v>32472.209698128201</v>
      </c>
      <c r="BE23" s="49">
        <f t="shared" si="30"/>
        <v>33024.237262996379</v>
      </c>
      <c r="BF23" s="49">
        <f t="shared" si="31"/>
        <v>89290.46259166098</v>
      </c>
      <c r="BG23" s="49">
        <f t="shared" si="32"/>
        <v>94344.302774348995</v>
      </c>
      <c r="BH23" s="49">
        <f t="shared" si="33"/>
        <v>5147.8974259737206</v>
      </c>
      <c r="BI23" s="50">
        <f t="shared" si="34"/>
        <v>99492.20020032271</v>
      </c>
      <c r="BJ23" s="49">
        <f t="shared" si="35"/>
        <v>99684.19031137714</v>
      </c>
      <c r="BK23" s="49">
        <f t="shared" si="36"/>
        <v>9836.6620000000003</v>
      </c>
      <c r="BL23" s="50">
        <f t="shared" si="37"/>
        <v>109520.85231137714</v>
      </c>
      <c r="BM23" s="49">
        <f t="shared" si="38"/>
        <v>43071.781000000003</v>
      </c>
      <c r="BN23" s="49">
        <f t="shared" si="39"/>
        <v>9836.6620000000003</v>
      </c>
      <c r="BO23" s="49">
        <f t="shared" si="40"/>
        <v>56612.409311377138</v>
      </c>
      <c r="BP23" s="49">
        <f t="shared" si="41"/>
        <v>101378.82154667054</v>
      </c>
      <c r="BQ23" s="49">
        <f t="shared" si="42"/>
        <v>9836.6620000000003</v>
      </c>
      <c r="BR23" s="50">
        <f t="shared" si="43"/>
        <v>111215.48354667054</v>
      </c>
      <c r="BS23" s="49">
        <f t="shared" si="44"/>
        <v>44762.392470072773</v>
      </c>
      <c r="BT23" s="49">
        <f t="shared" si="45"/>
        <v>9836.6620000000003</v>
      </c>
      <c r="BU23" s="49">
        <f t="shared" si="46"/>
        <v>56616.429076597778</v>
      </c>
    </row>
    <row r="24" spans="1:73" x14ac:dyDescent="0.35">
      <c r="A24" s="48" t="s">
        <v>153</v>
      </c>
      <c r="B24" s="48" t="s">
        <v>154</v>
      </c>
      <c r="C24" s="49">
        <f t="shared" si="3"/>
        <v>9250.3259310783233</v>
      </c>
      <c r="D24" s="49">
        <f t="shared" si="4"/>
        <v>9773.8943787773569</v>
      </c>
      <c r="E24" s="49">
        <f t="shared" si="5"/>
        <v>10327.096800616155</v>
      </c>
      <c r="F24" s="49">
        <f t="shared" si="6"/>
        <v>10502.657446226629</v>
      </c>
      <c r="G24" s="49">
        <f t="shared" si="7"/>
        <v>27531.483340206894</v>
      </c>
      <c r="H24" s="49">
        <f t="shared" si="8"/>
        <v>29089.765297262606</v>
      </c>
      <c r="I24" s="49">
        <f t="shared" si="9"/>
        <v>1644.5851465107553</v>
      </c>
      <c r="J24" s="50">
        <f t="shared" si="10"/>
        <v>30734.350443773361</v>
      </c>
      <c r="K24" s="49">
        <f t="shared" si="11"/>
        <v>30736.246013087668</v>
      </c>
      <c r="L24" s="49">
        <f t="shared" si="12"/>
        <v>3582.56</v>
      </c>
      <c r="M24" s="50">
        <f t="shared" si="13"/>
        <v>34318.806013087669</v>
      </c>
      <c r="N24" s="49">
        <f t="shared" si="14"/>
        <v>16669.794000000002</v>
      </c>
      <c r="O24" s="49">
        <f t="shared" si="15"/>
        <v>3582.56</v>
      </c>
      <c r="P24" s="49">
        <f t="shared" si="16"/>
        <v>14066.452013087666</v>
      </c>
      <c r="Q24" s="49">
        <f t="shared" si="17"/>
        <v>31390.552482099258</v>
      </c>
      <c r="R24" s="49">
        <f t="shared" si="18"/>
        <v>3582.56</v>
      </c>
      <c r="S24" s="50">
        <f t="shared" si="19"/>
        <v>34973.112482099255</v>
      </c>
      <c r="T24" s="49">
        <f t="shared" si="20"/>
        <v>17324.100469011588</v>
      </c>
      <c r="U24" s="49">
        <f t="shared" si="21"/>
        <v>3582.56</v>
      </c>
      <c r="V24" s="49">
        <f t="shared" si="22"/>
        <v>14066.452013087668</v>
      </c>
      <c r="W24" s="51"/>
      <c r="X24" s="52" t="s">
        <v>155</v>
      </c>
      <c r="Y24" s="52" t="s">
        <v>156</v>
      </c>
      <c r="Z24" s="53" t="s">
        <v>143</v>
      </c>
      <c r="AA24" s="53" t="s">
        <v>144</v>
      </c>
      <c r="AB24" s="53" t="str">
        <f t="shared" si="23"/>
        <v>BedfordNHS Bedfordshire, Luton and Milton Keynes ICB</v>
      </c>
      <c r="AC24" s="54">
        <v>174687</v>
      </c>
      <c r="AD24" s="55">
        <v>1</v>
      </c>
      <c r="AE24" s="49">
        <v>3704.9115608024645</v>
      </c>
      <c r="AF24" s="49">
        <v>3914.6095551438839</v>
      </c>
      <c r="AG24" s="49">
        <v>4136.1764559650273</v>
      </c>
      <c r="AH24" s="49">
        <v>4206.491455716432</v>
      </c>
      <c r="AI24" s="49">
        <v>12691.378542766191</v>
      </c>
      <c r="AJ24" s="49">
        <v>13409.710568286757</v>
      </c>
      <c r="AK24" s="49">
        <v>857.60525216027156</v>
      </c>
      <c r="AL24" s="50">
        <f t="shared" si="24"/>
        <v>14267.315820447029</v>
      </c>
      <c r="AM24" s="49">
        <v>14168.700186451788</v>
      </c>
      <c r="AN24" s="49">
        <v>1469.577</v>
      </c>
      <c r="AO24" s="50">
        <f t="shared" si="25"/>
        <v>15638.277186451787</v>
      </c>
      <c r="AP24" s="49">
        <v>5512.0559999999996</v>
      </c>
      <c r="AQ24" s="49">
        <v>1469.577</v>
      </c>
      <c r="AR24" s="49">
        <v>8656.6441864517874</v>
      </c>
      <c r="AS24" s="49">
        <v>14419.705003603973</v>
      </c>
      <c r="AT24" s="49">
        <v>1469.577</v>
      </c>
      <c r="AU24" s="50">
        <f t="shared" si="26"/>
        <v>15889.282003603972</v>
      </c>
      <c r="AV24" s="49">
        <v>5728.4098372672224</v>
      </c>
      <c r="AW24" s="49">
        <v>1469.577</v>
      </c>
      <c r="AX24" s="49">
        <v>8691.2951663367512</v>
      </c>
      <c r="AZ24" s="56" t="s">
        <v>157</v>
      </c>
      <c r="BA24" s="56" t="s">
        <v>158</v>
      </c>
      <c r="BB24" s="49">
        <f t="shared" si="27"/>
        <v>37107.173626798089</v>
      </c>
      <c r="BC24" s="49">
        <f t="shared" si="28"/>
        <v>39207.439654074864</v>
      </c>
      <c r="BD24" s="49">
        <f t="shared" si="29"/>
        <v>41426.580738495504</v>
      </c>
      <c r="BE24" s="49">
        <f t="shared" si="30"/>
        <v>42130.832611049926</v>
      </c>
      <c r="BF24" s="49">
        <f t="shared" si="31"/>
        <v>104716.22187840623</v>
      </c>
      <c r="BG24" s="49">
        <f t="shared" si="32"/>
        <v>110643.16003672403</v>
      </c>
      <c r="BH24" s="49">
        <f t="shared" si="33"/>
        <v>5911.1125630866954</v>
      </c>
      <c r="BI24" s="50">
        <f t="shared" si="34"/>
        <v>116554.27259981073</v>
      </c>
      <c r="BJ24" s="49">
        <f t="shared" si="35"/>
        <v>116905.5628948026</v>
      </c>
      <c r="BK24" s="49">
        <f t="shared" si="36"/>
        <v>11032.098</v>
      </c>
      <c r="BL24" s="50">
        <f t="shared" si="37"/>
        <v>127937.6608948026</v>
      </c>
      <c r="BM24" s="49">
        <f t="shared" si="38"/>
        <v>59645.004999999997</v>
      </c>
      <c r="BN24" s="49">
        <f t="shared" si="39"/>
        <v>11032.098</v>
      </c>
      <c r="BO24" s="49">
        <f t="shared" si="40"/>
        <v>57260.557894802594</v>
      </c>
      <c r="BP24" s="49">
        <f t="shared" si="41"/>
        <v>119246.69036258824</v>
      </c>
      <c r="BQ24" s="49">
        <f t="shared" si="42"/>
        <v>11032.098</v>
      </c>
      <c r="BR24" s="50">
        <f t="shared" si="43"/>
        <v>130278.78836258824</v>
      </c>
      <c r="BS24" s="49">
        <f t="shared" si="44"/>
        <v>61986.132467785654</v>
      </c>
      <c r="BT24" s="49">
        <f t="shared" si="45"/>
        <v>11032.098</v>
      </c>
      <c r="BU24" s="49">
        <f t="shared" si="46"/>
        <v>57260.557894802594</v>
      </c>
    </row>
    <row r="25" spans="1:73" x14ac:dyDescent="0.35">
      <c r="A25" s="48" t="s">
        <v>109</v>
      </c>
      <c r="B25" s="48" t="s">
        <v>110</v>
      </c>
      <c r="C25" s="49">
        <f t="shared" si="3"/>
        <v>5255.3661901533724</v>
      </c>
      <c r="D25" s="49">
        <f t="shared" si="4"/>
        <v>5552.8199165160531</v>
      </c>
      <c r="E25" s="49">
        <f t="shared" si="5"/>
        <v>5867.1095237908612</v>
      </c>
      <c r="F25" s="49">
        <f t="shared" si="6"/>
        <v>5966.8503856953057</v>
      </c>
      <c r="G25" s="49">
        <f t="shared" si="7"/>
        <v>15131.958260671796</v>
      </c>
      <c r="H25" s="49">
        <f t="shared" si="8"/>
        <v>15988.427098225819</v>
      </c>
      <c r="I25" s="49">
        <f t="shared" si="9"/>
        <v>768.67976039042446</v>
      </c>
      <c r="J25" s="50">
        <f t="shared" si="10"/>
        <v>16757.106858616244</v>
      </c>
      <c r="K25" s="49">
        <f t="shared" si="11"/>
        <v>16893.372071985399</v>
      </c>
      <c r="L25" s="49">
        <f t="shared" si="12"/>
        <v>2221.9430000000002</v>
      </c>
      <c r="M25" s="50">
        <f t="shared" si="13"/>
        <v>19115.315071985398</v>
      </c>
      <c r="N25" s="49">
        <f t="shared" si="14"/>
        <v>7263.2929999999997</v>
      </c>
      <c r="O25" s="49">
        <f t="shared" si="15"/>
        <v>2221.9430000000002</v>
      </c>
      <c r="P25" s="49">
        <f t="shared" si="16"/>
        <v>9630.0790719853994</v>
      </c>
      <c r="Q25" s="49">
        <f t="shared" si="17"/>
        <v>17225.911911762014</v>
      </c>
      <c r="R25" s="49">
        <f t="shared" si="18"/>
        <v>2221.9430000000002</v>
      </c>
      <c r="S25" s="50">
        <f t="shared" si="19"/>
        <v>19447.854911762013</v>
      </c>
      <c r="T25" s="49">
        <f t="shared" si="20"/>
        <v>7548.3846811705389</v>
      </c>
      <c r="U25" s="49">
        <f t="shared" si="21"/>
        <v>2221.9430000000002</v>
      </c>
      <c r="V25" s="49">
        <f t="shared" si="22"/>
        <v>9677.5272305914768</v>
      </c>
      <c r="W25" s="51"/>
      <c r="X25" s="52" t="s">
        <v>159</v>
      </c>
      <c r="Y25" s="52" t="s">
        <v>160</v>
      </c>
      <c r="Z25" s="53" t="s">
        <v>143</v>
      </c>
      <c r="AA25" s="53" t="s">
        <v>144</v>
      </c>
      <c r="AB25" s="53" t="str">
        <f t="shared" si="23"/>
        <v>Central BedfordshireNHS Bedfordshire, Luton and Milton Keynes ICB</v>
      </c>
      <c r="AC25" s="54">
        <v>294096</v>
      </c>
      <c r="AD25" s="55">
        <v>1</v>
      </c>
      <c r="AE25" s="49">
        <v>5167.9879695226655</v>
      </c>
      <c r="AF25" s="49">
        <v>5460.4960885976479</v>
      </c>
      <c r="AG25" s="49">
        <v>5769.5601672122748</v>
      </c>
      <c r="AH25" s="49">
        <v>5867.6426900548831</v>
      </c>
      <c r="AI25" s="49">
        <v>20136.513472199455</v>
      </c>
      <c r="AJ25" s="49">
        <v>21276.240134725944</v>
      </c>
      <c r="AK25" s="49">
        <v>1443.8296738699917</v>
      </c>
      <c r="AL25" s="50">
        <f t="shared" si="24"/>
        <v>22720.069808595934</v>
      </c>
      <c r="AM25" s="49">
        <v>22480.475326351432</v>
      </c>
      <c r="AN25" s="49">
        <v>2474.1210000000001</v>
      </c>
      <c r="AO25" s="50">
        <f t="shared" si="25"/>
        <v>24954.596326351431</v>
      </c>
      <c r="AP25" s="49">
        <v>7324.2889999999998</v>
      </c>
      <c r="AQ25" s="49">
        <v>2474.1210000000001</v>
      </c>
      <c r="AR25" s="49">
        <v>15156.186326351431</v>
      </c>
      <c r="AS25" s="49">
        <v>22823.128822139799</v>
      </c>
      <c r="AT25" s="49">
        <v>2474.1210000000001</v>
      </c>
      <c r="AU25" s="50">
        <f t="shared" si="26"/>
        <v>25297.249822139798</v>
      </c>
      <c r="AV25" s="49">
        <v>7611.7748365742491</v>
      </c>
      <c r="AW25" s="49">
        <v>2474.1210000000001</v>
      </c>
      <c r="AX25" s="49">
        <v>15211.353985565551</v>
      </c>
      <c r="AZ25" s="56" t="s">
        <v>143</v>
      </c>
      <c r="BA25" s="56" t="s">
        <v>144</v>
      </c>
      <c r="BB25" s="49">
        <f t="shared" si="27"/>
        <v>19115.616946831698</v>
      </c>
      <c r="BC25" s="49">
        <f t="shared" si="28"/>
        <v>20197.560866022377</v>
      </c>
      <c r="BD25" s="49">
        <f t="shared" si="29"/>
        <v>21340.742811039243</v>
      </c>
      <c r="BE25" s="49">
        <f t="shared" si="30"/>
        <v>21703.535438826908</v>
      </c>
      <c r="BF25" s="49">
        <f t="shared" si="31"/>
        <v>68207.854007643618</v>
      </c>
      <c r="BG25" s="49">
        <f t="shared" si="32"/>
        <v>72068.418544476241</v>
      </c>
      <c r="BH25" s="49">
        <f t="shared" si="33"/>
        <v>4708.5786700579447</v>
      </c>
      <c r="BI25" s="50">
        <f t="shared" si="34"/>
        <v>76776.997214534189</v>
      </c>
      <c r="BJ25" s="49">
        <f t="shared" si="35"/>
        <v>76147.491034093604</v>
      </c>
      <c r="BK25" s="49">
        <f t="shared" si="36"/>
        <v>8068.5360000000001</v>
      </c>
      <c r="BL25" s="50">
        <f t="shared" si="37"/>
        <v>84216.027034093597</v>
      </c>
      <c r="BM25" s="49">
        <f t="shared" si="38"/>
        <v>28229.275535604869</v>
      </c>
      <c r="BN25" s="49">
        <f t="shared" si="39"/>
        <v>8068.5360000000001</v>
      </c>
      <c r="BO25" s="49">
        <f t="shared" si="40"/>
        <v>47918.215498488738</v>
      </c>
      <c r="BP25" s="49">
        <f t="shared" si="41"/>
        <v>77441.998381673213</v>
      </c>
      <c r="BQ25" s="49">
        <f t="shared" si="42"/>
        <v>8068.5360000000001</v>
      </c>
      <c r="BR25" s="50">
        <f t="shared" si="43"/>
        <v>85510.534381673206</v>
      </c>
      <c r="BS25" s="49">
        <f t="shared" si="44"/>
        <v>29337.303481148574</v>
      </c>
      <c r="BT25" s="49">
        <f t="shared" si="45"/>
        <v>8068.5360000000001</v>
      </c>
      <c r="BU25" s="49">
        <f t="shared" si="46"/>
        <v>48104.694900524628</v>
      </c>
    </row>
    <row r="26" spans="1:73" x14ac:dyDescent="0.35">
      <c r="A26" s="48" t="s">
        <v>161</v>
      </c>
      <c r="B26" s="48" t="s">
        <v>162</v>
      </c>
      <c r="C26" s="49">
        <f t="shared" si="3"/>
        <v>4620.8469171407387</v>
      </c>
      <c r="D26" s="49">
        <f t="shared" si="4"/>
        <v>4882.3868526509041</v>
      </c>
      <c r="E26" s="49">
        <f t="shared" si="5"/>
        <v>5158.7299485109452</v>
      </c>
      <c r="F26" s="49">
        <f t="shared" si="6"/>
        <v>5246.4283576356311</v>
      </c>
      <c r="G26" s="49">
        <f t="shared" si="7"/>
        <v>13732.93004235081</v>
      </c>
      <c r="H26" s="49">
        <f t="shared" si="8"/>
        <v>14510.213882747867</v>
      </c>
      <c r="I26" s="49">
        <f t="shared" si="9"/>
        <v>1109.6045574296747</v>
      </c>
      <c r="J26" s="50">
        <f t="shared" si="10"/>
        <v>15619.818440177542</v>
      </c>
      <c r="K26" s="49">
        <f t="shared" si="11"/>
        <v>15331.491988511396</v>
      </c>
      <c r="L26" s="49">
        <f t="shared" si="12"/>
        <v>1776.8009999999999</v>
      </c>
      <c r="M26" s="50">
        <f t="shared" si="13"/>
        <v>17108.292988511395</v>
      </c>
      <c r="N26" s="49">
        <f t="shared" si="14"/>
        <v>7737.4489999999996</v>
      </c>
      <c r="O26" s="49">
        <f t="shared" si="15"/>
        <v>1776.8009999999999</v>
      </c>
      <c r="P26" s="49">
        <f t="shared" si="16"/>
        <v>7594.0429885113963</v>
      </c>
      <c r="Q26" s="49">
        <f t="shared" si="17"/>
        <v>15646.343886110408</v>
      </c>
      <c r="R26" s="49">
        <f t="shared" si="18"/>
        <v>1776.8009999999999</v>
      </c>
      <c r="S26" s="50">
        <f t="shared" si="19"/>
        <v>17423.144886110407</v>
      </c>
      <c r="T26" s="49">
        <f t="shared" si="20"/>
        <v>8041.1517892694546</v>
      </c>
      <c r="U26" s="49">
        <f t="shared" si="21"/>
        <v>1776.8009999999999</v>
      </c>
      <c r="V26" s="49">
        <f t="shared" si="22"/>
        <v>7605.192096840954</v>
      </c>
      <c r="W26" s="51"/>
      <c r="X26" s="52" t="s">
        <v>163</v>
      </c>
      <c r="Y26" s="52" t="s">
        <v>164</v>
      </c>
      <c r="Z26" s="53" t="s">
        <v>143</v>
      </c>
      <c r="AA26" s="53" t="s">
        <v>144</v>
      </c>
      <c r="AB26" s="53" t="str">
        <f t="shared" si="23"/>
        <v>BuckinghamshireNHS Bedfordshire, Luton and Milton Keynes ICB</v>
      </c>
      <c r="AC26" s="54">
        <v>6584</v>
      </c>
      <c r="AD26" s="55">
        <v>1.2035242934961431E-2</v>
      </c>
      <c r="AE26" s="49">
        <v>120.04156208615105</v>
      </c>
      <c r="AF26" s="49">
        <v>126.83591450022719</v>
      </c>
      <c r="AG26" s="49">
        <v>134.01482726094005</v>
      </c>
      <c r="AH26" s="49">
        <v>136.29307932437601</v>
      </c>
      <c r="AI26" s="49">
        <v>426.4564109943887</v>
      </c>
      <c r="AJ26" s="49">
        <v>450.59384385667107</v>
      </c>
      <c r="AK26" s="49">
        <v>32.32337254760359</v>
      </c>
      <c r="AL26" s="50">
        <f t="shared" si="24"/>
        <v>482.91721640427465</v>
      </c>
      <c r="AM26" s="49">
        <v>476.09745541895865</v>
      </c>
      <c r="AN26" s="49">
        <v>55.387999999999998</v>
      </c>
      <c r="AO26" s="50">
        <f t="shared" si="25"/>
        <v>531.48545541895862</v>
      </c>
      <c r="AP26" s="49">
        <v>159.52253560486969</v>
      </c>
      <c r="AQ26" s="49">
        <v>55.387999999999998</v>
      </c>
      <c r="AR26" s="49">
        <v>316.57491981408896</v>
      </c>
      <c r="AS26" s="49">
        <v>483.53414713983551</v>
      </c>
      <c r="AT26" s="49">
        <v>55.387999999999998</v>
      </c>
      <c r="AU26" s="50">
        <f t="shared" si="26"/>
        <v>538.92214713983549</v>
      </c>
      <c r="AV26" s="49">
        <v>165.78395833147312</v>
      </c>
      <c r="AW26" s="49">
        <v>55.387999999999998</v>
      </c>
      <c r="AX26" s="49">
        <v>317.7501888083624</v>
      </c>
      <c r="AZ26" s="56" t="s">
        <v>165</v>
      </c>
      <c r="BA26" s="56" t="s">
        <v>166</v>
      </c>
      <c r="BB26" s="49">
        <f t="shared" si="27"/>
        <v>19015.16025586845</v>
      </c>
      <c r="BC26" s="49">
        <f t="shared" si="28"/>
        <v>20091.418326350606</v>
      </c>
      <c r="BD26" s="49">
        <f t="shared" si="29"/>
        <v>21228.592603622048</v>
      </c>
      <c r="BE26" s="49">
        <f t="shared" si="30"/>
        <v>21589.478677883621</v>
      </c>
      <c r="BF26" s="49">
        <f t="shared" si="31"/>
        <v>61416.005117963141</v>
      </c>
      <c r="BG26" s="49">
        <f t="shared" si="32"/>
        <v>64892.151007639855</v>
      </c>
      <c r="BH26" s="49">
        <f t="shared" si="33"/>
        <v>3668.7971556610064</v>
      </c>
      <c r="BI26" s="50">
        <f t="shared" si="34"/>
        <v>68560.948163300869</v>
      </c>
      <c r="BJ26" s="49">
        <f t="shared" si="35"/>
        <v>68565.046754672265</v>
      </c>
      <c r="BK26" s="49">
        <f t="shared" si="36"/>
        <v>7273.9900000000007</v>
      </c>
      <c r="BL26" s="50">
        <f t="shared" si="37"/>
        <v>75839.03675467227</v>
      </c>
      <c r="BM26" s="49">
        <f t="shared" si="38"/>
        <v>31125.463978440574</v>
      </c>
      <c r="BN26" s="49">
        <f t="shared" si="39"/>
        <v>7273.9900000000007</v>
      </c>
      <c r="BO26" s="49">
        <f t="shared" si="40"/>
        <v>37439.582776231691</v>
      </c>
      <c r="BP26" s="49">
        <f t="shared" si="41"/>
        <v>69786.753059626048</v>
      </c>
      <c r="BQ26" s="49">
        <f t="shared" si="42"/>
        <v>7273.9900000000007</v>
      </c>
      <c r="BR26" s="50">
        <f t="shared" si="43"/>
        <v>77060.743059626053</v>
      </c>
      <c r="BS26" s="49">
        <f t="shared" si="44"/>
        <v>32347.170283394356</v>
      </c>
      <c r="BT26" s="49">
        <f t="shared" si="45"/>
        <v>7273.9900000000007</v>
      </c>
      <c r="BU26" s="49">
        <f t="shared" si="46"/>
        <v>37439.582776231691</v>
      </c>
    </row>
    <row r="27" spans="1:73" x14ac:dyDescent="0.35">
      <c r="A27" s="48" t="s">
        <v>167</v>
      </c>
      <c r="B27" s="48" t="s">
        <v>168</v>
      </c>
      <c r="C27" s="49">
        <f t="shared" si="3"/>
        <v>7948.5483915966943</v>
      </c>
      <c r="D27" s="49">
        <f t="shared" si="4"/>
        <v>8398.4362305610666</v>
      </c>
      <c r="E27" s="49">
        <f t="shared" si="5"/>
        <v>8873.7877212108233</v>
      </c>
      <c r="F27" s="49">
        <f t="shared" si="6"/>
        <v>9024.642112471407</v>
      </c>
      <c r="G27" s="49">
        <f t="shared" si="7"/>
        <v>23674.33515693745</v>
      </c>
      <c r="H27" s="49">
        <f t="shared" si="8"/>
        <v>25014.302526820109</v>
      </c>
      <c r="I27" s="49">
        <f t="shared" si="9"/>
        <v>1159.0372762518737</v>
      </c>
      <c r="J27" s="50">
        <f t="shared" si="10"/>
        <v>26173.339803071984</v>
      </c>
      <c r="K27" s="49">
        <f t="shared" si="11"/>
        <v>26430.112049838128</v>
      </c>
      <c r="L27" s="49">
        <f t="shared" si="12"/>
        <v>2754.2649999999999</v>
      </c>
      <c r="M27" s="50">
        <f t="shared" si="13"/>
        <v>29184.377049838127</v>
      </c>
      <c r="N27" s="49">
        <f t="shared" si="14"/>
        <v>15883.414000000001</v>
      </c>
      <c r="O27" s="49">
        <f t="shared" si="15"/>
        <v>2754.2649999999999</v>
      </c>
      <c r="P27" s="49">
        <f t="shared" si="16"/>
        <v>10546.698049838127</v>
      </c>
      <c r="Q27" s="49">
        <f t="shared" si="17"/>
        <v>27054.629710077195</v>
      </c>
      <c r="R27" s="49">
        <f t="shared" si="18"/>
        <v>2754.2649999999999</v>
      </c>
      <c r="S27" s="50">
        <f t="shared" si="19"/>
        <v>29808.894710077195</v>
      </c>
      <c r="T27" s="49">
        <f t="shared" si="20"/>
        <v>16506.854249482938</v>
      </c>
      <c r="U27" s="49">
        <f t="shared" si="21"/>
        <v>2754.2649999999999</v>
      </c>
      <c r="V27" s="49">
        <f t="shared" si="22"/>
        <v>10547.775460594257</v>
      </c>
      <c r="W27" s="51"/>
      <c r="X27" s="52" t="s">
        <v>169</v>
      </c>
      <c r="Y27" s="52" t="s">
        <v>170</v>
      </c>
      <c r="Z27" s="53" t="s">
        <v>95</v>
      </c>
      <c r="AA27" s="53" t="s">
        <v>96</v>
      </c>
      <c r="AB27" s="53" t="str">
        <f t="shared" si="23"/>
        <v>BirminghamNHS Birmingham and Solihull ICB</v>
      </c>
      <c r="AC27" s="54">
        <v>1140525</v>
      </c>
      <c r="AD27" s="55">
        <v>1</v>
      </c>
      <c r="AE27" s="49">
        <v>33421.698363424475</v>
      </c>
      <c r="AF27" s="49">
        <v>35313.366490794302</v>
      </c>
      <c r="AG27" s="49">
        <v>37312.103034173262</v>
      </c>
      <c r="AH27" s="49">
        <v>37946.408785754204</v>
      </c>
      <c r="AI27" s="49">
        <v>97901.719461682966</v>
      </c>
      <c r="AJ27" s="49">
        <v>103442.95678321422</v>
      </c>
      <c r="AK27" s="49">
        <v>5026.855936915571</v>
      </c>
      <c r="AL27" s="50">
        <f t="shared" si="24"/>
        <v>108469.81272012979</v>
      </c>
      <c r="AM27" s="49">
        <v>109297.82813714414</v>
      </c>
      <c r="AN27" s="49">
        <v>10973.404</v>
      </c>
      <c r="AO27" s="50">
        <f t="shared" si="25"/>
        <v>120271.23213714414</v>
      </c>
      <c r="AP27" s="49">
        <v>43350.082000000002</v>
      </c>
      <c r="AQ27" s="49">
        <v>10973.404</v>
      </c>
      <c r="AR27" s="49">
        <v>65947.746137144131</v>
      </c>
      <c r="AS27" s="49">
        <v>111090.5770684126</v>
      </c>
      <c r="AT27" s="49">
        <v>10973.404</v>
      </c>
      <c r="AU27" s="50">
        <f t="shared" si="26"/>
        <v>122063.9810684126</v>
      </c>
      <c r="AV27" s="49">
        <v>45051.61706904661</v>
      </c>
      <c r="AW27" s="49">
        <v>10973.404</v>
      </c>
      <c r="AX27" s="49">
        <v>66038.959999365994</v>
      </c>
      <c r="AZ27" s="56" t="s">
        <v>171</v>
      </c>
      <c r="BA27" s="56" t="s">
        <v>172</v>
      </c>
      <c r="BB27" s="49">
        <f t="shared" si="27"/>
        <v>31628.428095016287</v>
      </c>
      <c r="BC27" s="49">
        <f t="shared" si="28"/>
        <v>33418.59712519421</v>
      </c>
      <c r="BD27" s="49">
        <f t="shared" si="29"/>
        <v>35310.089722480203</v>
      </c>
      <c r="BE27" s="49">
        <f t="shared" si="30"/>
        <v>35910.361247762361</v>
      </c>
      <c r="BF27" s="49">
        <f t="shared" si="31"/>
        <v>110909.74968845921</v>
      </c>
      <c r="BG27" s="49">
        <f t="shared" si="32"/>
        <v>117187.24152082601</v>
      </c>
      <c r="BH27" s="49">
        <f t="shared" si="33"/>
        <v>7229.8523240947416</v>
      </c>
      <c r="BI27" s="50">
        <f t="shared" si="34"/>
        <v>124417.09384492075</v>
      </c>
      <c r="BJ27" s="49">
        <f t="shared" si="35"/>
        <v>123820.03939090476</v>
      </c>
      <c r="BK27" s="49">
        <f t="shared" si="36"/>
        <v>12178.576000000001</v>
      </c>
      <c r="BL27" s="50">
        <f t="shared" si="37"/>
        <v>135998.61539090477</v>
      </c>
      <c r="BM27" s="49">
        <f t="shared" si="38"/>
        <v>37788.253417205851</v>
      </c>
      <c r="BN27" s="49">
        <f t="shared" si="39"/>
        <v>12178.576000000001</v>
      </c>
      <c r="BO27" s="49">
        <f t="shared" si="40"/>
        <v>86031.78597369889</v>
      </c>
      <c r="BP27" s="49">
        <f t="shared" si="41"/>
        <v>125924.98006055012</v>
      </c>
      <c r="BQ27" s="49">
        <f t="shared" si="42"/>
        <v>12178.576000000001</v>
      </c>
      <c r="BR27" s="50">
        <f t="shared" si="43"/>
        <v>138103.55606055012</v>
      </c>
      <c r="BS27" s="49">
        <f t="shared" si="44"/>
        <v>39271.481024189299</v>
      </c>
      <c r="BT27" s="49">
        <f t="shared" si="45"/>
        <v>12178.576000000001</v>
      </c>
      <c r="BU27" s="49">
        <f t="shared" si="46"/>
        <v>86653.499036360823</v>
      </c>
    </row>
    <row r="28" spans="1:73" x14ac:dyDescent="0.35">
      <c r="A28" s="48" t="s">
        <v>173</v>
      </c>
      <c r="B28" s="48" t="s">
        <v>174</v>
      </c>
      <c r="C28" s="49">
        <f t="shared" si="3"/>
        <v>4355.0515499047624</v>
      </c>
      <c r="D28" s="49">
        <f t="shared" si="4"/>
        <v>4601.5474676293716</v>
      </c>
      <c r="E28" s="49">
        <f t="shared" si="5"/>
        <v>4861.9950542971937</v>
      </c>
      <c r="F28" s="49">
        <f t="shared" si="6"/>
        <v>4944.6489702202452</v>
      </c>
      <c r="G28" s="49">
        <f t="shared" si="7"/>
        <v>14100.989554838645</v>
      </c>
      <c r="H28" s="49">
        <f t="shared" si="8"/>
        <v>14899.105563642512</v>
      </c>
      <c r="I28" s="49">
        <f t="shared" si="9"/>
        <v>1171.1166072651267</v>
      </c>
      <c r="J28" s="50">
        <f t="shared" si="10"/>
        <v>16070.222170907638</v>
      </c>
      <c r="K28" s="49">
        <f t="shared" si="11"/>
        <v>15742.394938544678</v>
      </c>
      <c r="L28" s="49">
        <f t="shared" si="12"/>
        <v>1903.384</v>
      </c>
      <c r="M28" s="50">
        <f t="shared" si="13"/>
        <v>17645.778938544678</v>
      </c>
      <c r="N28" s="49">
        <f t="shared" si="14"/>
        <v>9130.5990000000002</v>
      </c>
      <c r="O28" s="49">
        <f t="shared" si="15"/>
        <v>1903.384</v>
      </c>
      <c r="P28" s="49">
        <f t="shared" si="16"/>
        <v>6611.7959385446775</v>
      </c>
      <c r="Q28" s="49">
        <f t="shared" si="17"/>
        <v>16100.78029061626</v>
      </c>
      <c r="R28" s="49">
        <f t="shared" si="18"/>
        <v>1903.384</v>
      </c>
      <c r="S28" s="50">
        <f t="shared" si="19"/>
        <v>18004.16429061626</v>
      </c>
      <c r="T28" s="49">
        <f t="shared" si="20"/>
        <v>9488.9843520715804</v>
      </c>
      <c r="U28" s="49">
        <f t="shared" si="21"/>
        <v>1903.384</v>
      </c>
      <c r="V28" s="49">
        <f t="shared" si="22"/>
        <v>6611.7959385446793</v>
      </c>
      <c r="W28" s="51"/>
      <c r="X28" s="52" t="s">
        <v>175</v>
      </c>
      <c r="Y28" s="52" t="s">
        <v>176</v>
      </c>
      <c r="Z28" s="53" t="s">
        <v>95</v>
      </c>
      <c r="AA28" s="53" t="s">
        <v>96</v>
      </c>
      <c r="AB28" s="53" t="str">
        <f t="shared" si="23"/>
        <v>SolihullNHS Birmingham and Solihull ICB</v>
      </c>
      <c r="AC28" s="54">
        <v>217487</v>
      </c>
      <c r="AD28" s="55">
        <v>1</v>
      </c>
      <c r="AE28" s="49">
        <v>5194.1504930291203</v>
      </c>
      <c r="AF28" s="49">
        <v>5488.1394109345683</v>
      </c>
      <c r="AG28" s="49">
        <v>5798.768101593465</v>
      </c>
      <c r="AH28" s="49">
        <v>5897.3471593205531</v>
      </c>
      <c r="AI28" s="49">
        <v>18024.673385297159</v>
      </c>
      <c r="AJ28" s="49">
        <v>19044.869898904977</v>
      </c>
      <c r="AK28" s="49">
        <v>958.57242686653672</v>
      </c>
      <c r="AL28" s="50">
        <f t="shared" si="24"/>
        <v>20003.442325771513</v>
      </c>
      <c r="AM28" s="49">
        <v>20122.809535182998</v>
      </c>
      <c r="AN28" s="49">
        <v>2117.069</v>
      </c>
      <c r="AO28" s="50">
        <f t="shared" si="25"/>
        <v>22239.878535182997</v>
      </c>
      <c r="AP28" s="49">
        <v>9948.2360000000008</v>
      </c>
      <c r="AQ28" s="49">
        <v>2117.069</v>
      </c>
      <c r="AR28" s="49">
        <v>10174.573535182997</v>
      </c>
      <c r="AS28" s="49">
        <v>20530.211444344099</v>
      </c>
      <c r="AT28" s="49">
        <v>2117.069</v>
      </c>
      <c r="AU28" s="50">
        <f t="shared" si="26"/>
        <v>22647.280444344098</v>
      </c>
      <c r="AV28" s="49">
        <v>10338.7144408286</v>
      </c>
      <c r="AW28" s="49">
        <v>2117.069</v>
      </c>
      <c r="AX28" s="49">
        <v>10191.497003515498</v>
      </c>
      <c r="AZ28" s="56" t="s">
        <v>123</v>
      </c>
      <c r="BA28" s="56" t="s">
        <v>124</v>
      </c>
      <c r="BB28" s="49">
        <f t="shared" si="27"/>
        <v>28657.607671627331</v>
      </c>
      <c r="BC28" s="49">
        <f t="shared" si="28"/>
        <v>30279.628265841442</v>
      </c>
      <c r="BD28" s="49">
        <f t="shared" si="29"/>
        <v>31993.455225688063</v>
      </c>
      <c r="BE28" s="49">
        <f t="shared" si="30"/>
        <v>32537.343964524756</v>
      </c>
      <c r="BF28" s="49">
        <f t="shared" si="31"/>
        <v>92161.997029692691</v>
      </c>
      <c r="BG28" s="49">
        <f t="shared" si="32"/>
        <v>97378.366061573295</v>
      </c>
      <c r="BH28" s="49">
        <f t="shared" si="33"/>
        <v>7174.2909211241522</v>
      </c>
      <c r="BI28" s="50">
        <f t="shared" si="34"/>
        <v>104552.65698269744</v>
      </c>
      <c r="BJ28" s="49">
        <f t="shared" si="35"/>
        <v>102889.98158065834</v>
      </c>
      <c r="BK28" s="49">
        <f t="shared" si="36"/>
        <v>9972.36</v>
      </c>
      <c r="BL28" s="50">
        <f t="shared" si="37"/>
        <v>112862.34158065834</v>
      </c>
      <c r="BM28" s="49">
        <f t="shared" si="38"/>
        <v>41615.668416853441</v>
      </c>
      <c r="BN28" s="49">
        <f t="shared" si="39"/>
        <v>9972.36</v>
      </c>
      <c r="BO28" s="49">
        <f t="shared" si="40"/>
        <v>61274.313163804894</v>
      </c>
      <c r="BP28" s="49">
        <f t="shared" si="41"/>
        <v>104639.11126752954</v>
      </c>
      <c r="BQ28" s="49">
        <f t="shared" si="42"/>
        <v>9972.36</v>
      </c>
      <c r="BR28" s="50">
        <f t="shared" si="43"/>
        <v>114611.47126752955</v>
      </c>
      <c r="BS28" s="49">
        <f t="shared" si="44"/>
        <v>43249.125978319913</v>
      </c>
      <c r="BT28" s="49">
        <f t="shared" si="45"/>
        <v>9972.36</v>
      </c>
      <c r="BU28" s="49">
        <f t="shared" si="46"/>
        <v>61389.985289209639</v>
      </c>
    </row>
    <row r="29" spans="1:73" x14ac:dyDescent="0.35">
      <c r="A29" s="48" t="s">
        <v>177</v>
      </c>
      <c r="B29" s="48" t="s">
        <v>178</v>
      </c>
      <c r="C29" s="49">
        <f t="shared" si="3"/>
        <v>12104.974677424565</v>
      </c>
      <c r="D29" s="49">
        <f t="shared" si="4"/>
        <v>12790.116244166795</v>
      </c>
      <c r="E29" s="49">
        <f t="shared" si="5"/>
        <v>13514.036823586635</v>
      </c>
      <c r="F29" s="49">
        <f t="shared" si="6"/>
        <v>13743.775449587607</v>
      </c>
      <c r="G29" s="49">
        <f t="shared" si="7"/>
        <v>36842.939553663236</v>
      </c>
      <c r="H29" s="49">
        <f t="shared" si="8"/>
        <v>38928.249932400577</v>
      </c>
      <c r="I29" s="49">
        <f t="shared" si="9"/>
        <v>3459.4832546280522</v>
      </c>
      <c r="J29" s="50">
        <f t="shared" si="10"/>
        <v>42387.733187028629</v>
      </c>
      <c r="K29" s="49">
        <f t="shared" si="11"/>
        <v>41131.588878574446</v>
      </c>
      <c r="L29" s="49">
        <f t="shared" si="12"/>
        <v>4231.9160000000002</v>
      </c>
      <c r="M29" s="50">
        <f t="shared" si="13"/>
        <v>45363.504878574444</v>
      </c>
      <c r="N29" s="49">
        <f t="shared" si="14"/>
        <v>21384.387999999999</v>
      </c>
      <c r="O29" s="49">
        <f t="shared" si="15"/>
        <v>4231.9160000000002</v>
      </c>
      <c r="P29" s="49">
        <f t="shared" si="16"/>
        <v>19747.200878574447</v>
      </c>
      <c r="Q29" s="49">
        <f t="shared" si="17"/>
        <v>41970.947985486855</v>
      </c>
      <c r="R29" s="49">
        <f t="shared" si="18"/>
        <v>4231.9160000000002</v>
      </c>
      <c r="S29" s="50">
        <f t="shared" si="19"/>
        <v>46202.863985486852</v>
      </c>
      <c r="T29" s="49">
        <f t="shared" si="20"/>
        <v>22223.747106912404</v>
      </c>
      <c r="U29" s="49">
        <f t="shared" si="21"/>
        <v>4231.9160000000002</v>
      </c>
      <c r="V29" s="49">
        <f t="shared" si="22"/>
        <v>19747.200878574447</v>
      </c>
      <c r="W29" s="51"/>
      <c r="X29" s="52" t="s">
        <v>51</v>
      </c>
      <c r="Y29" s="52" t="s">
        <v>52</v>
      </c>
      <c r="Z29" s="53" t="s">
        <v>57</v>
      </c>
      <c r="AA29" s="53" t="s">
        <v>58</v>
      </c>
      <c r="AB29" s="53" t="str">
        <f t="shared" si="23"/>
        <v>HartlepoolNHS North East and North Cumbria ICB</v>
      </c>
      <c r="AC29" s="54">
        <v>93836</v>
      </c>
      <c r="AD29" s="55">
        <v>1</v>
      </c>
      <c r="AE29" s="49">
        <v>2990.627310300828</v>
      </c>
      <c r="AF29" s="49">
        <v>3159.8968160638547</v>
      </c>
      <c r="AG29" s="49">
        <v>3338.7469758530688</v>
      </c>
      <c r="AH29" s="49">
        <v>3395.5056744425706</v>
      </c>
      <c r="AI29" s="49">
        <v>8493.1128389335045</v>
      </c>
      <c r="AJ29" s="49">
        <v>8973.823025617141</v>
      </c>
      <c r="AK29" s="49">
        <v>444.89352371965833</v>
      </c>
      <c r="AL29" s="50">
        <f t="shared" si="24"/>
        <v>9418.7165493367993</v>
      </c>
      <c r="AM29" s="49">
        <v>9481.7414088670703</v>
      </c>
      <c r="AN29" s="49">
        <v>964.81799999999998</v>
      </c>
      <c r="AO29" s="50">
        <f t="shared" si="25"/>
        <v>10446.55940886707</v>
      </c>
      <c r="AP29" s="49">
        <v>7471.1329999999998</v>
      </c>
      <c r="AQ29" s="49">
        <v>964.81799999999998</v>
      </c>
      <c r="AR29" s="49">
        <v>2010.6084088670705</v>
      </c>
      <c r="AS29" s="49">
        <v>9774.9910226742941</v>
      </c>
      <c r="AT29" s="49">
        <v>964.81799999999998</v>
      </c>
      <c r="AU29" s="50">
        <f t="shared" si="26"/>
        <v>10739.809022674293</v>
      </c>
      <c r="AV29" s="49">
        <v>7764.3826138072218</v>
      </c>
      <c r="AW29" s="49">
        <v>964.81799999999998</v>
      </c>
      <c r="AX29" s="49">
        <v>2010.6084088670716</v>
      </c>
      <c r="AZ29" s="56" t="s">
        <v>179</v>
      </c>
      <c r="BA29" s="56" t="s">
        <v>180</v>
      </c>
      <c r="BB29" s="49">
        <f t="shared" si="27"/>
        <v>27970.630950609964</v>
      </c>
      <c r="BC29" s="49">
        <f t="shared" si="28"/>
        <v>29553.768662414484</v>
      </c>
      <c r="BD29" s="49">
        <f t="shared" si="29"/>
        <v>31226.511968707142</v>
      </c>
      <c r="BE29" s="49">
        <f t="shared" si="30"/>
        <v>31757.362672175161</v>
      </c>
      <c r="BF29" s="49">
        <f t="shared" si="31"/>
        <v>82356.744855677432</v>
      </c>
      <c r="BG29" s="49">
        <f t="shared" si="32"/>
        <v>87018.136614508767</v>
      </c>
      <c r="BH29" s="49">
        <f t="shared" si="33"/>
        <v>6122.00959092221</v>
      </c>
      <c r="BI29" s="50">
        <f t="shared" si="34"/>
        <v>93140.146205430981</v>
      </c>
      <c r="BJ29" s="49">
        <f t="shared" si="35"/>
        <v>91943.363146889955</v>
      </c>
      <c r="BK29" s="49">
        <f t="shared" si="36"/>
        <v>9383.0909999999985</v>
      </c>
      <c r="BL29" s="50">
        <f t="shared" si="37"/>
        <v>101326.45414688996</v>
      </c>
      <c r="BM29" s="49">
        <f t="shared" si="38"/>
        <v>44443.505645218502</v>
      </c>
      <c r="BN29" s="49">
        <f t="shared" si="39"/>
        <v>9383.0909999999985</v>
      </c>
      <c r="BO29" s="49">
        <f t="shared" si="40"/>
        <v>47499.85750167146</v>
      </c>
      <c r="BP29" s="49">
        <f t="shared" si="41"/>
        <v>93687.816212669859</v>
      </c>
      <c r="BQ29" s="49">
        <f t="shared" si="42"/>
        <v>9383.0909999999985</v>
      </c>
      <c r="BR29" s="50">
        <f t="shared" si="43"/>
        <v>103070.90721266986</v>
      </c>
      <c r="BS29" s="49">
        <f t="shared" si="44"/>
        <v>46187.958710998406</v>
      </c>
      <c r="BT29" s="49">
        <f t="shared" si="45"/>
        <v>9383.0909999999985</v>
      </c>
      <c r="BU29" s="49">
        <f t="shared" si="46"/>
        <v>47499.857501671453</v>
      </c>
    </row>
    <row r="30" spans="1:73" x14ac:dyDescent="0.35">
      <c r="A30" s="48" t="s">
        <v>181</v>
      </c>
      <c r="B30" s="48" t="s">
        <v>182</v>
      </c>
      <c r="C30" s="49">
        <f t="shared" si="3"/>
        <v>5513.9643034912633</v>
      </c>
      <c r="D30" s="49">
        <f t="shared" si="4"/>
        <v>5826.0546830688691</v>
      </c>
      <c r="E30" s="49">
        <f t="shared" si="5"/>
        <v>6155.809378130567</v>
      </c>
      <c r="F30" s="49">
        <f t="shared" si="6"/>
        <v>6260.4581375587859</v>
      </c>
      <c r="G30" s="49">
        <f t="shared" si="7"/>
        <v>17485.476240532724</v>
      </c>
      <c r="H30" s="49">
        <f t="shared" si="8"/>
        <v>18475.154195746876</v>
      </c>
      <c r="I30" s="49">
        <f t="shared" si="9"/>
        <v>1600.835096644073</v>
      </c>
      <c r="J30" s="50">
        <f t="shared" si="10"/>
        <v>20075.98929239095</v>
      </c>
      <c r="K30" s="49">
        <f t="shared" si="11"/>
        <v>19520.847923226149</v>
      </c>
      <c r="L30" s="49">
        <f t="shared" si="12"/>
        <v>2058.9580000000001</v>
      </c>
      <c r="M30" s="50">
        <f t="shared" si="13"/>
        <v>21579.805923226148</v>
      </c>
      <c r="N30" s="49">
        <f t="shared" si="14"/>
        <v>8552.9490000000005</v>
      </c>
      <c r="O30" s="49">
        <f t="shared" si="15"/>
        <v>2058.9580000000001</v>
      </c>
      <c r="P30" s="49">
        <f t="shared" si="16"/>
        <v>10967.898923226148</v>
      </c>
      <c r="Q30" s="49">
        <f t="shared" si="17"/>
        <v>19856.559921816304</v>
      </c>
      <c r="R30" s="49">
        <f t="shared" si="18"/>
        <v>2058.9580000000001</v>
      </c>
      <c r="S30" s="50">
        <f t="shared" si="19"/>
        <v>21915.517921816303</v>
      </c>
      <c r="T30" s="49">
        <f t="shared" si="20"/>
        <v>8888.6609985901559</v>
      </c>
      <c r="U30" s="49">
        <f t="shared" si="21"/>
        <v>2058.9580000000001</v>
      </c>
      <c r="V30" s="49">
        <f t="shared" si="22"/>
        <v>10967.898923226147</v>
      </c>
      <c r="W30" s="51"/>
      <c r="X30" s="52" t="s">
        <v>59</v>
      </c>
      <c r="Y30" s="52" t="s">
        <v>60</v>
      </c>
      <c r="Z30" s="53" t="s">
        <v>57</v>
      </c>
      <c r="AA30" s="53" t="s">
        <v>58</v>
      </c>
      <c r="AB30" s="53" t="str">
        <f t="shared" si="23"/>
        <v>MiddlesbroughNHS North East and North Cumbria ICB</v>
      </c>
      <c r="AC30" s="54">
        <v>141285</v>
      </c>
      <c r="AD30" s="55">
        <v>1</v>
      </c>
      <c r="AE30" s="49">
        <v>4523.2532806536237</v>
      </c>
      <c r="AF30" s="49">
        <v>4779.2694163386186</v>
      </c>
      <c r="AG30" s="49">
        <v>5049.7760653033847</v>
      </c>
      <c r="AH30" s="49">
        <v>5135.6222584135421</v>
      </c>
      <c r="AI30" s="49">
        <v>13447.97443451807</v>
      </c>
      <c r="AJ30" s="49">
        <v>14209.129787511793</v>
      </c>
      <c r="AK30" s="49">
        <v>669.85785304927674</v>
      </c>
      <c r="AL30" s="50">
        <f t="shared" si="24"/>
        <v>14878.987640561068</v>
      </c>
      <c r="AM30" s="49">
        <v>15013.366533484959</v>
      </c>
      <c r="AN30" s="49">
        <v>1556.799</v>
      </c>
      <c r="AO30" s="50">
        <f t="shared" si="25"/>
        <v>16570.16553348496</v>
      </c>
      <c r="AP30" s="49">
        <v>8367.59</v>
      </c>
      <c r="AQ30" s="49">
        <v>1556.799</v>
      </c>
      <c r="AR30" s="49">
        <v>6645.7765334849591</v>
      </c>
      <c r="AS30" s="49">
        <v>15341.803001688269</v>
      </c>
      <c r="AT30" s="49">
        <v>1556.799</v>
      </c>
      <c r="AU30" s="50">
        <f t="shared" si="26"/>
        <v>16898.602001688269</v>
      </c>
      <c r="AV30" s="49">
        <v>8696.0264682033066</v>
      </c>
      <c r="AW30" s="49">
        <v>1556.799</v>
      </c>
      <c r="AX30" s="49">
        <v>6645.7765334849619</v>
      </c>
      <c r="AZ30" s="56" t="s">
        <v>183</v>
      </c>
      <c r="BA30" s="56" t="s">
        <v>184</v>
      </c>
      <c r="BB30" s="49">
        <f t="shared" si="27"/>
        <v>24557.340273868132</v>
      </c>
      <c r="BC30" s="49">
        <f t="shared" si="28"/>
        <v>25947.28573336907</v>
      </c>
      <c r="BD30" s="49">
        <f t="shared" si="29"/>
        <v>27415.902105877758</v>
      </c>
      <c r="BE30" s="49">
        <f t="shared" si="30"/>
        <v>27881.972441677673</v>
      </c>
      <c r="BF30" s="49">
        <f t="shared" si="31"/>
        <v>76852.911356774581</v>
      </c>
      <c r="BG30" s="49">
        <f t="shared" si="32"/>
        <v>81202.786139568023</v>
      </c>
      <c r="BH30" s="49">
        <f t="shared" si="33"/>
        <v>4496.5037946738266</v>
      </c>
      <c r="BI30" s="50">
        <f t="shared" si="34"/>
        <v>85699.289934241853</v>
      </c>
      <c r="BJ30" s="49">
        <f t="shared" si="35"/>
        <v>85798.863835067576</v>
      </c>
      <c r="BK30" s="49">
        <f t="shared" si="36"/>
        <v>8719.889000000001</v>
      </c>
      <c r="BL30" s="50">
        <f t="shared" si="37"/>
        <v>94518.752835067571</v>
      </c>
      <c r="BM30" s="49">
        <f t="shared" si="38"/>
        <v>34454.854542281624</v>
      </c>
      <c r="BN30" s="49">
        <f t="shared" si="39"/>
        <v>8719.889000000001</v>
      </c>
      <c r="BO30" s="49">
        <f t="shared" si="40"/>
        <v>51344.009292785951</v>
      </c>
      <c r="BP30" s="49">
        <f t="shared" si="41"/>
        <v>87257.444520263714</v>
      </c>
      <c r="BQ30" s="49">
        <f t="shared" si="42"/>
        <v>8719.889000000001</v>
      </c>
      <c r="BR30" s="50">
        <f t="shared" si="43"/>
        <v>95977.33352026371</v>
      </c>
      <c r="BS30" s="49">
        <f t="shared" si="44"/>
        <v>35807.242833094824</v>
      </c>
      <c r="BT30" s="49">
        <f t="shared" si="45"/>
        <v>8719.889000000001</v>
      </c>
      <c r="BU30" s="49">
        <f t="shared" si="46"/>
        <v>51450.201687168897</v>
      </c>
    </row>
    <row r="31" spans="1:73" x14ac:dyDescent="0.35">
      <c r="A31" s="48" t="s">
        <v>185</v>
      </c>
      <c r="B31" s="48" t="s">
        <v>186</v>
      </c>
      <c r="C31" s="49">
        <f t="shared" si="3"/>
        <v>5580.2077106122533</v>
      </c>
      <c r="D31" s="49">
        <f t="shared" si="4"/>
        <v>5896.0474670329068</v>
      </c>
      <c r="E31" s="49">
        <f t="shared" si="5"/>
        <v>6229.763753666969</v>
      </c>
      <c r="F31" s="49">
        <f t="shared" si="6"/>
        <v>6335.6697374793066</v>
      </c>
      <c r="G31" s="49">
        <f t="shared" si="7"/>
        <v>17922.527211057281</v>
      </c>
      <c r="H31" s="49">
        <f t="shared" si="8"/>
        <v>18936.942251203123</v>
      </c>
      <c r="I31" s="49">
        <f t="shared" si="9"/>
        <v>2137.2983484822403</v>
      </c>
      <c r="J31" s="50">
        <f t="shared" si="10"/>
        <v>21074.240599685363</v>
      </c>
      <c r="K31" s="49">
        <f t="shared" si="11"/>
        <v>20008.773182621218</v>
      </c>
      <c r="L31" s="49">
        <f t="shared" si="12"/>
        <v>2200.971</v>
      </c>
      <c r="M31" s="50">
        <f t="shared" si="13"/>
        <v>22209.74418262122</v>
      </c>
      <c r="N31" s="49">
        <f t="shared" si="14"/>
        <v>7236.66</v>
      </c>
      <c r="O31" s="49">
        <f t="shared" si="15"/>
        <v>2200.971</v>
      </c>
      <c r="P31" s="49">
        <f t="shared" si="16"/>
        <v>12772.113182621219</v>
      </c>
      <c r="Q31" s="49">
        <f t="shared" si="17"/>
        <v>20292.8194912941</v>
      </c>
      <c r="R31" s="49">
        <f t="shared" si="18"/>
        <v>2200.971</v>
      </c>
      <c r="S31" s="50">
        <f t="shared" si="19"/>
        <v>22493.790491294101</v>
      </c>
      <c r="T31" s="49">
        <f t="shared" si="20"/>
        <v>7520.706308672884</v>
      </c>
      <c r="U31" s="49">
        <f t="shared" si="21"/>
        <v>2200.971</v>
      </c>
      <c r="V31" s="49">
        <f t="shared" si="22"/>
        <v>12772.113182621217</v>
      </c>
      <c r="W31" s="51"/>
      <c r="X31" s="52" t="s">
        <v>65</v>
      </c>
      <c r="Y31" s="52" t="s">
        <v>66</v>
      </c>
      <c r="Z31" s="53" t="s">
        <v>57</v>
      </c>
      <c r="AA31" s="53" t="s">
        <v>58</v>
      </c>
      <c r="AB31" s="53" t="str">
        <f t="shared" si="23"/>
        <v>Redcar and ClevelandNHS North East and North Cumbria ICB</v>
      </c>
      <c r="AC31" s="54">
        <v>137228</v>
      </c>
      <c r="AD31" s="55">
        <v>1</v>
      </c>
      <c r="AE31" s="49">
        <v>4298.1915801529412</v>
      </c>
      <c r="AF31" s="49">
        <v>4541.4692235895973</v>
      </c>
      <c r="AG31" s="49">
        <v>4798.5163816447684</v>
      </c>
      <c r="AH31" s="49">
        <v>4880.0911601327289</v>
      </c>
      <c r="AI31" s="49">
        <v>12980.455066126193</v>
      </c>
      <c r="AJ31" s="49">
        <v>13715.148822868936</v>
      </c>
      <c r="AK31" s="49">
        <v>650.62287899101921</v>
      </c>
      <c r="AL31" s="50">
        <f t="shared" si="24"/>
        <v>14365.771701859954</v>
      </c>
      <c r="AM31" s="49">
        <v>14491.426246243318</v>
      </c>
      <c r="AN31" s="49">
        <v>1247.473</v>
      </c>
      <c r="AO31" s="50">
        <f t="shared" si="25"/>
        <v>15738.899246243318</v>
      </c>
      <c r="AP31" s="49">
        <v>8621.4969999999994</v>
      </c>
      <c r="AQ31" s="49">
        <v>1247.473</v>
      </c>
      <c r="AR31" s="49">
        <v>5869.9292462433186</v>
      </c>
      <c r="AS31" s="49">
        <v>14829.828823963473</v>
      </c>
      <c r="AT31" s="49">
        <v>1247.473</v>
      </c>
      <c r="AU31" s="50">
        <f t="shared" si="26"/>
        <v>16077.301823963473</v>
      </c>
      <c r="AV31" s="49">
        <v>8959.8995777201544</v>
      </c>
      <c r="AW31" s="49">
        <v>1247.473</v>
      </c>
      <c r="AX31" s="49">
        <v>5869.9292462433186</v>
      </c>
      <c r="AZ31" s="56" t="s">
        <v>187</v>
      </c>
      <c r="BA31" s="56" t="s">
        <v>188</v>
      </c>
      <c r="BB31" s="49">
        <f t="shared" si="27"/>
        <v>50789.849589047233</v>
      </c>
      <c r="BC31" s="49">
        <f t="shared" si="28"/>
        <v>53664.555075787321</v>
      </c>
      <c r="BD31" s="49">
        <f t="shared" si="29"/>
        <v>56701.968893076883</v>
      </c>
      <c r="BE31" s="49">
        <f t="shared" si="30"/>
        <v>57665.902364259186</v>
      </c>
      <c r="BF31" s="49">
        <f t="shared" si="31"/>
        <v>159156.59391674169</v>
      </c>
      <c r="BG31" s="49">
        <f t="shared" si="32"/>
        <v>168164.85713242926</v>
      </c>
      <c r="BH31" s="49">
        <f t="shared" si="33"/>
        <v>8511.8750221463706</v>
      </c>
      <c r="BI31" s="50">
        <f t="shared" si="34"/>
        <v>176676.73215457564</v>
      </c>
      <c r="BJ31" s="49">
        <f t="shared" si="35"/>
        <v>177682.98804612475</v>
      </c>
      <c r="BK31" s="49">
        <f t="shared" si="36"/>
        <v>17912.600999999999</v>
      </c>
      <c r="BL31" s="50">
        <f t="shared" si="37"/>
        <v>195595.58904612475</v>
      </c>
      <c r="BM31" s="49">
        <f t="shared" si="38"/>
        <v>70994.297999999995</v>
      </c>
      <c r="BN31" s="49">
        <f t="shared" si="39"/>
        <v>17912.600999999999</v>
      </c>
      <c r="BO31" s="49">
        <f t="shared" si="40"/>
        <v>106688.69004612476</v>
      </c>
      <c r="BP31" s="49">
        <f t="shared" si="41"/>
        <v>180703.59884290883</v>
      </c>
      <c r="BQ31" s="49">
        <f t="shared" si="42"/>
        <v>17912.600999999999</v>
      </c>
      <c r="BR31" s="50">
        <f t="shared" si="43"/>
        <v>198616.19984290883</v>
      </c>
      <c r="BS31" s="49">
        <f t="shared" si="44"/>
        <v>73780.896829255857</v>
      </c>
      <c r="BT31" s="49">
        <f t="shared" si="45"/>
        <v>17912.600999999999</v>
      </c>
      <c r="BU31" s="49">
        <f t="shared" si="46"/>
        <v>106922.70201365298</v>
      </c>
    </row>
    <row r="32" spans="1:73" x14ac:dyDescent="0.35">
      <c r="A32" s="48" t="s">
        <v>189</v>
      </c>
      <c r="B32" s="48" t="s">
        <v>190</v>
      </c>
      <c r="C32" s="49">
        <f t="shared" si="3"/>
        <v>7663.3372064023324</v>
      </c>
      <c r="D32" s="49">
        <f t="shared" si="4"/>
        <v>8097.0820922847042</v>
      </c>
      <c r="E32" s="49">
        <f t="shared" si="5"/>
        <v>8555.3769387080192</v>
      </c>
      <c r="F32" s="49">
        <f t="shared" si="6"/>
        <v>8700.8183466660539</v>
      </c>
      <c r="G32" s="49">
        <f t="shared" si="7"/>
        <v>22142.387732865871</v>
      </c>
      <c r="H32" s="49">
        <f t="shared" si="8"/>
        <v>23395.646878546078</v>
      </c>
      <c r="I32" s="49">
        <f t="shared" si="9"/>
        <v>1306.9113406718329</v>
      </c>
      <c r="J32" s="50">
        <f t="shared" si="10"/>
        <v>24702.55821921791</v>
      </c>
      <c r="K32" s="49">
        <f t="shared" si="11"/>
        <v>24719.840491871786</v>
      </c>
      <c r="L32" s="49">
        <f t="shared" si="12"/>
        <v>2703.0529999999999</v>
      </c>
      <c r="M32" s="50">
        <f t="shared" si="13"/>
        <v>27422.893491871786</v>
      </c>
      <c r="N32" s="49">
        <f t="shared" si="14"/>
        <v>7894.8649999999998</v>
      </c>
      <c r="O32" s="49">
        <f t="shared" si="15"/>
        <v>2703.0529999999999</v>
      </c>
      <c r="P32" s="49">
        <f t="shared" si="16"/>
        <v>16824.975491871788</v>
      </c>
      <c r="Q32" s="49">
        <f t="shared" si="17"/>
        <v>25093.218696849988</v>
      </c>
      <c r="R32" s="49">
        <f t="shared" si="18"/>
        <v>2703.0529999999999</v>
      </c>
      <c r="S32" s="50">
        <f t="shared" si="19"/>
        <v>27796.271696849988</v>
      </c>
      <c r="T32" s="49">
        <f t="shared" si="20"/>
        <v>8204.7465283184156</v>
      </c>
      <c r="U32" s="49">
        <f t="shared" si="21"/>
        <v>2703.0529999999999</v>
      </c>
      <c r="V32" s="49">
        <f t="shared" si="22"/>
        <v>16888.472168531574</v>
      </c>
      <c r="W32" s="51"/>
      <c r="X32" s="52" t="s">
        <v>71</v>
      </c>
      <c r="Y32" s="52" t="s">
        <v>72</v>
      </c>
      <c r="Z32" s="53" t="s">
        <v>57</v>
      </c>
      <c r="AA32" s="53" t="s">
        <v>58</v>
      </c>
      <c r="AB32" s="53" t="str">
        <f t="shared" si="23"/>
        <v>Stockton-on-TeesNHS North East and North Cumbria ICB</v>
      </c>
      <c r="AC32" s="54">
        <v>197419</v>
      </c>
      <c r="AD32" s="55">
        <v>1</v>
      </c>
      <c r="AE32" s="49">
        <v>5044.2535689664546</v>
      </c>
      <c r="AF32" s="49">
        <v>5329.758320969956</v>
      </c>
      <c r="AG32" s="49">
        <v>5631.4226419368551</v>
      </c>
      <c r="AH32" s="49">
        <v>5727.1568268497813</v>
      </c>
      <c r="AI32" s="49">
        <v>16637.994043909617</v>
      </c>
      <c r="AJ32" s="49">
        <v>17579.7045067949</v>
      </c>
      <c r="AK32" s="49">
        <v>935.9993452322268</v>
      </c>
      <c r="AL32" s="50">
        <f t="shared" si="24"/>
        <v>18515.703852027127</v>
      </c>
      <c r="AM32" s="49">
        <v>18574.715781879491</v>
      </c>
      <c r="AN32" s="49">
        <v>1291.393</v>
      </c>
      <c r="AO32" s="50">
        <f t="shared" si="25"/>
        <v>19866.108781879491</v>
      </c>
      <c r="AP32" s="49">
        <v>9683.1270000000004</v>
      </c>
      <c r="AQ32" s="49">
        <v>1291.393</v>
      </c>
      <c r="AR32" s="49">
        <v>8891.5887818794909</v>
      </c>
      <c r="AS32" s="49">
        <v>18954.788423230715</v>
      </c>
      <c r="AT32" s="49">
        <v>1291.393</v>
      </c>
      <c r="AU32" s="50">
        <f t="shared" si="26"/>
        <v>20246.181423230715</v>
      </c>
      <c r="AV32" s="49">
        <v>10063.199641351222</v>
      </c>
      <c r="AW32" s="49">
        <v>1291.393</v>
      </c>
      <c r="AX32" s="49">
        <v>8891.5887818794927</v>
      </c>
      <c r="AZ32" s="56" t="s">
        <v>191</v>
      </c>
      <c r="BA32" s="56" t="s">
        <v>192</v>
      </c>
      <c r="BB32" s="49">
        <f t="shared" si="27"/>
        <v>38587.955817693677</v>
      </c>
      <c r="BC32" s="49">
        <f t="shared" si="28"/>
        <v>40772.034116975134</v>
      </c>
      <c r="BD32" s="49">
        <f t="shared" si="29"/>
        <v>43079.731247995936</v>
      </c>
      <c r="BE32" s="49">
        <f t="shared" si="30"/>
        <v>43812.086679211854</v>
      </c>
      <c r="BF32" s="49">
        <f t="shared" si="31"/>
        <v>120797.35016611077</v>
      </c>
      <c r="BG32" s="49">
        <f t="shared" si="32"/>
        <v>127634.48018551264</v>
      </c>
      <c r="BH32" s="49">
        <f t="shared" si="33"/>
        <v>6795.6058572669408</v>
      </c>
      <c r="BI32" s="50">
        <f t="shared" si="34"/>
        <v>134430.08604277959</v>
      </c>
      <c r="BJ32" s="49">
        <f t="shared" si="35"/>
        <v>134858.59176401267</v>
      </c>
      <c r="BK32" s="49">
        <f t="shared" si="36"/>
        <v>13515.73</v>
      </c>
      <c r="BL32" s="50">
        <f t="shared" si="37"/>
        <v>148374.32176401268</v>
      </c>
      <c r="BM32" s="49">
        <f t="shared" si="38"/>
        <v>55661.095000000001</v>
      </c>
      <c r="BN32" s="49">
        <f t="shared" si="39"/>
        <v>13515.73</v>
      </c>
      <c r="BO32" s="49">
        <f t="shared" si="40"/>
        <v>79197.496764012656</v>
      </c>
      <c r="BP32" s="49">
        <f t="shared" si="41"/>
        <v>137151.18782400087</v>
      </c>
      <c r="BQ32" s="49">
        <f t="shared" si="42"/>
        <v>13515.73</v>
      </c>
      <c r="BR32" s="50">
        <f t="shared" si="43"/>
        <v>150666.91782400088</v>
      </c>
      <c r="BS32" s="49">
        <f t="shared" si="44"/>
        <v>57845.849924432085</v>
      </c>
      <c r="BT32" s="49">
        <f t="shared" si="45"/>
        <v>13515.73</v>
      </c>
      <c r="BU32" s="49">
        <f t="shared" si="46"/>
        <v>79305.337899568782</v>
      </c>
    </row>
    <row r="33" spans="1:73" x14ac:dyDescent="0.35">
      <c r="A33" s="48" t="s">
        <v>193</v>
      </c>
      <c r="B33" s="48" t="s">
        <v>194</v>
      </c>
      <c r="C33" s="49">
        <f t="shared" si="3"/>
        <v>4944.8359796419263</v>
      </c>
      <c r="D33" s="49">
        <f t="shared" si="4"/>
        <v>5224.7136960896596</v>
      </c>
      <c r="E33" s="49">
        <f t="shared" si="5"/>
        <v>5520.4324912883339</v>
      </c>
      <c r="F33" s="49">
        <f t="shared" si="6"/>
        <v>5614.2798436402354</v>
      </c>
      <c r="G33" s="49">
        <f t="shared" si="7"/>
        <v>13119.731930476744</v>
      </c>
      <c r="H33" s="49">
        <f t="shared" si="8"/>
        <v>13862.308757741728</v>
      </c>
      <c r="I33" s="49">
        <f t="shared" si="9"/>
        <v>677.31519676926087</v>
      </c>
      <c r="J33" s="50">
        <f t="shared" si="10"/>
        <v>14539.623954510989</v>
      </c>
      <c r="K33" s="49">
        <f t="shared" si="11"/>
        <v>14646.915433429909</v>
      </c>
      <c r="L33" s="49">
        <f t="shared" si="12"/>
        <v>1848</v>
      </c>
      <c r="M33" s="50">
        <f t="shared" si="13"/>
        <v>16494.915433429909</v>
      </c>
      <c r="N33" s="49">
        <f t="shared" si="14"/>
        <v>4869.5</v>
      </c>
      <c r="O33" s="49">
        <f t="shared" si="15"/>
        <v>1848</v>
      </c>
      <c r="P33" s="49">
        <f t="shared" si="16"/>
        <v>9777.4154334299092</v>
      </c>
      <c r="Q33" s="49">
        <f t="shared" si="17"/>
        <v>14876.252494984685</v>
      </c>
      <c r="R33" s="49">
        <f t="shared" si="18"/>
        <v>1848</v>
      </c>
      <c r="S33" s="50">
        <f t="shared" si="19"/>
        <v>16724.252494984685</v>
      </c>
      <c r="T33" s="49">
        <f t="shared" si="20"/>
        <v>5060.6328568818499</v>
      </c>
      <c r="U33" s="49">
        <f t="shared" si="21"/>
        <v>1848</v>
      </c>
      <c r="V33" s="49">
        <f t="shared" si="22"/>
        <v>9815.6196381028349</v>
      </c>
      <c r="W33" s="51"/>
      <c r="X33" s="52" t="s">
        <v>77</v>
      </c>
      <c r="Y33" s="52" t="s">
        <v>78</v>
      </c>
      <c r="Z33" s="53" t="s">
        <v>57</v>
      </c>
      <c r="AA33" s="53" t="s">
        <v>58</v>
      </c>
      <c r="AB33" s="53" t="str">
        <f t="shared" si="23"/>
        <v>DarlingtonNHS North East and North Cumbria ICB</v>
      </c>
      <c r="AC33" s="54">
        <v>107402</v>
      </c>
      <c r="AD33" s="55">
        <v>1</v>
      </c>
      <c r="AE33" s="49">
        <v>2990.9165828210075</v>
      </c>
      <c r="AF33" s="49">
        <v>3160.2024614086763</v>
      </c>
      <c r="AG33" s="49">
        <v>3339.0699207244074</v>
      </c>
      <c r="AH33" s="49">
        <v>3395.8341093767222</v>
      </c>
      <c r="AI33" s="49">
        <v>9134.8275147393579</v>
      </c>
      <c r="AJ33" s="49">
        <v>9651.8587520736055</v>
      </c>
      <c r="AK33" s="49">
        <v>509.21239433201276</v>
      </c>
      <c r="AL33" s="50">
        <f t="shared" si="24"/>
        <v>10161.071146405618</v>
      </c>
      <c r="AM33" s="49">
        <v>10198.153957440971</v>
      </c>
      <c r="AN33" s="49">
        <v>808.14599999999996</v>
      </c>
      <c r="AO33" s="50">
        <f t="shared" si="25"/>
        <v>11006.299957440971</v>
      </c>
      <c r="AP33" s="49">
        <v>3270.1419999999998</v>
      </c>
      <c r="AQ33" s="49">
        <v>808.14599999999996</v>
      </c>
      <c r="AR33" s="49">
        <v>6928.0119574409709</v>
      </c>
      <c r="AS33" s="49">
        <v>10326.510376553677</v>
      </c>
      <c r="AT33" s="49">
        <v>808.14599999999996</v>
      </c>
      <c r="AU33" s="50">
        <f t="shared" si="26"/>
        <v>11134.656376553678</v>
      </c>
      <c r="AV33" s="49">
        <v>3398.4984191127069</v>
      </c>
      <c r="AW33" s="49">
        <v>808.14599999999996</v>
      </c>
      <c r="AX33" s="49">
        <v>6928.0119574409709</v>
      </c>
      <c r="AZ33" s="56" t="s">
        <v>195</v>
      </c>
      <c r="BA33" s="56" t="s">
        <v>196</v>
      </c>
      <c r="BB33" s="49">
        <f t="shared" si="27"/>
        <v>52989.869502360802</v>
      </c>
      <c r="BC33" s="49">
        <f t="shared" si="28"/>
        <v>55989.096116194421</v>
      </c>
      <c r="BD33" s="49">
        <f t="shared" si="29"/>
        <v>59158.07895637102</v>
      </c>
      <c r="BE33" s="49">
        <f t="shared" si="30"/>
        <v>60163.766298629322</v>
      </c>
      <c r="BF33" s="49">
        <f t="shared" si="31"/>
        <v>169181.06792976515</v>
      </c>
      <c r="BG33" s="49">
        <f t="shared" si="32"/>
        <v>178756.71637458983</v>
      </c>
      <c r="BH33" s="49">
        <f t="shared" si="33"/>
        <v>10204.517052352689</v>
      </c>
      <c r="BI33" s="50">
        <f t="shared" si="34"/>
        <v>188961.23342694252</v>
      </c>
      <c r="BJ33" s="49">
        <f t="shared" si="35"/>
        <v>188874.34652139165</v>
      </c>
      <c r="BK33" s="49">
        <f t="shared" si="36"/>
        <v>20205.357</v>
      </c>
      <c r="BL33" s="50">
        <f t="shared" si="37"/>
        <v>209079.70352139164</v>
      </c>
      <c r="BM33" s="49">
        <f t="shared" si="38"/>
        <v>72965.705000000002</v>
      </c>
      <c r="BN33" s="49">
        <f t="shared" si="39"/>
        <v>20205.357</v>
      </c>
      <c r="BO33" s="49">
        <f t="shared" si="40"/>
        <v>115908.64152139165</v>
      </c>
      <c r="BP33" s="49">
        <f t="shared" si="41"/>
        <v>192085.21041225528</v>
      </c>
      <c r="BQ33" s="49">
        <f t="shared" si="42"/>
        <v>20205.357</v>
      </c>
      <c r="BR33" s="50">
        <f t="shared" si="43"/>
        <v>212290.56741225527</v>
      </c>
      <c r="BS33" s="49">
        <f t="shared" si="44"/>
        <v>75829.68357091042</v>
      </c>
      <c r="BT33" s="49">
        <f t="shared" si="45"/>
        <v>20205.357</v>
      </c>
      <c r="BU33" s="49">
        <f t="shared" si="46"/>
        <v>116255.52684134489</v>
      </c>
    </row>
    <row r="34" spans="1:73" x14ac:dyDescent="0.35">
      <c r="A34" s="48" t="s">
        <v>197</v>
      </c>
      <c r="B34" s="48" t="s">
        <v>198</v>
      </c>
      <c r="C34" s="49">
        <f t="shared" si="3"/>
        <v>4590.7984141154184</v>
      </c>
      <c r="D34" s="49">
        <f t="shared" si="4"/>
        <v>4850.6376043543514</v>
      </c>
      <c r="E34" s="49">
        <f t="shared" si="5"/>
        <v>5125.1836927608074</v>
      </c>
      <c r="F34" s="49">
        <f t="shared" si="6"/>
        <v>5212.3118155377406</v>
      </c>
      <c r="G34" s="49">
        <f t="shared" si="7"/>
        <v>15698.536080222284</v>
      </c>
      <c r="H34" s="49">
        <f t="shared" si="8"/>
        <v>16587.073222362866</v>
      </c>
      <c r="I34" s="49">
        <f t="shared" si="9"/>
        <v>1329.311613764005</v>
      </c>
      <c r="J34" s="50">
        <f t="shared" si="10"/>
        <v>17916.384836126872</v>
      </c>
      <c r="K34" s="49">
        <f t="shared" si="11"/>
        <v>17525.901566748602</v>
      </c>
      <c r="L34" s="49">
        <f t="shared" si="12"/>
        <v>1903.384</v>
      </c>
      <c r="M34" s="50">
        <f t="shared" si="13"/>
        <v>19429.2855667486</v>
      </c>
      <c r="N34" s="49">
        <f t="shared" si="14"/>
        <v>8486.23</v>
      </c>
      <c r="O34" s="49">
        <f t="shared" si="15"/>
        <v>1903.384</v>
      </c>
      <c r="P34" s="49">
        <f t="shared" si="16"/>
        <v>9039.6715667486023</v>
      </c>
      <c r="Q34" s="49">
        <f t="shared" si="17"/>
        <v>17858.994776329972</v>
      </c>
      <c r="R34" s="49">
        <f t="shared" si="18"/>
        <v>1903.384</v>
      </c>
      <c r="S34" s="50">
        <f t="shared" si="19"/>
        <v>19762.37877632997</v>
      </c>
      <c r="T34" s="49">
        <f t="shared" si="20"/>
        <v>8819.3232095813655</v>
      </c>
      <c r="U34" s="49">
        <f t="shared" si="21"/>
        <v>1903.384</v>
      </c>
      <c r="V34" s="49">
        <f t="shared" si="22"/>
        <v>9039.6715667486042</v>
      </c>
      <c r="W34" s="51"/>
      <c r="X34" s="52" t="s">
        <v>199</v>
      </c>
      <c r="Y34" s="52" t="s">
        <v>200</v>
      </c>
      <c r="Z34" s="53" t="s">
        <v>57</v>
      </c>
      <c r="AA34" s="53" t="s">
        <v>58</v>
      </c>
      <c r="AB34" s="53" t="str">
        <f t="shared" si="23"/>
        <v>County DurhamNHS North East and North Cumbria ICB</v>
      </c>
      <c r="AC34" s="54">
        <v>533149</v>
      </c>
      <c r="AD34" s="55">
        <v>1</v>
      </c>
      <c r="AE34" s="49">
        <v>16843.501751668213</v>
      </c>
      <c r="AF34" s="49">
        <v>17796.843950812632</v>
      </c>
      <c r="AG34" s="49">
        <v>18804.145318428626</v>
      </c>
      <c r="AH34" s="49">
        <v>19123.815788841912</v>
      </c>
      <c r="AI34" s="49">
        <v>50240.658826961699</v>
      </c>
      <c r="AJ34" s="49">
        <v>53084.28011656773</v>
      </c>
      <c r="AK34" s="49">
        <v>2527.7562692102406</v>
      </c>
      <c r="AL34" s="50">
        <f t="shared" si="24"/>
        <v>55612.036385777974</v>
      </c>
      <c r="AM34" s="49">
        <v>56088.850371165463</v>
      </c>
      <c r="AN34" s="49">
        <v>5556.97</v>
      </c>
      <c r="AO34" s="50">
        <f t="shared" si="25"/>
        <v>61645.820371165464</v>
      </c>
      <c r="AP34" s="49">
        <v>24176.559000000001</v>
      </c>
      <c r="AQ34" s="49">
        <v>5556.97</v>
      </c>
      <c r="AR34" s="49">
        <v>31912.291371165462</v>
      </c>
      <c r="AS34" s="49">
        <v>57037.805046438611</v>
      </c>
      <c r="AT34" s="49">
        <v>5556.97</v>
      </c>
      <c r="AU34" s="50">
        <f t="shared" si="26"/>
        <v>62594.775046438612</v>
      </c>
      <c r="AV34" s="49">
        <v>25125.513675273149</v>
      </c>
      <c r="AW34" s="49">
        <v>5556.97</v>
      </c>
      <c r="AX34" s="49">
        <v>31912.291371165462</v>
      </c>
      <c r="AZ34" s="56" t="s">
        <v>201</v>
      </c>
      <c r="BA34" s="56" t="s">
        <v>202</v>
      </c>
      <c r="BB34" s="49">
        <f t="shared" si="27"/>
        <v>47125.406741831051</v>
      </c>
      <c r="BC34" s="49">
        <f t="shared" si="28"/>
        <v>49792.704763418689</v>
      </c>
      <c r="BD34" s="49">
        <f t="shared" si="29"/>
        <v>52610.971853028183</v>
      </c>
      <c r="BE34" s="49">
        <f t="shared" si="30"/>
        <v>53505.358374529656</v>
      </c>
      <c r="BF34" s="49">
        <f t="shared" si="31"/>
        <v>149035.33978115232</v>
      </c>
      <c r="BG34" s="49">
        <f t="shared" si="32"/>
        <v>157470.74001276554</v>
      </c>
      <c r="BH34" s="49">
        <f t="shared" si="33"/>
        <v>8784.7094605402854</v>
      </c>
      <c r="BI34" s="50">
        <f t="shared" si="34"/>
        <v>166255.44947330584</v>
      </c>
      <c r="BJ34" s="49">
        <f t="shared" si="35"/>
        <v>166383.58389748808</v>
      </c>
      <c r="BK34" s="49">
        <f t="shared" si="36"/>
        <v>16245.856999390573</v>
      </c>
      <c r="BL34" s="50">
        <f t="shared" si="37"/>
        <v>182629.44089687866</v>
      </c>
      <c r="BM34" s="49">
        <f t="shared" si="38"/>
        <v>87103.760999999999</v>
      </c>
      <c r="BN34" s="49">
        <f t="shared" si="39"/>
        <v>16245.856999390573</v>
      </c>
      <c r="BO34" s="49">
        <f t="shared" si="40"/>
        <v>79279.822897488077</v>
      </c>
      <c r="BP34" s="49">
        <f t="shared" si="41"/>
        <v>169802.49563074278</v>
      </c>
      <c r="BQ34" s="49">
        <f t="shared" si="42"/>
        <v>16245.856999390573</v>
      </c>
      <c r="BR34" s="50">
        <f t="shared" si="43"/>
        <v>186048.35263013336</v>
      </c>
      <c r="BS34" s="49">
        <f t="shared" si="44"/>
        <v>90522.672733254731</v>
      </c>
      <c r="BT34" s="49">
        <f t="shared" si="45"/>
        <v>16245.856999390573</v>
      </c>
      <c r="BU34" s="49">
        <f t="shared" si="46"/>
        <v>79279.822897488062</v>
      </c>
    </row>
    <row r="35" spans="1:73" x14ac:dyDescent="0.35">
      <c r="A35" s="48" t="s">
        <v>203</v>
      </c>
      <c r="B35" s="48" t="s">
        <v>204</v>
      </c>
      <c r="C35" s="49">
        <f t="shared" si="3"/>
        <v>4736.4471280255448</v>
      </c>
      <c r="D35" s="49">
        <f t="shared" si="4"/>
        <v>5004.5300354717901</v>
      </c>
      <c r="E35" s="49">
        <f t="shared" si="5"/>
        <v>5287.7864354794938</v>
      </c>
      <c r="F35" s="49">
        <f t="shared" si="6"/>
        <v>5377.6788048826447</v>
      </c>
      <c r="G35" s="49">
        <f t="shared" si="7"/>
        <v>14507.31013743023</v>
      </c>
      <c r="H35" s="49">
        <f t="shared" si="8"/>
        <v>15328.42389120878</v>
      </c>
      <c r="I35" s="49">
        <f t="shared" si="9"/>
        <v>845.09687600589666</v>
      </c>
      <c r="J35" s="50">
        <f t="shared" si="10"/>
        <v>16173.520767214677</v>
      </c>
      <c r="K35" s="49">
        <f t="shared" si="11"/>
        <v>16196.012683451198</v>
      </c>
      <c r="L35" s="49">
        <f t="shared" si="12"/>
        <v>2051.498</v>
      </c>
      <c r="M35" s="50">
        <f t="shared" si="13"/>
        <v>18247.510683451197</v>
      </c>
      <c r="N35" s="49">
        <f t="shared" si="14"/>
        <v>9520.0740000000005</v>
      </c>
      <c r="O35" s="49">
        <f t="shared" si="15"/>
        <v>2051.498</v>
      </c>
      <c r="P35" s="49">
        <f t="shared" si="16"/>
        <v>6675.938683451197</v>
      </c>
      <c r="Q35" s="49">
        <f t="shared" si="17"/>
        <v>16569.685327736363</v>
      </c>
      <c r="R35" s="49">
        <f t="shared" si="18"/>
        <v>2051.498</v>
      </c>
      <c r="S35" s="50">
        <f t="shared" si="19"/>
        <v>18621.183327736362</v>
      </c>
      <c r="T35" s="49">
        <f t="shared" si="20"/>
        <v>9893.7466442851673</v>
      </c>
      <c r="U35" s="49">
        <f t="shared" si="21"/>
        <v>2051.498</v>
      </c>
      <c r="V35" s="49">
        <f t="shared" si="22"/>
        <v>6675.9386834511952</v>
      </c>
      <c r="W35" s="51"/>
      <c r="X35" s="52" t="s">
        <v>205</v>
      </c>
      <c r="Y35" s="52" t="s">
        <v>206</v>
      </c>
      <c r="Z35" s="53" t="s">
        <v>57</v>
      </c>
      <c r="AA35" s="53" t="s">
        <v>58</v>
      </c>
      <c r="AB35" s="53" t="str">
        <f t="shared" si="23"/>
        <v>NorthumberlandNHS North East and North Cumbria ICB</v>
      </c>
      <c r="AC35" s="54">
        <v>323820</v>
      </c>
      <c r="AD35" s="55">
        <v>1</v>
      </c>
      <c r="AE35" s="49">
        <v>9079.7921006313809</v>
      </c>
      <c r="AF35" s="49">
        <v>9593.7083335271163</v>
      </c>
      <c r="AG35" s="49">
        <v>10136.71222520475</v>
      </c>
      <c r="AH35" s="49">
        <v>10309.036333033229</v>
      </c>
      <c r="AI35" s="49">
        <v>28219.521685624251</v>
      </c>
      <c r="AJ35" s="49">
        <v>29816.746613030584</v>
      </c>
      <c r="AK35" s="49">
        <v>1535.2894502205952</v>
      </c>
      <c r="AL35" s="50">
        <f t="shared" si="24"/>
        <v>31352.03606325118</v>
      </c>
      <c r="AM35" s="49">
        <v>31504.374471328116</v>
      </c>
      <c r="AN35" s="49">
        <v>2250.0189999999998</v>
      </c>
      <c r="AO35" s="50">
        <f t="shared" si="25"/>
        <v>33754.393471328112</v>
      </c>
      <c r="AP35" s="49">
        <v>19635.236000000001</v>
      </c>
      <c r="AQ35" s="49">
        <v>2250.0189999999998</v>
      </c>
      <c r="AR35" s="49">
        <v>11869.138471328115</v>
      </c>
      <c r="AS35" s="49">
        <v>32275.077572720322</v>
      </c>
      <c r="AT35" s="49">
        <v>2250.0189999999998</v>
      </c>
      <c r="AU35" s="50">
        <f t="shared" si="26"/>
        <v>34525.096572720322</v>
      </c>
      <c r="AV35" s="49">
        <v>20405.939101392207</v>
      </c>
      <c r="AW35" s="49">
        <v>2250.0189999999998</v>
      </c>
      <c r="AX35" s="49">
        <v>11869.138471328115</v>
      </c>
      <c r="AZ35" s="56" t="s">
        <v>207</v>
      </c>
      <c r="BA35" s="56" t="s">
        <v>208</v>
      </c>
      <c r="BB35" s="49">
        <f t="shared" si="27"/>
        <v>32333.839132582107</v>
      </c>
      <c r="BC35" s="49">
        <f t="shared" si="28"/>
        <v>34163.93442748626</v>
      </c>
      <c r="BD35" s="49">
        <f t="shared" si="29"/>
        <v>36097.613116081979</v>
      </c>
      <c r="BE35" s="49">
        <f t="shared" si="30"/>
        <v>36711.272539055368</v>
      </c>
      <c r="BF35" s="49">
        <f t="shared" si="31"/>
        <v>111647.45412405657</v>
      </c>
      <c r="BG35" s="49">
        <f t="shared" si="32"/>
        <v>117966.70002747817</v>
      </c>
      <c r="BH35" s="49">
        <f t="shared" si="33"/>
        <v>6930.7954691457571</v>
      </c>
      <c r="BI35" s="50">
        <f t="shared" si="34"/>
        <v>124897.49549662393</v>
      </c>
      <c r="BJ35" s="49">
        <f t="shared" si="35"/>
        <v>124643.61524903344</v>
      </c>
      <c r="BK35" s="49">
        <f t="shared" si="36"/>
        <v>12450.609</v>
      </c>
      <c r="BL35" s="50">
        <f t="shared" si="37"/>
        <v>137094.22424903343</v>
      </c>
      <c r="BM35" s="49">
        <f t="shared" si="38"/>
        <v>48028.637999999999</v>
      </c>
      <c r="BN35" s="49">
        <f t="shared" si="39"/>
        <v>12450.609</v>
      </c>
      <c r="BO35" s="49">
        <f t="shared" si="40"/>
        <v>76614.977249033429</v>
      </c>
      <c r="BP35" s="49">
        <f t="shared" si="41"/>
        <v>126762.55670826699</v>
      </c>
      <c r="BQ35" s="49">
        <f t="shared" si="42"/>
        <v>12450.609</v>
      </c>
      <c r="BR35" s="50">
        <f t="shared" si="43"/>
        <v>139213.16570826698</v>
      </c>
      <c r="BS35" s="49">
        <f t="shared" si="44"/>
        <v>49913.811178577715</v>
      </c>
      <c r="BT35" s="49">
        <f t="shared" si="45"/>
        <v>12450.609</v>
      </c>
      <c r="BU35" s="49">
        <f t="shared" si="46"/>
        <v>76848.745529689273</v>
      </c>
    </row>
    <row r="36" spans="1:73" x14ac:dyDescent="0.35">
      <c r="A36" s="48" t="s">
        <v>141</v>
      </c>
      <c r="B36" s="48" t="s">
        <v>142</v>
      </c>
      <c r="C36" s="49">
        <f t="shared" si="3"/>
        <v>4703.406062379966</v>
      </c>
      <c r="D36" s="49">
        <f t="shared" si="4"/>
        <v>4969.6188455106721</v>
      </c>
      <c r="E36" s="49">
        <f t="shared" si="5"/>
        <v>5250.8992721665763</v>
      </c>
      <c r="F36" s="49">
        <f t="shared" si="6"/>
        <v>5340.1645597934075</v>
      </c>
      <c r="G36" s="49">
        <f t="shared" si="7"/>
        <v>16364.915253626377</v>
      </c>
      <c r="H36" s="49">
        <f t="shared" si="8"/>
        <v>17291.169456981632</v>
      </c>
      <c r="I36" s="49">
        <f t="shared" si="9"/>
        <v>1048.290567032913</v>
      </c>
      <c r="J36" s="50">
        <f t="shared" si="10"/>
        <v>18339.460024014545</v>
      </c>
      <c r="K36" s="49">
        <f t="shared" si="11"/>
        <v>18269.849648246793</v>
      </c>
      <c r="L36" s="49">
        <f t="shared" si="12"/>
        <v>1796.3320000000001</v>
      </c>
      <c r="M36" s="50">
        <f t="shared" si="13"/>
        <v>20066.181648246791</v>
      </c>
      <c r="N36" s="49">
        <f t="shared" si="14"/>
        <v>8346.1880000000001</v>
      </c>
      <c r="O36" s="49">
        <f t="shared" si="15"/>
        <v>1796.3320000000001</v>
      </c>
      <c r="P36" s="49">
        <f t="shared" si="16"/>
        <v>9923.6616482467925</v>
      </c>
      <c r="Q36" s="49">
        <f t="shared" si="17"/>
        <v>18642.017547565665</v>
      </c>
      <c r="R36" s="49">
        <f t="shared" si="18"/>
        <v>1796.3320000000001</v>
      </c>
      <c r="S36" s="50">
        <f t="shared" si="19"/>
        <v>20438.349547565664</v>
      </c>
      <c r="T36" s="49">
        <f t="shared" si="20"/>
        <v>8673.7844178073756</v>
      </c>
      <c r="U36" s="49">
        <f t="shared" si="21"/>
        <v>1796.3320000000001</v>
      </c>
      <c r="V36" s="49">
        <f t="shared" si="22"/>
        <v>9968.2331297582878</v>
      </c>
      <c r="W36" s="51"/>
      <c r="X36" s="57" t="s">
        <v>67</v>
      </c>
      <c r="Y36" s="57" t="s">
        <v>68</v>
      </c>
      <c r="Z36" s="58" t="s">
        <v>57</v>
      </c>
      <c r="AA36" s="58" t="s">
        <v>58</v>
      </c>
      <c r="AB36" s="53" t="str">
        <f t="shared" si="23"/>
        <v>CumberlandNHS North East and North Cumbria ICB</v>
      </c>
      <c r="AC36" s="59">
        <v>265915</v>
      </c>
      <c r="AD36" s="55">
        <v>0.96909211504540882</v>
      </c>
      <c r="AE36" s="49">
        <v>8233.2404985370194</v>
      </c>
      <c r="AF36" s="49">
        <v>8699.2419107542137</v>
      </c>
      <c r="AG36" s="49">
        <v>9191.619002902904</v>
      </c>
      <c r="AH36" s="49">
        <v>9347.8765259522515</v>
      </c>
      <c r="AI36" s="49">
        <v>25096.547910024947</v>
      </c>
      <c r="AJ36" s="49">
        <v>26517.012521732358</v>
      </c>
      <c r="AK36" s="49">
        <v>1260.7513252900055</v>
      </c>
      <c r="AL36" s="50">
        <f t="shared" si="24"/>
        <v>27777.763847022365</v>
      </c>
      <c r="AM36" s="49">
        <v>28017.875430462409</v>
      </c>
      <c r="AN36" s="49">
        <v>2266.5700000000002</v>
      </c>
      <c r="AO36" s="50">
        <f t="shared" si="25"/>
        <v>30284.445430462409</v>
      </c>
      <c r="AP36" s="49">
        <v>19179.429969022873</v>
      </c>
      <c r="AQ36" s="49">
        <v>2266.5700000000002</v>
      </c>
      <c r="AR36" s="49">
        <v>8838.4454614395363</v>
      </c>
      <c r="AS36" s="49">
        <v>28770.687678813309</v>
      </c>
      <c r="AT36" s="49">
        <v>2266.5700000000002</v>
      </c>
      <c r="AU36" s="50">
        <f t="shared" si="26"/>
        <v>31037.257678813308</v>
      </c>
      <c r="AV36" s="49">
        <v>19932.242217373772</v>
      </c>
      <c r="AW36" s="49">
        <v>2266.5700000000002</v>
      </c>
      <c r="AX36" s="49">
        <v>8838.4454614395363</v>
      </c>
      <c r="AZ36" s="56" t="s">
        <v>209</v>
      </c>
      <c r="BA36" s="56" t="s">
        <v>210</v>
      </c>
      <c r="BB36" s="49">
        <f t="shared" si="27"/>
        <v>32183.756790530271</v>
      </c>
      <c r="BC36" s="49">
        <f t="shared" si="28"/>
        <v>34005.357424874281</v>
      </c>
      <c r="BD36" s="49">
        <f t="shared" si="29"/>
        <v>35930.060655122172</v>
      </c>
      <c r="BE36" s="49">
        <f t="shared" si="30"/>
        <v>36540.871686259241</v>
      </c>
      <c r="BF36" s="49">
        <f t="shared" si="31"/>
        <v>113872.91635788015</v>
      </c>
      <c r="BG36" s="49">
        <f t="shared" si="32"/>
        <v>120318.12342373616</v>
      </c>
      <c r="BH36" s="49">
        <f t="shared" si="33"/>
        <v>7962.727109624444</v>
      </c>
      <c r="BI36" s="50">
        <f t="shared" si="34"/>
        <v>128280.85053336062</v>
      </c>
      <c r="BJ36" s="49">
        <f t="shared" si="35"/>
        <v>127128.12920951964</v>
      </c>
      <c r="BK36" s="49">
        <f t="shared" si="36"/>
        <v>14070.831999999999</v>
      </c>
      <c r="BL36" s="50">
        <f t="shared" si="37"/>
        <v>141198.96120951965</v>
      </c>
      <c r="BM36" s="49">
        <f t="shared" si="38"/>
        <v>63402.76606313236</v>
      </c>
      <c r="BN36" s="49">
        <f t="shared" si="39"/>
        <v>14070.831999999999</v>
      </c>
      <c r="BO36" s="49">
        <f t="shared" si="40"/>
        <v>63725.363146387273</v>
      </c>
      <c r="BP36" s="49">
        <f t="shared" si="41"/>
        <v>129616.75264351862</v>
      </c>
      <c r="BQ36" s="49">
        <f t="shared" si="42"/>
        <v>14070.831999999999</v>
      </c>
      <c r="BR36" s="50">
        <f t="shared" si="43"/>
        <v>143687.58464351861</v>
      </c>
      <c r="BS36" s="49">
        <f t="shared" si="44"/>
        <v>65891.389497131342</v>
      </c>
      <c r="BT36" s="49">
        <f t="shared" si="45"/>
        <v>14070.831999999999</v>
      </c>
      <c r="BU36" s="49">
        <f t="shared" si="46"/>
        <v>63725.363146387273</v>
      </c>
    </row>
    <row r="37" spans="1:73" x14ac:dyDescent="0.35">
      <c r="A37" s="48" t="s">
        <v>121</v>
      </c>
      <c r="B37" s="48" t="s">
        <v>122</v>
      </c>
      <c r="C37" s="49">
        <f t="shared" si="3"/>
        <v>4917.5074062864323</v>
      </c>
      <c r="D37" s="49">
        <f t="shared" si="4"/>
        <v>5195.8383254822447</v>
      </c>
      <c r="E37" s="49">
        <f t="shared" si="5"/>
        <v>5489.9227747045397</v>
      </c>
      <c r="F37" s="49">
        <f t="shared" si="6"/>
        <v>5583.2514618745163</v>
      </c>
      <c r="G37" s="49">
        <f t="shared" si="7"/>
        <v>15121.614621073426</v>
      </c>
      <c r="H37" s="49">
        <f t="shared" si="8"/>
        <v>15977.498008626182</v>
      </c>
      <c r="I37" s="49">
        <f t="shared" si="9"/>
        <v>1093.3636687912115</v>
      </c>
      <c r="J37" s="50">
        <f t="shared" si="10"/>
        <v>17070.861677417393</v>
      </c>
      <c r="K37" s="49">
        <f t="shared" si="11"/>
        <v>16881.824395914424</v>
      </c>
      <c r="L37" s="49">
        <f t="shared" si="12"/>
        <v>1665.6030000000001</v>
      </c>
      <c r="M37" s="50">
        <f t="shared" si="13"/>
        <v>18547.427395914423</v>
      </c>
      <c r="N37" s="49">
        <f t="shared" si="14"/>
        <v>7988.7430000000004</v>
      </c>
      <c r="O37" s="49">
        <f t="shared" si="15"/>
        <v>1665.6030000000001</v>
      </c>
      <c r="P37" s="49">
        <f t="shared" si="16"/>
        <v>8893.0813959144234</v>
      </c>
      <c r="Q37" s="49">
        <f t="shared" si="17"/>
        <v>17214.445502769428</v>
      </c>
      <c r="R37" s="49">
        <f t="shared" si="18"/>
        <v>1665.6030000000001</v>
      </c>
      <c r="S37" s="50">
        <f t="shared" si="19"/>
        <v>18880.048502769427</v>
      </c>
      <c r="T37" s="49">
        <f t="shared" si="20"/>
        <v>8302.3093358630013</v>
      </c>
      <c r="U37" s="49">
        <f t="shared" si="21"/>
        <v>1665.6030000000001</v>
      </c>
      <c r="V37" s="49">
        <f t="shared" si="22"/>
        <v>8912.1361669064281</v>
      </c>
      <c r="W37" s="51"/>
      <c r="X37" s="57" t="s">
        <v>73</v>
      </c>
      <c r="Y37" s="57" t="s">
        <v>74</v>
      </c>
      <c r="Z37" s="58" t="s">
        <v>57</v>
      </c>
      <c r="AA37" s="58" t="s">
        <v>58</v>
      </c>
      <c r="AB37" s="53" t="str">
        <f t="shared" si="23"/>
        <v>Westmorland and FurnessNHS North East and North Cumbria ICB</v>
      </c>
      <c r="AC37" s="59">
        <v>53754</v>
      </c>
      <c r="AD37" s="55">
        <v>0.23849856911506978</v>
      </c>
      <c r="AE37" s="49">
        <v>1542.342741058508</v>
      </c>
      <c r="AF37" s="49">
        <v>1629.6393402024194</v>
      </c>
      <c r="AG37" s="49">
        <v>1721.8769268578765</v>
      </c>
      <c r="AH37" s="49">
        <v>1751.1488346144602</v>
      </c>
      <c r="AI37" s="49">
        <v>4402.5791544386047</v>
      </c>
      <c r="AJ37" s="49">
        <v>4651.7651345798304</v>
      </c>
      <c r="AK37" s="49">
        <v>254.85747979481772</v>
      </c>
      <c r="AL37" s="50">
        <f t="shared" si="24"/>
        <v>4906.622614374648</v>
      </c>
      <c r="AM37" s="49">
        <v>4915.0550411970489</v>
      </c>
      <c r="AN37" s="49">
        <v>399.983</v>
      </c>
      <c r="AO37" s="50">
        <f t="shared" si="25"/>
        <v>5315.0380411970491</v>
      </c>
      <c r="AP37" s="49">
        <v>3253.0811304656472</v>
      </c>
      <c r="AQ37" s="49">
        <v>399.983</v>
      </c>
      <c r="AR37" s="49">
        <v>1661.9739107314017</v>
      </c>
      <c r="AS37" s="49">
        <v>5042.7418037259195</v>
      </c>
      <c r="AT37" s="49">
        <v>399.983</v>
      </c>
      <c r="AU37" s="50">
        <f t="shared" si="26"/>
        <v>5442.7248037259196</v>
      </c>
      <c r="AV37" s="49">
        <v>3380.7678929945182</v>
      </c>
      <c r="AW37" s="49">
        <v>399.983</v>
      </c>
      <c r="AX37" s="49">
        <v>1661.9739107314015</v>
      </c>
      <c r="AZ37" s="56" t="s">
        <v>211</v>
      </c>
      <c r="BA37" s="56" t="s">
        <v>212</v>
      </c>
      <c r="BB37" s="49">
        <f t="shared" si="27"/>
        <v>14564.30259906476</v>
      </c>
      <c r="BC37" s="49">
        <f t="shared" si="28"/>
        <v>15388.642126171824</v>
      </c>
      <c r="BD37" s="49">
        <f t="shared" si="29"/>
        <v>16259.639270513151</v>
      </c>
      <c r="BE37" s="49">
        <f t="shared" si="30"/>
        <v>16536.053138111874</v>
      </c>
      <c r="BF37" s="49">
        <f t="shared" si="31"/>
        <v>51735.509309351299</v>
      </c>
      <c r="BG37" s="49">
        <f t="shared" si="32"/>
        <v>54663.739136260578</v>
      </c>
      <c r="BH37" s="49">
        <f t="shared" si="33"/>
        <v>2408.7806966661419</v>
      </c>
      <c r="BI37" s="50">
        <f t="shared" si="34"/>
        <v>57072.519832926722</v>
      </c>
      <c r="BJ37" s="49">
        <f t="shared" si="35"/>
        <v>57757.706771372927</v>
      </c>
      <c r="BK37" s="49">
        <f t="shared" si="36"/>
        <v>5888.3249999999998</v>
      </c>
      <c r="BL37" s="50">
        <f t="shared" si="37"/>
        <v>63646.031771372924</v>
      </c>
      <c r="BM37" s="49">
        <f t="shared" si="38"/>
        <v>27311.134943534646</v>
      </c>
      <c r="BN37" s="49">
        <f t="shared" si="39"/>
        <v>5888.3249999999998</v>
      </c>
      <c r="BO37" s="49">
        <f t="shared" si="40"/>
        <v>30446.571827838281</v>
      </c>
      <c r="BP37" s="49">
        <f t="shared" si="41"/>
        <v>58829.696759347768</v>
      </c>
      <c r="BQ37" s="49">
        <f t="shared" si="42"/>
        <v>5888.3249999999998</v>
      </c>
      <c r="BR37" s="50">
        <f t="shared" si="43"/>
        <v>64718.021759347765</v>
      </c>
      <c r="BS37" s="49">
        <f t="shared" si="44"/>
        <v>28383.12493150949</v>
      </c>
      <c r="BT37" s="49">
        <f t="shared" si="45"/>
        <v>5888.3249999999998</v>
      </c>
      <c r="BU37" s="49">
        <f t="shared" si="46"/>
        <v>30446.571827838281</v>
      </c>
    </row>
    <row r="38" spans="1:73" x14ac:dyDescent="0.35">
      <c r="A38" s="48" t="s">
        <v>129</v>
      </c>
      <c r="B38" s="48" t="s">
        <v>130</v>
      </c>
      <c r="C38" s="49">
        <f t="shared" si="3"/>
        <v>3904.190887967015</v>
      </c>
      <c r="D38" s="49">
        <f t="shared" si="4"/>
        <v>4125.1680922259484</v>
      </c>
      <c r="E38" s="49">
        <f t="shared" si="5"/>
        <v>4358.652606245937</v>
      </c>
      <c r="F38" s="49">
        <f t="shared" si="6"/>
        <v>4432.7497005521172</v>
      </c>
      <c r="G38" s="49">
        <f t="shared" si="7"/>
        <v>12755.373014389741</v>
      </c>
      <c r="H38" s="49">
        <f t="shared" si="8"/>
        <v>13477.327127004201</v>
      </c>
      <c r="I38" s="49">
        <f t="shared" si="9"/>
        <v>1050.0414073555182</v>
      </c>
      <c r="J38" s="50">
        <f t="shared" si="10"/>
        <v>14527.368534359719</v>
      </c>
      <c r="K38" s="49">
        <f t="shared" si="11"/>
        <v>14240.143842392637</v>
      </c>
      <c r="L38" s="49">
        <f t="shared" si="12"/>
        <v>1374.222</v>
      </c>
      <c r="M38" s="50">
        <f t="shared" si="13"/>
        <v>15614.365842392637</v>
      </c>
      <c r="N38" s="49">
        <f t="shared" si="14"/>
        <v>5062.3549999999996</v>
      </c>
      <c r="O38" s="49">
        <f t="shared" si="15"/>
        <v>1374.222</v>
      </c>
      <c r="P38" s="49">
        <f t="shared" si="16"/>
        <v>9177.7888423926379</v>
      </c>
      <c r="Q38" s="49">
        <f t="shared" si="17"/>
        <v>14454.821986756846</v>
      </c>
      <c r="R38" s="49">
        <f t="shared" si="18"/>
        <v>1374.222</v>
      </c>
      <c r="S38" s="50">
        <f t="shared" si="19"/>
        <v>15829.043986756846</v>
      </c>
      <c r="T38" s="49">
        <f t="shared" si="20"/>
        <v>5261.0576129376968</v>
      </c>
      <c r="U38" s="49">
        <f t="shared" si="21"/>
        <v>1374.222</v>
      </c>
      <c r="V38" s="49">
        <f t="shared" si="22"/>
        <v>9193.7643738191491</v>
      </c>
      <c r="W38" s="51"/>
      <c r="X38" s="52" t="s">
        <v>213</v>
      </c>
      <c r="Y38" s="52" t="s">
        <v>214</v>
      </c>
      <c r="Z38" s="53" t="s">
        <v>57</v>
      </c>
      <c r="AA38" s="53" t="s">
        <v>58</v>
      </c>
      <c r="AB38" s="53" t="str">
        <f t="shared" si="23"/>
        <v>Newcastle upon TyneNHS North East and North Cumbria ICB</v>
      </c>
      <c r="AC38" s="54">
        <v>306824</v>
      </c>
      <c r="AD38" s="55">
        <v>1</v>
      </c>
      <c r="AE38" s="49">
        <v>8956.7258427987708</v>
      </c>
      <c r="AF38" s="49">
        <v>9463.6765255011815</v>
      </c>
      <c r="AG38" s="49">
        <v>9999.3206168445486</v>
      </c>
      <c r="AH38" s="49">
        <v>10169.309067330905</v>
      </c>
      <c r="AI38" s="49">
        <v>26870.186716407399</v>
      </c>
      <c r="AJ38" s="49">
        <v>28391.039284556056</v>
      </c>
      <c r="AK38" s="49">
        <v>1454.7083264606383</v>
      </c>
      <c r="AL38" s="50">
        <f t="shared" si="24"/>
        <v>29845.747611016694</v>
      </c>
      <c r="AM38" s="49">
        <v>29997.972108061927</v>
      </c>
      <c r="AN38" s="49">
        <v>3038.288</v>
      </c>
      <c r="AO38" s="50">
        <f t="shared" si="25"/>
        <v>33036.260108061928</v>
      </c>
      <c r="AP38" s="49">
        <v>13662.366</v>
      </c>
      <c r="AQ38" s="49">
        <v>3038.288</v>
      </c>
      <c r="AR38" s="49">
        <v>16335.606108061927</v>
      </c>
      <c r="AS38" s="49">
        <v>30534.233951237911</v>
      </c>
      <c r="AT38" s="49">
        <v>3038.288</v>
      </c>
      <c r="AU38" s="50">
        <f t="shared" si="26"/>
        <v>33572.521951237912</v>
      </c>
      <c r="AV38" s="49">
        <v>14198.627843175984</v>
      </c>
      <c r="AW38" s="49">
        <v>3038.288</v>
      </c>
      <c r="AX38" s="49">
        <v>16335.606108061926</v>
      </c>
      <c r="AZ38" s="56" t="s">
        <v>215</v>
      </c>
      <c r="BA38" s="56" t="s">
        <v>216</v>
      </c>
      <c r="BB38" s="49">
        <f t="shared" si="27"/>
        <v>41459.431797994635</v>
      </c>
      <c r="BC38" s="49">
        <f t="shared" si="28"/>
        <v>43806.035637761132</v>
      </c>
      <c r="BD38" s="49">
        <f t="shared" si="29"/>
        <v>46285.457254858411</v>
      </c>
      <c r="BE38" s="49">
        <f t="shared" si="30"/>
        <v>47072.310028191001</v>
      </c>
      <c r="BF38" s="49">
        <f t="shared" si="31"/>
        <v>136873.39832553494</v>
      </c>
      <c r="BG38" s="49">
        <f t="shared" si="32"/>
        <v>144620.4326707602</v>
      </c>
      <c r="BH38" s="49">
        <f t="shared" si="33"/>
        <v>11037.688498374893</v>
      </c>
      <c r="BI38" s="50">
        <f t="shared" si="34"/>
        <v>155658.12116913509</v>
      </c>
      <c r="BJ38" s="49">
        <f t="shared" si="35"/>
        <v>152805.94915992522</v>
      </c>
      <c r="BK38" s="49">
        <f t="shared" si="36"/>
        <v>15387.911</v>
      </c>
      <c r="BL38" s="50">
        <f t="shared" si="37"/>
        <v>168193.86015992521</v>
      </c>
      <c r="BM38" s="49">
        <f t="shared" si="38"/>
        <v>52727.805336824058</v>
      </c>
      <c r="BN38" s="49">
        <f t="shared" si="39"/>
        <v>15387.911</v>
      </c>
      <c r="BO38" s="49">
        <f t="shared" si="40"/>
        <v>100078.14382310116</v>
      </c>
      <c r="BP38" s="49">
        <f t="shared" si="41"/>
        <v>155403.65029564392</v>
      </c>
      <c r="BQ38" s="49">
        <f t="shared" si="42"/>
        <v>15387.911</v>
      </c>
      <c r="BR38" s="50">
        <f t="shared" si="43"/>
        <v>170791.56129564391</v>
      </c>
      <c r="BS38" s="49">
        <f t="shared" si="44"/>
        <v>54797.425640990245</v>
      </c>
      <c r="BT38" s="49">
        <f t="shared" si="45"/>
        <v>15387.911</v>
      </c>
      <c r="BU38" s="49">
        <f t="shared" si="46"/>
        <v>100606.22465465368</v>
      </c>
    </row>
    <row r="39" spans="1:73" x14ac:dyDescent="0.35">
      <c r="A39" s="48" t="s">
        <v>217</v>
      </c>
      <c r="B39" s="48" t="s">
        <v>218</v>
      </c>
      <c r="C39" s="49">
        <f t="shared" si="3"/>
        <v>5955.1420158044366</v>
      </c>
      <c r="D39" s="49">
        <f t="shared" si="4"/>
        <v>6292.2030538989675</v>
      </c>
      <c r="E39" s="49">
        <f t="shared" si="5"/>
        <v>6648.3417467496492</v>
      </c>
      <c r="F39" s="49">
        <f t="shared" si="6"/>
        <v>6761.363556444393</v>
      </c>
      <c r="G39" s="49">
        <f t="shared" si="7"/>
        <v>21495.090942645926</v>
      </c>
      <c r="H39" s="49">
        <f t="shared" si="8"/>
        <v>22711.713089999685</v>
      </c>
      <c r="I39" s="49">
        <f t="shared" si="9"/>
        <v>1448.9096709780511</v>
      </c>
      <c r="J39" s="50">
        <f t="shared" si="10"/>
        <v>24160.622760977734</v>
      </c>
      <c r="K39" s="49">
        <f t="shared" si="11"/>
        <v>23997.196050893668</v>
      </c>
      <c r="L39" s="49">
        <f t="shared" si="12"/>
        <v>2082.6329999999998</v>
      </c>
      <c r="M39" s="50">
        <f t="shared" si="13"/>
        <v>26079.82905089367</v>
      </c>
      <c r="N39" s="49">
        <f t="shared" si="14"/>
        <v>8206.5159999999996</v>
      </c>
      <c r="O39" s="49">
        <f t="shared" si="15"/>
        <v>2082.6329999999998</v>
      </c>
      <c r="P39" s="49">
        <f t="shared" si="16"/>
        <v>15790.680050893669</v>
      </c>
      <c r="Q39" s="49">
        <f t="shared" si="17"/>
        <v>24391.907671239551</v>
      </c>
      <c r="R39" s="49">
        <f t="shared" si="18"/>
        <v>2082.6329999999998</v>
      </c>
      <c r="S39" s="50">
        <f t="shared" si="19"/>
        <v>26474.540671239549</v>
      </c>
      <c r="T39" s="49">
        <f t="shared" si="20"/>
        <v>8528.6301489119232</v>
      </c>
      <c r="U39" s="49">
        <f t="shared" si="21"/>
        <v>2082.6329999999998</v>
      </c>
      <c r="V39" s="49">
        <f t="shared" si="22"/>
        <v>15863.277522327628</v>
      </c>
      <c r="W39" s="51"/>
      <c r="X39" s="52" t="s">
        <v>219</v>
      </c>
      <c r="Y39" s="52" t="s">
        <v>220</v>
      </c>
      <c r="Z39" s="53" t="s">
        <v>57</v>
      </c>
      <c r="AA39" s="53" t="s">
        <v>58</v>
      </c>
      <c r="AB39" s="53" t="str">
        <f t="shared" si="23"/>
        <v>North TynesideNHS North East and North Cumbria ICB</v>
      </c>
      <c r="AC39" s="54">
        <v>208871</v>
      </c>
      <c r="AD39" s="55">
        <v>1</v>
      </c>
      <c r="AE39" s="49">
        <v>6153.3077717629885</v>
      </c>
      <c r="AF39" s="49">
        <v>6501.5849916447733</v>
      </c>
      <c r="AG39" s="49">
        <v>6869.5747021718671</v>
      </c>
      <c r="AH39" s="49">
        <v>6986.357472108788</v>
      </c>
      <c r="AI39" s="49">
        <v>19326.46864628257</v>
      </c>
      <c r="AJ39" s="49">
        <v>20420.346771662164</v>
      </c>
      <c r="AK39" s="49">
        <v>990.29535778218121</v>
      </c>
      <c r="AL39" s="50">
        <f t="shared" si="24"/>
        <v>21410.642129444346</v>
      </c>
      <c r="AM39" s="49">
        <v>21576.138398938241</v>
      </c>
      <c r="AN39" s="49">
        <v>1724.7329999999999</v>
      </c>
      <c r="AO39" s="50">
        <f t="shared" si="25"/>
        <v>23300.871398938241</v>
      </c>
      <c r="AP39" s="49">
        <v>13743.602999999999</v>
      </c>
      <c r="AQ39" s="49">
        <v>1724.7329999999999</v>
      </c>
      <c r="AR39" s="49">
        <v>7832.535398938242</v>
      </c>
      <c r="AS39" s="49">
        <v>22115.588877476072</v>
      </c>
      <c r="AT39" s="49">
        <v>1724.7329999999999</v>
      </c>
      <c r="AU39" s="50">
        <f t="shared" si="26"/>
        <v>23840.321877476072</v>
      </c>
      <c r="AV39" s="49">
        <v>14283.05347853783</v>
      </c>
      <c r="AW39" s="49">
        <v>1724.7329999999999</v>
      </c>
      <c r="AX39" s="49">
        <v>7832.535398938242</v>
      </c>
      <c r="AZ39" s="56" t="s">
        <v>221</v>
      </c>
      <c r="BA39" s="56" t="s">
        <v>222</v>
      </c>
      <c r="BB39" s="49">
        <f t="shared" si="27"/>
        <v>42743.527085630652</v>
      </c>
      <c r="BC39" s="49">
        <f t="shared" si="28"/>
        <v>45162.810718677341</v>
      </c>
      <c r="BD39" s="49">
        <f t="shared" si="29"/>
        <v>47719.025805354482</v>
      </c>
      <c r="BE39" s="49">
        <f t="shared" si="30"/>
        <v>48530.249244045503</v>
      </c>
      <c r="BF39" s="49">
        <f t="shared" si="31"/>
        <v>140413.271152523</v>
      </c>
      <c r="BG39" s="49">
        <f t="shared" si="32"/>
        <v>148360.66229975579</v>
      </c>
      <c r="BH39" s="49">
        <f t="shared" si="33"/>
        <v>9697.0416433626051</v>
      </c>
      <c r="BI39" s="50">
        <f t="shared" si="34"/>
        <v>158057.70394311839</v>
      </c>
      <c r="BJ39" s="49">
        <f t="shared" si="35"/>
        <v>156757.87578592196</v>
      </c>
      <c r="BK39" s="49">
        <f t="shared" si="36"/>
        <v>15897.960999999999</v>
      </c>
      <c r="BL39" s="50">
        <f t="shared" si="37"/>
        <v>172655.83678592197</v>
      </c>
      <c r="BM39" s="49">
        <f t="shared" si="38"/>
        <v>55645.074999999997</v>
      </c>
      <c r="BN39" s="49">
        <f t="shared" si="39"/>
        <v>15897.960999999999</v>
      </c>
      <c r="BO39" s="49">
        <f t="shared" si="40"/>
        <v>101112.80078592197</v>
      </c>
      <c r="BP39" s="49">
        <f t="shared" si="41"/>
        <v>159422.75967428266</v>
      </c>
      <c r="BQ39" s="49">
        <f t="shared" si="42"/>
        <v>15897.960999999999</v>
      </c>
      <c r="BR39" s="50">
        <f t="shared" si="43"/>
        <v>175320.72067428267</v>
      </c>
      <c r="BS39" s="49">
        <f t="shared" si="44"/>
        <v>57829.201123042367</v>
      </c>
      <c r="BT39" s="49">
        <f t="shared" si="45"/>
        <v>15897.960999999999</v>
      </c>
      <c r="BU39" s="49">
        <f t="shared" si="46"/>
        <v>101593.55855124028</v>
      </c>
    </row>
    <row r="40" spans="1:73" x14ac:dyDescent="0.35">
      <c r="A40" s="48" t="s">
        <v>223</v>
      </c>
      <c r="B40" s="48" t="s">
        <v>224</v>
      </c>
      <c r="C40" s="49">
        <f t="shared" si="3"/>
        <v>2159.3809641291182</v>
      </c>
      <c r="D40" s="49">
        <f t="shared" si="4"/>
        <v>2281.6019266988264</v>
      </c>
      <c r="E40" s="49">
        <f t="shared" si="5"/>
        <v>2410.74059574998</v>
      </c>
      <c r="F40" s="49">
        <f t="shared" si="6"/>
        <v>2451.7231858777295</v>
      </c>
      <c r="G40" s="49">
        <f t="shared" si="7"/>
        <v>8003.5477136848031</v>
      </c>
      <c r="H40" s="49">
        <f t="shared" si="8"/>
        <v>8456.5485142793623</v>
      </c>
      <c r="I40" s="49">
        <f t="shared" si="9"/>
        <v>400.52314825066259</v>
      </c>
      <c r="J40" s="50">
        <f t="shared" si="10"/>
        <v>8857.0716625300247</v>
      </c>
      <c r="K40" s="49">
        <f t="shared" si="11"/>
        <v>8935.1891601875741</v>
      </c>
      <c r="L40" s="49">
        <f t="shared" si="12"/>
        <v>873.08100000000002</v>
      </c>
      <c r="M40" s="50">
        <f t="shared" si="13"/>
        <v>9808.2701601875742</v>
      </c>
      <c r="N40" s="49">
        <f t="shared" si="14"/>
        <v>2250.194</v>
      </c>
      <c r="O40" s="49">
        <f t="shared" si="15"/>
        <v>873.08100000000002</v>
      </c>
      <c r="P40" s="49">
        <f t="shared" si="16"/>
        <v>6684.9951601875746</v>
      </c>
      <c r="Q40" s="49">
        <f t="shared" si="17"/>
        <v>9023.5115768131818</v>
      </c>
      <c r="R40" s="49">
        <f t="shared" si="18"/>
        <v>873.08100000000002</v>
      </c>
      <c r="S40" s="50">
        <f t="shared" si="19"/>
        <v>9896.5925768131819</v>
      </c>
      <c r="T40" s="49">
        <f t="shared" si="20"/>
        <v>2338.5164166256077</v>
      </c>
      <c r="U40" s="49">
        <f t="shared" si="21"/>
        <v>873.08100000000002</v>
      </c>
      <c r="V40" s="49">
        <f t="shared" si="22"/>
        <v>6684.9951601875746</v>
      </c>
      <c r="W40" s="51"/>
      <c r="X40" s="52" t="s">
        <v>225</v>
      </c>
      <c r="Y40" s="52" t="s">
        <v>226</v>
      </c>
      <c r="Z40" s="53" t="s">
        <v>57</v>
      </c>
      <c r="AA40" s="53" t="s">
        <v>58</v>
      </c>
      <c r="AB40" s="53" t="str">
        <f t="shared" si="23"/>
        <v>South TynesideNHS North East and North Cumbria ICB</v>
      </c>
      <c r="AC40" s="54">
        <v>151133</v>
      </c>
      <c r="AD40" s="55">
        <v>1</v>
      </c>
      <c r="AE40" s="49">
        <v>5462.1333237030858</v>
      </c>
      <c r="AF40" s="49">
        <v>5771.2900698246804</v>
      </c>
      <c r="AG40" s="49">
        <v>6097.9450877767567</v>
      </c>
      <c r="AH40" s="49">
        <v>6201.6101542689612</v>
      </c>
      <c r="AI40" s="49">
        <v>15688.244856000669</v>
      </c>
      <c r="AJ40" s="49">
        <v>16576.199514850305</v>
      </c>
      <c r="AK40" s="49">
        <v>716.54901019143108</v>
      </c>
      <c r="AL40" s="50">
        <f t="shared" si="24"/>
        <v>17292.748525041738</v>
      </c>
      <c r="AM40" s="49">
        <v>17514.412407390832</v>
      </c>
      <c r="AN40" s="49">
        <v>1887.963</v>
      </c>
      <c r="AO40" s="50">
        <f t="shared" si="25"/>
        <v>19402.375407390831</v>
      </c>
      <c r="AP40" s="49">
        <v>6269.451</v>
      </c>
      <c r="AQ40" s="49">
        <v>1887.963</v>
      </c>
      <c r="AR40" s="49">
        <v>11244.961407390831</v>
      </c>
      <c r="AS40" s="49">
        <v>17760.494773282764</v>
      </c>
      <c r="AT40" s="49">
        <v>1887.963</v>
      </c>
      <c r="AU40" s="50">
        <f t="shared" si="26"/>
        <v>19648.457773282764</v>
      </c>
      <c r="AV40" s="49">
        <v>6515.5333658919335</v>
      </c>
      <c r="AW40" s="49">
        <v>1887.963</v>
      </c>
      <c r="AX40" s="49">
        <v>11244.961407390831</v>
      </c>
      <c r="AZ40" s="56" t="s">
        <v>227</v>
      </c>
      <c r="BA40" s="56" t="s">
        <v>228</v>
      </c>
      <c r="BB40" s="49">
        <f t="shared" si="27"/>
        <v>20777.057337934762</v>
      </c>
      <c r="BC40" s="49">
        <f t="shared" si="28"/>
        <v>21953.038783261873</v>
      </c>
      <c r="BD40" s="49">
        <f t="shared" si="29"/>
        <v>23195.580778394495</v>
      </c>
      <c r="BE40" s="49">
        <f t="shared" si="30"/>
        <v>23589.905651627196</v>
      </c>
      <c r="BF40" s="49">
        <f t="shared" si="31"/>
        <v>74247.696481174615</v>
      </c>
      <c r="BG40" s="49">
        <f t="shared" si="32"/>
        <v>78450.116102009109</v>
      </c>
      <c r="BH40" s="49">
        <f t="shared" si="33"/>
        <v>5002.7018616500609</v>
      </c>
      <c r="BI40" s="50">
        <f t="shared" si="34"/>
        <v>83452.817963659167</v>
      </c>
      <c r="BJ40" s="49">
        <f t="shared" si="35"/>
        <v>82890.392673382827</v>
      </c>
      <c r="BK40" s="49">
        <f t="shared" si="36"/>
        <v>8341.2669999999998</v>
      </c>
      <c r="BL40" s="50">
        <f t="shared" si="37"/>
        <v>91231.659673382819</v>
      </c>
      <c r="BM40" s="49">
        <f t="shared" si="38"/>
        <v>48832.154719641294</v>
      </c>
      <c r="BN40" s="49">
        <f t="shared" si="39"/>
        <v>8341.2669999999998</v>
      </c>
      <c r="BO40" s="49">
        <f t="shared" si="40"/>
        <v>34058.237953741533</v>
      </c>
      <c r="BP40" s="49">
        <f t="shared" si="41"/>
        <v>84807.104705267324</v>
      </c>
      <c r="BQ40" s="49">
        <f t="shared" si="42"/>
        <v>8341.2669999999998</v>
      </c>
      <c r="BR40" s="50">
        <f t="shared" si="43"/>
        <v>93148.371705267316</v>
      </c>
      <c r="BS40" s="49">
        <f t="shared" si="44"/>
        <v>50748.866751525791</v>
      </c>
      <c r="BT40" s="49">
        <f t="shared" si="45"/>
        <v>8341.2669999999998</v>
      </c>
      <c r="BU40" s="49">
        <f t="shared" si="46"/>
        <v>34058.237953741525</v>
      </c>
    </row>
    <row r="41" spans="1:73" x14ac:dyDescent="0.35">
      <c r="A41" s="48" t="s">
        <v>229</v>
      </c>
      <c r="B41" s="48" t="s">
        <v>230</v>
      </c>
      <c r="C41" s="49">
        <f t="shared" si="3"/>
        <v>2989.2795051514991</v>
      </c>
      <c r="D41" s="49">
        <f t="shared" si="4"/>
        <v>3158.4727251430741</v>
      </c>
      <c r="E41" s="49">
        <f t="shared" si="5"/>
        <v>3337.2422813861722</v>
      </c>
      <c r="F41" s="49">
        <f t="shared" si="6"/>
        <v>3393.975400169737</v>
      </c>
      <c r="G41" s="49">
        <f t="shared" si="7"/>
        <v>11157.227267641541</v>
      </c>
      <c r="H41" s="49">
        <f t="shared" si="8"/>
        <v>11788.726330990052</v>
      </c>
      <c r="I41" s="49">
        <f t="shared" si="9"/>
        <v>732.14525971882949</v>
      </c>
      <c r="J41" s="50">
        <f t="shared" si="10"/>
        <v>12520.871590708881</v>
      </c>
      <c r="K41" s="49">
        <f t="shared" si="11"/>
        <v>12455.968241324088</v>
      </c>
      <c r="L41" s="49">
        <f t="shared" si="12"/>
        <v>1365.87</v>
      </c>
      <c r="M41" s="50">
        <f t="shared" si="13"/>
        <v>13821.838241324087</v>
      </c>
      <c r="N41" s="49">
        <f t="shared" si="14"/>
        <v>6176.0649999999996</v>
      </c>
      <c r="O41" s="49">
        <f t="shared" si="15"/>
        <v>1365.87</v>
      </c>
      <c r="P41" s="49">
        <f t="shared" si="16"/>
        <v>6279.9032413240884</v>
      </c>
      <c r="Q41" s="49">
        <f t="shared" si="17"/>
        <v>12698.385111174794</v>
      </c>
      <c r="R41" s="49">
        <f t="shared" si="18"/>
        <v>1365.87</v>
      </c>
      <c r="S41" s="50">
        <f t="shared" si="19"/>
        <v>14064.255111174793</v>
      </c>
      <c r="T41" s="49">
        <f t="shared" si="20"/>
        <v>6418.4818698507033</v>
      </c>
      <c r="U41" s="49">
        <f t="shared" si="21"/>
        <v>1365.87</v>
      </c>
      <c r="V41" s="49">
        <f t="shared" si="22"/>
        <v>6279.9032413240893</v>
      </c>
      <c r="W41" s="51"/>
      <c r="X41" s="52" t="s">
        <v>231</v>
      </c>
      <c r="Y41" s="52" t="s">
        <v>232</v>
      </c>
      <c r="Z41" s="53" t="s">
        <v>57</v>
      </c>
      <c r="AA41" s="53" t="s">
        <v>58</v>
      </c>
      <c r="AB41" s="53" t="str">
        <f t="shared" si="23"/>
        <v>SunderlandNHS North East and North Cumbria ICB</v>
      </c>
      <c r="AC41" s="54">
        <v>277846</v>
      </c>
      <c r="AD41" s="55">
        <v>1</v>
      </c>
      <c r="AE41" s="49">
        <v>9356.2547120406871</v>
      </c>
      <c r="AF41" s="49">
        <v>9885.8187287421897</v>
      </c>
      <c r="AG41" s="49">
        <v>10445.356068788997</v>
      </c>
      <c r="AH41" s="49">
        <v>10622.927121958408</v>
      </c>
      <c r="AI41" s="49">
        <v>27565.871615203054</v>
      </c>
      <c r="AJ41" s="49">
        <v>29126.099948623545</v>
      </c>
      <c r="AK41" s="49">
        <v>1317.3183638626133</v>
      </c>
      <c r="AL41" s="50">
        <f t="shared" si="24"/>
        <v>30443.418312486159</v>
      </c>
      <c r="AM41" s="49">
        <v>30774.637205715637</v>
      </c>
      <c r="AN41" s="49">
        <v>3364.2539999999999</v>
      </c>
      <c r="AO41" s="50">
        <f t="shared" si="25"/>
        <v>34138.891205715634</v>
      </c>
      <c r="AP41" s="49">
        <v>9991.9509999999991</v>
      </c>
      <c r="AQ41" s="49">
        <v>3364.2539999999999</v>
      </c>
      <c r="AR41" s="49">
        <v>20782.68620571564</v>
      </c>
      <c r="AS41" s="49">
        <v>31166.831505018126</v>
      </c>
      <c r="AT41" s="49">
        <v>3364.2539999999999</v>
      </c>
      <c r="AU41" s="50">
        <f t="shared" si="26"/>
        <v>34531.085505018127</v>
      </c>
      <c r="AV41" s="49">
        <v>10384.145299302485</v>
      </c>
      <c r="AW41" s="49">
        <v>3364.2539999999999</v>
      </c>
      <c r="AX41" s="49">
        <v>20782.68620571564</v>
      </c>
      <c r="AZ41" s="56" t="s">
        <v>233</v>
      </c>
      <c r="BA41" s="56" t="s">
        <v>234</v>
      </c>
      <c r="BB41" s="49">
        <f t="shared" si="27"/>
        <v>42477.709958956708</v>
      </c>
      <c r="BC41" s="49">
        <f t="shared" si="28"/>
        <v>44881.948342633652</v>
      </c>
      <c r="BD41" s="49">
        <f t="shared" si="29"/>
        <v>47422.266618826718</v>
      </c>
      <c r="BE41" s="49">
        <f t="shared" si="30"/>
        <v>48228.445151346772</v>
      </c>
      <c r="BF41" s="49">
        <f t="shared" si="31"/>
        <v>137221.15673258883</v>
      </c>
      <c r="BG41" s="49">
        <f t="shared" si="32"/>
        <v>144987.87420365337</v>
      </c>
      <c r="BH41" s="49">
        <f t="shared" si="33"/>
        <v>10510.658359635338</v>
      </c>
      <c r="BI41" s="50">
        <f t="shared" si="34"/>
        <v>155498.5325632887</v>
      </c>
      <c r="BJ41" s="49">
        <f t="shared" si="35"/>
        <v>153194.18788358016</v>
      </c>
      <c r="BK41" s="49">
        <f t="shared" si="36"/>
        <v>14927.619999999999</v>
      </c>
      <c r="BL41" s="50">
        <f t="shared" si="37"/>
        <v>168121.80788358016</v>
      </c>
      <c r="BM41" s="49">
        <f t="shared" si="38"/>
        <v>67804.903999999995</v>
      </c>
      <c r="BN41" s="49">
        <f t="shared" si="39"/>
        <v>14927.619999999999</v>
      </c>
      <c r="BO41" s="49">
        <f t="shared" si="40"/>
        <v>85389.283883580152</v>
      </c>
      <c r="BP41" s="49">
        <f t="shared" si="41"/>
        <v>155855.59973533486</v>
      </c>
      <c r="BQ41" s="49">
        <f t="shared" si="42"/>
        <v>14927.619999999999</v>
      </c>
      <c r="BR41" s="50">
        <f t="shared" si="43"/>
        <v>170783.21973533486</v>
      </c>
      <c r="BS41" s="49">
        <f t="shared" si="44"/>
        <v>70466.315851754713</v>
      </c>
      <c r="BT41" s="49">
        <f t="shared" si="45"/>
        <v>14927.619999999999</v>
      </c>
      <c r="BU41" s="49">
        <f t="shared" si="46"/>
        <v>85389.283883580152</v>
      </c>
    </row>
    <row r="42" spans="1:73" x14ac:dyDescent="0.35">
      <c r="A42" s="48" t="s">
        <v>235</v>
      </c>
      <c r="B42" s="48" t="s">
        <v>236</v>
      </c>
      <c r="C42" s="49">
        <f t="shared" si="3"/>
        <v>3398.7012385901535</v>
      </c>
      <c r="D42" s="49">
        <f t="shared" si="4"/>
        <v>3591.067728694356</v>
      </c>
      <c r="E42" s="49">
        <f t="shared" si="5"/>
        <v>3794.3221621384564</v>
      </c>
      <c r="F42" s="49">
        <f t="shared" si="6"/>
        <v>3858.8256388948098</v>
      </c>
      <c r="G42" s="49">
        <f t="shared" si="7"/>
        <v>11781.75697858242</v>
      </c>
      <c r="H42" s="49">
        <f t="shared" si="8"/>
        <v>12448.604423570185</v>
      </c>
      <c r="I42" s="49">
        <f t="shared" si="9"/>
        <v>740.79433633633903</v>
      </c>
      <c r="J42" s="50">
        <f t="shared" si="10"/>
        <v>13189.398759906524</v>
      </c>
      <c r="K42" s="49">
        <f t="shared" si="11"/>
        <v>13153.195433944256</v>
      </c>
      <c r="L42" s="49">
        <f t="shared" si="12"/>
        <v>1473.6179999999999</v>
      </c>
      <c r="M42" s="50">
        <f t="shared" si="13"/>
        <v>14626.813433944257</v>
      </c>
      <c r="N42" s="49">
        <f t="shared" si="14"/>
        <v>6624.884</v>
      </c>
      <c r="O42" s="49">
        <f t="shared" si="15"/>
        <v>1473.6179999999999</v>
      </c>
      <c r="P42" s="49">
        <f t="shared" si="16"/>
        <v>6528.3114339442564</v>
      </c>
      <c r="Q42" s="49">
        <f t="shared" si="17"/>
        <v>13413.228908722131</v>
      </c>
      <c r="R42" s="49">
        <f t="shared" si="18"/>
        <v>1473.6179999999999</v>
      </c>
      <c r="S42" s="50">
        <f t="shared" si="19"/>
        <v>14886.846908722131</v>
      </c>
      <c r="T42" s="49">
        <f t="shared" si="20"/>
        <v>6884.9174747778743</v>
      </c>
      <c r="U42" s="49">
        <f t="shared" si="21"/>
        <v>1473.6179999999999</v>
      </c>
      <c r="V42" s="49">
        <f t="shared" si="22"/>
        <v>6528.3114339442564</v>
      </c>
      <c r="W42" s="51"/>
      <c r="X42" s="52" t="s">
        <v>237</v>
      </c>
      <c r="Y42" s="52" t="s">
        <v>238</v>
      </c>
      <c r="Z42" s="53" t="s">
        <v>57</v>
      </c>
      <c r="AA42" s="53" t="s">
        <v>58</v>
      </c>
      <c r="AB42" s="53" t="str">
        <f t="shared" si="23"/>
        <v>GatesheadNHS North East and North Cumbria ICB</v>
      </c>
      <c r="AC42" s="54">
        <v>201950</v>
      </c>
      <c r="AD42" s="55">
        <v>1</v>
      </c>
      <c r="AE42" s="49">
        <v>6763.2670398322816</v>
      </c>
      <c r="AF42" s="49">
        <v>7146.0679542867883</v>
      </c>
      <c r="AG42" s="49">
        <v>7550.5354004994206</v>
      </c>
      <c r="AH42" s="49">
        <v>7678.8945023079104</v>
      </c>
      <c r="AI42" s="49">
        <v>18715.926496991622</v>
      </c>
      <c r="AJ42" s="49">
        <v>19775.247936721349</v>
      </c>
      <c r="AK42" s="49">
        <v>957.48163940475933</v>
      </c>
      <c r="AL42" s="50">
        <f t="shared" si="24"/>
        <v>20732.729576126108</v>
      </c>
      <c r="AM42" s="49">
        <v>20894.526969939776</v>
      </c>
      <c r="AN42" s="49">
        <v>2050.3090000000002</v>
      </c>
      <c r="AO42" s="50">
        <f t="shared" si="25"/>
        <v>22944.835969939777</v>
      </c>
      <c r="AP42" s="49">
        <v>8211.2620000000006</v>
      </c>
      <c r="AQ42" s="49">
        <v>2050.3090000000002</v>
      </c>
      <c r="AR42" s="49">
        <v>12683.264969939775</v>
      </c>
      <c r="AS42" s="49">
        <v>21216.82740420723</v>
      </c>
      <c r="AT42" s="49">
        <v>2050.3090000000002</v>
      </c>
      <c r="AU42" s="50">
        <f t="shared" si="26"/>
        <v>23267.136404207231</v>
      </c>
      <c r="AV42" s="49">
        <v>8533.5624342674564</v>
      </c>
      <c r="AW42" s="49">
        <v>2050.3090000000002</v>
      </c>
      <c r="AX42" s="49">
        <v>12683.264969939773</v>
      </c>
      <c r="AZ42" s="56" t="s">
        <v>239</v>
      </c>
      <c r="BA42" s="56" t="s">
        <v>240</v>
      </c>
      <c r="BB42" s="49">
        <f>SUMIF($Z:$Z,$AZ42,$AE:$AE)</f>
        <v>19956.231461465148</v>
      </c>
      <c r="BC42" s="49">
        <f>SUMIF($Z:$Z,$AZ42,$AF:$AF)</f>
        <v>21085.754162184076</v>
      </c>
      <c r="BD42" s="49">
        <f>SUMIF($Z:$Z,$AZ42,$AG:$AG)</f>
        <v>22279.207847763693</v>
      </c>
      <c r="BE42" s="49">
        <f>SUMIF($Z:$Z,$AZ42,$AH:$AH)</f>
        <v>22657.954381175674</v>
      </c>
      <c r="BF42" s="49">
        <f>SUMIF($Z:$Z,$AZ42,$AI:$AI)</f>
        <v>66375.321150894204</v>
      </c>
      <c r="BG42" s="49">
        <f>SUMIF($Z:$Z,$AZ42,$AJ:$AJ)</f>
        <v>70132.164328034822</v>
      </c>
      <c r="BH42" s="49">
        <f>SUMIF($Z:$Z,$AZ42,$AK:$AK)</f>
        <v>5546.5111228971018</v>
      </c>
      <c r="BI42" s="50">
        <f>BG42+BH42</f>
        <v>75678.675450931929</v>
      </c>
      <c r="BJ42" s="49">
        <f>SUMIF($Z:$Z,$AZ42,$AM:$AM)</f>
        <v>74101.644829001583</v>
      </c>
      <c r="BK42" s="49">
        <f>SUMIF($Z:$Z,$AZ42,$AN:$AN)</f>
        <v>7613.5349999999999</v>
      </c>
      <c r="BL42" s="50">
        <f>BJ42+BK42</f>
        <v>81715.179829001587</v>
      </c>
      <c r="BM42" s="49">
        <f t="shared" si="38"/>
        <v>40394.72040126277</v>
      </c>
      <c r="BN42" s="49">
        <f t="shared" si="39"/>
        <v>7613.5349999999999</v>
      </c>
      <c r="BO42" s="49">
        <f t="shared" si="40"/>
        <v>33706.924427738821</v>
      </c>
      <c r="BP42" s="49">
        <f t="shared" si="41"/>
        <v>75687.178931730188</v>
      </c>
      <c r="BQ42" s="49">
        <f t="shared" si="42"/>
        <v>7613.5349999999999</v>
      </c>
      <c r="BR42" s="50">
        <f>BP42+BQ42</f>
        <v>83300.713931730192</v>
      </c>
      <c r="BS42" s="49">
        <f t="shared" si="44"/>
        <v>41980.254503991368</v>
      </c>
      <c r="BT42" s="49">
        <f t="shared" si="45"/>
        <v>7613.5349999999999</v>
      </c>
      <c r="BU42" s="49">
        <f t="shared" si="46"/>
        <v>33706.924427738821</v>
      </c>
    </row>
    <row r="43" spans="1:73" x14ac:dyDescent="0.35">
      <c r="A43" s="48" t="s">
        <v>241</v>
      </c>
      <c r="B43" s="48" t="s">
        <v>242</v>
      </c>
      <c r="C43" s="49">
        <f t="shared" si="3"/>
        <v>3076.1431790870188</v>
      </c>
      <c r="D43" s="49">
        <f t="shared" si="4"/>
        <v>3250.2528830233441</v>
      </c>
      <c r="E43" s="49">
        <f t="shared" si="5"/>
        <v>3434.2171962024654</v>
      </c>
      <c r="F43" s="49">
        <f t="shared" si="6"/>
        <v>3492.598888537907</v>
      </c>
      <c r="G43" s="49">
        <f t="shared" si="7"/>
        <v>10602.678012704298</v>
      </c>
      <c r="H43" s="49">
        <f t="shared" si="8"/>
        <v>11202.789588223362</v>
      </c>
      <c r="I43" s="49">
        <f t="shared" si="9"/>
        <v>482.4954773558519</v>
      </c>
      <c r="J43" s="50">
        <f t="shared" si="10"/>
        <v>11685.285065579214</v>
      </c>
      <c r="K43" s="49">
        <f t="shared" si="11"/>
        <v>11836.867478916805</v>
      </c>
      <c r="L43" s="49">
        <f t="shared" si="12"/>
        <v>1243.7449999999999</v>
      </c>
      <c r="M43" s="50">
        <f t="shared" si="13"/>
        <v>13080.612478916806</v>
      </c>
      <c r="N43" s="49">
        <f t="shared" si="14"/>
        <v>7508.143</v>
      </c>
      <c r="O43" s="49">
        <f t="shared" si="15"/>
        <v>1243.7449999999999</v>
      </c>
      <c r="P43" s="49">
        <f t="shared" si="16"/>
        <v>4328.7244789168053</v>
      </c>
      <c r="Q43" s="49">
        <f t="shared" si="17"/>
        <v>12131.569773088169</v>
      </c>
      <c r="R43" s="49">
        <f t="shared" si="18"/>
        <v>1243.7449999999999</v>
      </c>
      <c r="S43" s="50">
        <f t="shared" si="19"/>
        <v>13375.314773088168</v>
      </c>
      <c r="T43" s="49">
        <f t="shared" si="20"/>
        <v>7802.8452941713649</v>
      </c>
      <c r="U43" s="49">
        <f t="shared" si="21"/>
        <v>1243.7449999999999</v>
      </c>
      <c r="V43" s="49">
        <f t="shared" si="22"/>
        <v>4328.7244789168053</v>
      </c>
      <c r="W43" s="51"/>
      <c r="X43" s="52" t="s">
        <v>133</v>
      </c>
      <c r="Y43" s="52" t="s">
        <v>134</v>
      </c>
      <c r="Z43" s="53" t="s">
        <v>111</v>
      </c>
      <c r="AA43" s="53" t="s">
        <v>112</v>
      </c>
      <c r="AB43" s="53" t="str">
        <f t="shared" si="23"/>
        <v>DerbyNHS Derby and Derbyshire ICB</v>
      </c>
      <c r="AC43" s="54">
        <v>256814</v>
      </c>
      <c r="AD43" s="55">
        <v>1</v>
      </c>
      <c r="AE43" s="49">
        <v>6854.4826012395224</v>
      </c>
      <c r="AF43" s="49">
        <v>7242.446316469679</v>
      </c>
      <c r="AG43" s="49">
        <v>7652.3687779818629</v>
      </c>
      <c r="AH43" s="49">
        <v>7782.4590472075542</v>
      </c>
      <c r="AI43" s="49">
        <v>20620.230886078225</v>
      </c>
      <c r="AJ43" s="49">
        <v>21787.335954230253</v>
      </c>
      <c r="AK43" s="49">
        <v>1239.2091351977517</v>
      </c>
      <c r="AL43" s="50">
        <f t="shared" si="24"/>
        <v>23026.545089428004</v>
      </c>
      <c r="AM43" s="49">
        <v>23020.499169239687</v>
      </c>
      <c r="AN43" s="49">
        <v>2121.2669999999998</v>
      </c>
      <c r="AO43" s="50">
        <f t="shared" si="25"/>
        <v>25141.766169239687</v>
      </c>
      <c r="AP43" s="49">
        <v>14320.54</v>
      </c>
      <c r="AQ43" s="49">
        <v>2121.2669999999998</v>
      </c>
      <c r="AR43" s="49">
        <v>8699.9591692396862</v>
      </c>
      <c r="AS43" s="49">
        <v>23582.595015279487</v>
      </c>
      <c r="AT43" s="49">
        <v>2121.2669999999998</v>
      </c>
      <c r="AU43" s="50">
        <f t="shared" si="26"/>
        <v>25703.862015279487</v>
      </c>
      <c r="AV43" s="49">
        <v>14882.635846039801</v>
      </c>
      <c r="AW43" s="49">
        <v>2121.2669999999998</v>
      </c>
      <c r="AX43" s="49">
        <v>8699.9591692396862</v>
      </c>
      <c r="AZ43" s="56" t="s">
        <v>243</v>
      </c>
      <c r="BA43" s="56" t="s">
        <v>244</v>
      </c>
      <c r="BB43" s="49">
        <f t="shared" si="27"/>
        <v>23199.14669152808</v>
      </c>
      <c r="BC43" s="49">
        <f t="shared" si="28"/>
        <v>24512.21839426857</v>
      </c>
      <c r="BD43" s="49">
        <f t="shared" si="29"/>
        <v>25899.60995538417</v>
      </c>
      <c r="BE43" s="49">
        <f t="shared" si="30"/>
        <v>26339.903324625702</v>
      </c>
      <c r="BF43" s="49">
        <f t="shared" si="31"/>
        <v>72250.943005253241</v>
      </c>
      <c r="BG43" s="49">
        <f t="shared" si="32"/>
        <v>76340.34637935058</v>
      </c>
      <c r="BH43" s="49">
        <f t="shared" si="33"/>
        <v>7197.616699754366</v>
      </c>
      <c r="BI43" s="50">
        <f t="shared" ref="BI43:BI48" si="47">BG43+BH43</f>
        <v>83537.963079104942</v>
      </c>
      <c r="BJ43" s="49">
        <f t="shared" si="35"/>
        <v>80661.209984421817</v>
      </c>
      <c r="BK43" s="49">
        <f t="shared" si="36"/>
        <v>8491.8449999999993</v>
      </c>
      <c r="BL43" s="50">
        <f t="shared" ref="BL43:BL48" si="48">BJ43+BK43</f>
        <v>89153.054984421819</v>
      </c>
      <c r="BM43" s="49">
        <f t="shared" si="38"/>
        <v>37173.997000000003</v>
      </c>
      <c r="BN43" s="49">
        <f t="shared" si="39"/>
        <v>8491.8449999999993</v>
      </c>
      <c r="BO43" s="49">
        <f t="shared" si="40"/>
        <v>43487.212984421814</v>
      </c>
      <c r="BP43" s="49">
        <f t="shared" si="41"/>
        <v>82120.327398597263</v>
      </c>
      <c r="BQ43" s="49">
        <f t="shared" si="42"/>
        <v>8491.8449999999993</v>
      </c>
      <c r="BR43" s="50">
        <f t="shared" ref="BR43:BR48" si="49">BP43+BQ43</f>
        <v>90612.172398597264</v>
      </c>
      <c r="BS43" s="49">
        <f t="shared" si="44"/>
        <v>38633.114414175441</v>
      </c>
      <c r="BT43" s="49">
        <f t="shared" si="45"/>
        <v>8491.8449999999993</v>
      </c>
      <c r="BU43" s="49">
        <f t="shared" si="46"/>
        <v>43487.212984421807</v>
      </c>
    </row>
    <row r="44" spans="1:73" x14ac:dyDescent="0.35">
      <c r="A44" s="48" t="s">
        <v>245</v>
      </c>
      <c r="B44" s="48" t="s">
        <v>246</v>
      </c>
      <c r="C44" s="49">
        <f t="shared" si="3"/>
        <v>2843.422156636112</v>
      </c>
      <c r="D44" s="49">
        <f t="shared" si="4"/>
        <v>3004.3598507017159</v>
      </c>
      <c r="E44" s="49">
        <f t="shared" si="5"/>
        <v>3174.406618251433</v>
      </c>
      <c r="F44" s="49">
        <f t="shared" si="6"/>
        <v>3228.3715307617072</v>
      </c>
      <c r="G44" s="49">
        <f t="shared" si="7"/>
        <v>10365.549363510145</v>
      </c>
      <c r="H44" s="49">
        <f t="shared" si="8"/>
        <v>10952.239457484819</v>
      </c>
      <c r="I44" s="49">
        <f t="shared" si="9"/>
        <v>487.9663206646195</v>
      </c>
      <c r="J44" s="50">
        <f t="shared" si="10"/>
        <v>11440.205778149439</v>
      </c>
      <c r="K44" s="49">
        <f t="shared" si="11"/>
        <v>11572.136210778459</v>
      </c>
      <c r="L44" s="49">
        <f t="shared" si="12"/>
        <v>1149.654</v>
      </c>
      <c r="M44" s="50">
        <f t="shared" si="13"/>
        <v>12721.790210778459</v>
      </c>
      <c r="N44" s="49">
        <f t="shared" si="14"/>
        <v>5839.6480000000001</v>
      </c>
      <c r="O44" s="49">
        <f t="shared" si="15"/>
        <v>1149.654</v>
      </c>
      <c r="P44" s="49">
        <f t="shared" si="16"/>
        <v>5732.4882107784588</v>
      </c>
      <c r="Q44" s="49">
        <f t="shared" si="17"/>
        <v>11801.348369198087</v>
      </c>
      <c r="R44" s="49">
        <f t="shared" si="18"/>
        <v>1149.654</v>
      </c>
      <c r="S44" s="50">
        <f t="shared" si="19"/>
        <v>12951.002369198088</v>
      </c>
      <c r="T44" s="49">
        <f t="shared" si="20"/>
        <v>6068.8601584196285</v>
      </c>
      <c r="U44" s="49">
        <f t="shared" si="21"/>
        <v>1149.654</v>
      </c>
      <c r="V44" s="49">
        <f t="shared" si="22"/>
        <v>5732.4882107784579</v>
      </c>
      <c r="W44" s="51"/>
      <c r="X44" s="52" t="s">
        <v>247</v>
      </c>
      <c r="Y44" s="52" t="s">
        <v>248</v>
      </c>
      <c r="Z44" s="53" t="s">
        <v>111</v>
      </c>
      <c r="AA44" s="53" t="s">
        <v>112</v>
      </c>
      <c r="AB44" s="53" t="str">
        <f t="shared" si="23"/>
        <v>DerbyshireNHS Derby and Derbyshire ICB</v>
      </c>
      <c r="AC44" s="54">
        <v>807183</v>
      </c>
      <c r="AD44" s="55">
        <v>1</v>
      </c>
      <c r="AE44" s="49">
        <v>21647.202180701559</v>
      </c>
      <c r="AF44" s="49">
        <v>22872.433824129268</v>
      </c>
      <c r="AG44" s="49">
        <v>24167.013578574984</v>
      </c>
      <c r="AH44" s="49">
        <v>24577.852809410757</v>
      </c>
      <c r="AI44" s="49">
        <v>66394.506270343976</v>
      </c>
      <c r="AJ44" s="49">
        <v>70152.435325245446</v>
      </c>
      <c r="AK44" s="49">
        <v>3894.9144025494202</v>
      </c>
      <c r="AL44" s="50">
        <f t="shared" si="24"/>
        <v>74047.349727794863</v>
      </c>
      <c r="AM44" s="49">
        <v>74123.063164654333</v>
      </c>
      <c r="AN44" s="49">
        <v>7238.7330000000002</v>
      </c>
      <c r="AO44" s="50">
        <f t="shared" si="25"/>
        <v>81361.796164654341</v>
      </c>
      <c r="AP44" s="49">
        <v>41968.836000000003</v>
      </c>
      <c r="AQ44" s="49">
        <v>7238.7330000000002</v>
      </c>
      <c r="AR44" s="49">
        <v>32154.22716465433</v>
      </c>
      <c r="AS44" s="49">
        <v>75770.382915077527</v>
      </c>
      <c r="AT44" s="49">
        <v>7238.7330000000002</v>
      </c>
      <c r="AU44" s="50">
        <f t="shared" si="26"/>
        <v>83009.115915077535</v>
      </c>
      <c r="AV44" s="49">
        <v>43616.155750423211</v>
      </c>
      <c r="AW44" s="49">
        <v>7238.7330000000002</v>
      </c>
      <c r="AX44" s="49">
        <v>32154.227164654323</v>
      </c>
      <c r="AZ44" s="56" t="s">
        <v>249</v>
      </c>
      <c r="BA44" s="56" t="s">
        <v>250</v>
      </c>
      <c r="BB44" s="49">
        <f t="shared" si="27"/>
        <v>16746.043791672866</v>
      </c>
      <c r="BC44" s="49">
        <f t="shared" si="28"/>
        <v>17693.869870281549</v>
      </c>
      <c r="BD44" s="49">
        <f t="shared" si="29"/>
        <v>18695.342904939484</v>
      </c>
      <c r="BE44" s="49">
        <f t="shared" si="30"/>
        <v>19013.163734323454</v>
      </c>
      <c r="BF44" s="49">
        <f t="shared" si="31"/>
        <v>48765.950123328941</v>
      </c>
      <c r="BG44" s="49">
        <f t="shared" si="32"/>
        <v>51526.102900309357</v>
      </c>
      <c r="BH44" s="49">
        <f t="shared" si="33"/>
        <v>4279.2228512196161</v>
      </c>
      <c r="BI44" s="50">
        <f t="shared" si="47"/>
        <v>55805.325751528973</v>
      </c>
      <c r="BJ44" s="49">
        <f t="shared" si="35"/>
        <v>54442.480324466866</v>
      </c>
      <c r="BK44" s="49">
        <f t="shared" si="36"/>
        <v>5384.3140000000003</v>
      </c>
      <c r="BL44" s="50">
        <f t="shared" si="48"/>
        <v>59826.794324466864</v>
      </c>
      <c r="BM44" s="49">
        <f t="shared" si="38"/>
        <v>18663.678000000004</v>
      </c>
      <c r="BN44" s="49">
        <f t="shared" si="39"/>
        <v>5384.3140000000003</v>
      </c>
      <c r="BO44" s="49">
        <f t="shared" si="40"/>
        <v>35778.802324466866</v>
      </c>
      <c r="BP44" s="49">
        <f t="shared" si="41"/>
        <v>55368.002489982799</v>
      </c>
      <c r="BQ44" s="49">
        <f t="shared" si="42"/>
        <v>5384.3140000000003</v>
      </c>
      <c r="BR44" s="50">
        <f t="shared" si="49"/>
        <v>60752.316489982797</v>
      </c>
      <c r="BS44" s="49">
        <f t="shared" si="44"/>
        <v>19396.246455911889</v>
      </c>
      <c r="BT44" s="49">
        <f t="shared" si="45"/>
        <v>5384.3140000000003</v>
      </c>
      <c r="BU44" s="49">
        <f t="shared" si="46"/>
        <v>35971.756034070924</v>
      </c>
    </row>
    <row r="45" spans="1:73" x14ac:dyDescent="0.35">
      <c r="A45" s="48" t="s">
        <v>251</v>
      </c>
      <c r="B45" s="48" t="s">
        <v>252</v>
      </c>
      <c r="C45" s="49">
        <f t="shared" si="3"/>
        <v>2396.621549716097</v>
      </c>
      <c r="D45" s="49">
        <f t="shared" si="4"/>
        <v>2532.2703294300281</v>
      </c>
      <c r="E45" s="49">
        <f t="shared" si="5"/>
        <v>2675.5968300757677</v>
      </c>
      <c r="F45" s="49">
        <f t="shared" si="6"/>
        <v>2721.0819761870553</v>
      </c>
      <c r="G45" s="49">
        <f t="shared" si="7"/>
        <v>9675.956451782833</v>
      </c>
      <c r="H45" s="49">
        <f t="shared" si="8"/>
        <v>10223.615586953742</v>
      </c>
      <c r="I45" s="49">
        <f t="shared" si="9"/>
        <v>803.66647020977371</v>
      </c>
      <c r="J45" s="50">
        <f t="shared" si="10"/>
        <v>11027.282057163515</v>
      </c>
      <c r="K45" s="49">
        <f t="shared" si="11"/>
        <v>10802.272229175323</v>
      </c>
      <c r="L45" s="49">
        <f t="shared" si="12"/>
        <v>1198.0409999999999</v>
      </c>
      <c r="M45" s="50">
        <f t="shared" si="13"/>
        <v>12000.313229175323</v>
      </c>
      <c r="N45" s="49">
        <f t="shared" si="14"/>
        <v>5085.13</v>
      </c>
      <c r="O45" s="49">
        <f t="shared" si="15"/>
        <v>1198.0409999999999</v>
      </c>
      <c r="P45" s="49">
        <f t="shared" si="16"/>
        <v>5717.1422291753233</v>
      </c>
      <c r="Q45" s="49">
        <f t="shared" si="17"/>
        <v>11001.868784163638</v>
      </c>
      <c r="R45" s="49">
        <f t="shared" si="18"/>
        <v>1198.0409999999999</v>
      </c>
      <c r="S45" s="50">
        <f t="shared" si="19"/>
        <v>12199.909784163638</v>
      </c>
      <c r="T45" s="49">
        <f t="shared" si="20"/>
        <v>5284.726554988315</v>
      </c>
      <c r="U45" s="49">
        <f t="shared" si="21"/>
        <v>1198.0409999999999</v>
      </c>
      <c r="V45" s="49">
        <f t="shared" si="22"/>
        <v>5717.1422291753242</v>
      </c>
      <c r="W45" s="51"/>
      <c r="X45" s="52" t="s">
        <v>135</v>
      </c>
      <c r="Y45" s="52" t="s">
        <v>136</v>
      </c>
      <c r="Z45" s="53" t="s">
        <v>183</v>
      </c>
      <c r="AA45" s="53" t="s">
        <v>184</v>
      </c>
      <c r="AB45" s="53" t="str">
        <f t="shared" si="23"/>
        <v>EssexNHS Suffolk and North East Essex ICB</v>
      </c>
      <c r="AC45" s="54">
        <v>344553</v>
      </c>
      <c r="AD45" s="55">
        <v>0.23004568825825783</v>
      </c>
      <c r="AE45" s="49">
        <v>8126.7385227235263</v>
      </c>
      <c r="AF45" s="49">
        <v>8586.7119231096785</v>
      </c>
      <c r="AG45" s="49">
        <v>9072.7198179576862</v>
      </c>
      <c r="AH45" s="49">
        <v>9226.9560548629652</v>
      </c>
      <c r="AI45" s="49">
        <v>26337.459621268648</v>
      </c>
      <c r="AJ45" s="49">
        <v>27828.159835832455</v>
      </c>
      <c r="AK45" s="49">
        <v>1569.4083958259271</v>
      </c>
      <c r="AL45" s="50">
        <f t="shared" si="24"/>
        <v>29397.568231658384</v>
      </c>
      <c r="AM45" s="49">
        <v>29403.233682540573</v>
      </c>
      <c r="AN45" s="49">
        <v>3253.5390000000002</v>
      </c>
      <c r="AO45" s="50">
        <f t="shared" si="25"/>
        <v>32656.772682540573</v>
      </c>
      <c r="AP45" s="49">
        <v>11702.856187500125</v>
      </c>
      <c r="AQ45" s="49">
        <v>3253.5390000000002</v>
      </c>
      <c r="AR45" s="49">
        <v>17700.377495040448</v>
      </c>
      <c r="AS45" s="49">
        <v>29899.264083513979</v>
      </c>
      <c r="AT45" s="49">
        <v>3253.5390000000002</v>
      </c>
      <c r="AU45" s="50">
        <f t="shared" si="26"/>
        <v>33152.80308351398</v>
      </c>
      <c r="AV45" s="49">
        <v>12162.205265802688</v>
      </c>
      <c r="AW45" s="49">
        <v>3253.5390000000002</v>
      </c>
      <c r="AX45" s="49">
        <v>17737.058817711291</v>
      </c>
      <c r="AZ45" s="56" t="s">
        <v>253</v>
      </c>
      <c r="BA45" s="56" t="s">
        <v>254</v>
      </c>
      <c r="BB45" s="49">
        <f t="shared" si="27"/>
        <v>33946.399036055169</v>
      </c>
      <c r="BC45" s="49">
        <f t="shared" si="28"/>
        <v>35867.765221495887</v>
      </c>
      <c r="BD45" s="49">
        <f t="shared" si="29"/>
        <v>37897.880733032551</v>
      </c>
      <c r="BE45" s="49">
        <f t="shared" si="30"/>
        <v>38542.144705494102</v>
      </c>
      <c r="BF45" s="49">
        <f t="shared" si="31"/>
        <v>99847.67460098656</v>
      </c>
      <c r="BG45" s="49">
        <f t="shared" si="32"/>
        <v>105499.05298340239</v>
      </c>
      <c r="BH45" s="49">
        <f t="shared" si="33"/>
        <v>6015.3403921738609</v>
      </c>
      <c r="BI45" s="50">
        <f t="shared" si="47"/>
        <v>111514.39337557626</v>
      </c>
      <c r="BJ45" s="49">
        <f t="shared" si="35"/>
        <v>111470.29938226297</v>
      </c>
      <c r="BK45" s="49">
        <f t="shared" si="36"/>
        <v>10641.053</v>
      </c>
      <c r="BL45" s="50">
        <f t="shared" si="48"/>
        <v>122111.35238226296</v>
      </c>
      <c r="BM45" s="49">
        <f t="shared" si="38"/>
        <v>41061.86</v>
      </c>
      <c r="BN45" s="49">
        <f t="shared" si="39"/>
        <v>10641.053</v>
      </c>
      <c r="BO45" s="49">
        <f t="shared" si="40"/>
        <v>70408.439382262965</v>
      </c>
      <c r="BP45" s="49">
        <f t="shared" si="41"/>
        <v>113365.29447176143</v>
      </c>
      <c r="BQ45" s="49">
        <f t="shared" si="42"/>
        <v>10641.053</v>
      </c>
      <c r="BR45" s="50">
        <f t="shared" si="49"/>
        <v>124006.34747176143</v>
      </c>
      <c r="BS45" s="49">
        <f t="shared" si="44"/>
        <v>42673.580014515363</v>
      </c>
      <c r="BT45" s="49">
        <f t="shared" si="45"/>
        <v>10641.053</v>
      </c>
      <c r="BU45" s="49">
        <f t="shared" si="46"/>
        <v>70691.714457246067</v>
      </c>
    </row>
    <row r="46" spans="1:73" x14ac:dyDescent="0.35">
      <c r="A46" s="48" t="s">
        <v>149</v>
      </c>
      <c r="B46" s="48" t="s">
        <v>150</v>
      </c>
      <c r="C46" s="49">
        <f t="shared" si="3"/>
        <v>5419.2697920404544</v>
      </c>
      <c r="D46" s="49">
        <f t="shared" si="4"/>
        <v>5726.0004622699444</v>
      </c>
      <c r="E46" s="49">
        <f t="shared" si="5"/>
        <v>6050.0920884344232</v>
      </c>
      <c r="F46" s="49">
        <f t="shared" si="6"/>
        <v>6152.9436539378075</v>
      </c>
      <c r="G46" s="49">
        <f t="shared" si="7"/>
        <v>18588.590328057206</v>
      </c>
      <c r="H46" s="49">
        <f t="shared" si="8"/>
        <v>19640.704540625244</v>
      </c>
      <c r="I46" s="49">
        <f t="shared" si="9"/>
        <v>1326.5298044471647</v>
      </c>
      <c r="J46" s="50">
        <f t="shared" si="10"/>
        <v>20967.234345072407</v>
      </c>
      <c r="K46" s="49">
        <f t="shared" si="11"/>
        <v>20752.368417624632</v>
      </c>
      <c r="L46" s="49">
        <f t="shared" si="12"/>
        <v>2273.1179999999999</v>
      </c>
      <c r="M46" s="50">
        <f t="shared" si="13"/>
        <v>23025.48641762463</v>
      </c>
      <c r="N46" s="49">
        <f t="shared" si="14"/>
        <v>6887.22</v>
      </c>
      <c r="O46" s="49">
        <f t="shared" si="15"/>
        <v>2273.1179999999999</v>
      </c>
      <c r="P46" s="49">
        <f t="shared" si="16"/>
        <v>13865.14841762463</v>
      </c>
      <c r="Q46" s="49">
        <f t="shared" si="17"/>
        <v>21073.612861223934</v>
      </c>
      <c r="R46" s="49">
        <f t="shared" si="18"/>
        <v>2273.1179999999999</v>
      </c>
      <c r="S46" s="50">
        <f t="shared" si="19"/>
        <v>23346.730861223932</v>
      </c>
      <c r="T46" s="49">
        <f t="shared" si="20"/>
        <v>7157.5504311682544</v>
      </c>
      <c r="U46" s="49">
        <f t="shared" si="21"/>
        <v>2273.1179999999999</v>
      </c>
      <c r="V46" s="49">
        <f t="shared" si="22"/>
        <v>13916.062430055677</v>
      </c>
      <c r="W46" s="51"/>
      <c r="X46" s="52" t="s">
        <v>255</v>
      </c>
      <c r="Y46" s="52" t="s">
        <v>256</v>
      </c>
      <c r="Z46" s="53" t="s">
        <v>183</v>
      </c>
      <c r="AA46" s="53" t="s">
        <v>184</v>
      </c>
      <c r="AB46" s="53" t="str">
        <f t="shared" si="23"/>
        <v>SuffolkNHS Suffolk and North East Essex ICB</v>
      </c>
      <c r="AC46" s="54">
        <v>642624</v>
      </c>
      <c r="AD46" s="55">
        <v>0.84417389385297259</v>
      </c>
      <c r="AE46" s="49">
        <v>16430.601751144608</v>
      </c>
      <c r="AF46" s="49">
        <v>17360.573810259393</v>
      </c>
      <c r="AG46" s="49">
        <v>18343.182287920074</v>
      </c>
      <c r="AH46" s="49">
        <v>18655.01638681471</v>
      </c>
      <c r="AI46" s="49">
        <v>50515.451735505929</v>
      </c>
      <c r="AJ46" s="49">
        <v>53374.626303735567</v>
      </c>
      <c r="AK46" s="49">
        <v>2927.0953988479</v>
      </c>
      <c r="AL46" s="50">
        <f t="shared" si="24"/>
        <v>56301.721702583469</v>
      </c>
      <c r="AM46" s="49">
        <v>56395.630152527003</v>
      </c>
      <c r="AN46" s="49">
        <v>5466.35</v>
      </c>
      <c r="AO46" s="50">
        <f t="shared" si="25"/>
        <v>61861.980152527001</v>
      </c>
      <c r="AP46" s="49">
        <v>22751.998354781503</v>
      </c>
      <c r="AQ46" s="49">
        <v>5466.35</v>
      </c>
      <c r="AR46" s="49">
        <v>33643.631797745504</v>
      </c>
      <c r="AS46" s="49">
        <v>57358.180436749739</v>
      </c>
      <c r="AT46" s="49">
        <v>5466.35</v>
      </c>
      <c r="AU46" s="50">
        <f t="shared" si="26"/>
        <v>62824.530436749737</v>
      </c>
      <c r="AV46" s="49">
        <v>23645.037567292136</v>
      </c>
      <c r="AW46" s="49">
        <v>5466.35</v>
      </c>
      <c r="AX46" s="49">
        <v>33713.142869457603</v>
      </c>
      <c r="AZ46" s="56" t="s">
        <v>257</v>
      </c>
      <c r="BA46" s="56" t="s">
        <v>258</v>
      </c>
      <c r="BB46" s="49">
        <f t="shared" si="27"/>
        <v>20628.747875231718</v>
      </c>
      <c r="BC46" s="49">
        <f t="shared" si="28"/>
        <v>21796.335004969831</v>
      </c>
      <c r="BD46" s="49">
        <f t="shared" si="29"/>
        <v>23030.007566251123</v>
      </c>
      <c r="BE46" s="49">
        <f t="shared" si="30"/>
        <v>23421.517694877388</v>
      </c>
      <c r="BF46" s="49">
        <f t="shared" si="31"/>
        <v>63952.718163605023</v>
      </c>
      <c r="BG46" s="49">
        <f t="shared" si="32"/>
        <v>67572.442011665058</v>
      </c>
      <c r="BH46" s="49">
        <f t="shared" si="33"/>
        <v>5667.5217826471471</v>
      </c>
      <c r="BI46" s="50">
        <f t="shared" si="47"/>
        <v>73239.963794312207</v>
      </c>
      <c r="BJ46" s="49">
        <f t="shared" si="35"/>
        <v>71397.042229525308</v>
      </c>
      <c r="BK46" s="49">
        <f t="shared" si="36"/>
        <v>7001.5460000000003</v>
      </c>
      <c r="BL46" s="50">
        <f t="shared" si="48"/>
        <v>78398.58822952531</v>
      </c>
      <c r="BM46" s="49">
        <f t="shared" si="38"/>
        <v>28116.54</v>
      </c>
      <c r="BN46" s="49">
        <f t="shared" si="39"/>
        <v>7001.5460000000003</v>
      </c>
      <c r="BO46" s="49">
        <f t="shared" si="40"/>
        <v>43280.5022295253</v>
      </c>
      <c r="BP46" s="49">
        <f t="shared" si="41"/>
        <v>72610.791947427235</v>
      </c>
      <c r="BQ46" s="49">
        <f t="shared" si="42"/>
        <v>7001.5460000000003</v>
      </c>
      <c r="BR46" s="50">
        <f t="shared" si="49"/>
        <v>79612.337947427237</v>
      </c>
      <c r="BS46" s="49">
        <f t="shared" si="44"/>
        <v>29220.142960433885</v>
      </c>
      <c r="BT46" s="49">
        <f t="shared" si="45"/>
        <v>7001.5460000000003</v>
      </c>
      <c r="BU46" s="49">
        <f t="shared" si="46"/>
        <v>43390.648986993358</v>
      </c>
    </row>
    <row r="47" spans="1:73" x14ac:dyDescent="0.35">
      <c r="A47" s="48" t="s">
        <v>259</v>
      </c>
      <c r="B47" s="48" t="s">
        <v>260</v>
      </c>
      <c r="C47" s="49">
        <f t="shared" si="3"/>
        <v>7332.4542421591777</v>
      </c>
      <c r="D47" s="49">
        <f t="shared" si="4"/>
        <v>7747.471152265387</v>
      </c>
      <c r="E47" s="49">
        <f t="shared" si="5"/>
        <v>8185.9780194836076</v>
      </c>
      <c r="F47" s="49">
        <f t="shared" si="6"/>
        <v>8325.1396458148283</v>
      </c>
      <c r="G47" s="49">
        <f t="shared" si="7"/>
        <v>22723.962878418391</v>
      </c>
      <c r="H47" s="49">
        <f t="shared" si="8"/>
        <v>24010.13917733687</v>
      </c>
      <c r="I47" s="49">
        <f t="shared" si="9"/>
        <v>1784.6082140134697</v>
      </c>
      <c r="J47" s="50">
        <f t="shared" si="10"/>
        <v>25794.747391350342</v>
      </c>
      <c r="K47" s="49">
        <f t="shared" si="11"/>
        <v>25369.113054774138</v>
      </c>
      <c r="L47" s="49">
        <f t="shared" si="12"/>
        <v>2382.192</v>
      </c>
      <c r="M47" s="50">
        <f t="shared" si="13"/>
        <v>27751.305054774137</v>
      </c>
      <c r="N47" s="49">
        <f t="shared" si="14"/>
        <v>10182.683999999999</v>
      </c>
      <c r="O47" s="49">
        <f t="shared" si="15"/>
        <v>2382.192</v>
      </c>
      <c r="P47" s="49">
        <f t="shared" si="16"/>
        <v>15186.429054774138</v>
      </c>
      <c r="Q47" s="49">
        <f t="shared" si="17"/>
        <v>25768.793819461505</v>
      </c>
      <c r="R47" s="49">
        <f t="shared" si="18"/>
        <v>2382.192</v>
      </c>
      <c r="S47" s="50">
        <f t="shared" si="19"/>
        <v>28150.985819461504</v>
      </c>
      <c r="T47" s="49">
        <f t="shared" si="20"/>
        <v>10582.36476468736</v>
      </c>
      <c r="U47" s="49">
        <f t="shared" si="21"/>
        <v>2382.192</v>
      </c>
      <c r="V47" s="49">
        <f t="shared" si="22"/>
        <v>15186.429054774144</v>
      </c>
      <c r="W47" s="51"/>
      <c r="X47" s="52" t="s">
        <v>189</v>
      </c>
      <c r="Y47" s="52" t="s">
        <v>190</v>
      </c>
      <c r="Z47" s="53" t="s">
        <v>253</v>
      </c>
      <c r="AA47" s="53" t="s">
        <v>254</v>
      </c>
      <c r="AB47" s="53" t="str">
        <f t="shared" si="23"/>
        <v>PlymouthNHS Devon ICB</v>
      </c>
      <c r="AC47" s="54">
        <v>262839</v>
      </c>
      <c r="AD47" s="55">
        <v>1</v>
      </c>
      <c r="AE47" s="49">
        <v>7663.3372064023324</v>
      </c>
      <c r="AF47" s="49">
        <v>8097.0820922847042</v>
      </c>
      <c r="AG47" s="49">
        <v>8555.3769387080192</v>
      </c>
      <c r="AH47" s="49">
        <v>8700.8183466660539</v>
      </c>
      <c r="AI47" s="49">
        <v>22142.387732865871</v>
      </c>
      <c r="AJ47" s="49">
        <v>23395.646878546078</v>
      </c>
      <c r="AK47" s="49">
        <v>1306.9113406718329</v>
      </c>
      <c r="AL47" s="50">
        <f t="shared" si="24"/>
        <v>24702.55821921791</v>
      </c>
      <c r="AM47" s="49">
        <v>24719.840491871786</v>
      </c>
      <c r="AN47" s="49">
        <v>2703.0529999999999</v>
      </c>
      <c r="AO47" s="50">
        <f t="shared" si="25"/>
        <v>27422.893491871786</v>
      </c>
      <c r="AP47" s="49">
        <v>7894.8649999999998</v>
      </c>
      <c r="AQ47" s="49">
        <v>2703.0529999999999</v>
      </c>
      <c r="AR47" s="49">
        <v>16824.975491871788</v>
      </c>
      <c r="AS47" s="49">
        <v>25093.218696849988</v>
      </c>
      <c r="AT47" s="49">
        <v>2703.0529999999999</v>
      </c>
      <c r="AU47" s="50">
        <f t="shared" si="26"/>
        <v>27796.271696849988</v>
      </c>
      <c r="AV47" s="49">
        <v>8204.7465283184156</v>
      </c>
      <c r="AW47" s="49">
        <v>2703.0529999999999</v>
      </c>
      <c r="AX47" s="49">
        <v>16888.472168531574</v>
      </c>
      <c r="AZ47" s="56" t="s">
        <v>261</v>
      </c>
      <c r="BA47" s="56" t="s">
        <v>262</v>
      </c>
      <c r="BB47" s="49">
        <f t="shared" si="27"/>
        <v>15098.556151338551</v>
      </c>
      <c r="BC47" s="49">
        <f t="shared" si="28"/>
        <v>15953.134429504313</v>
      </c>
      <c r="BD47" s="49">
        <f t="shared" si="29"/>
        <v>16856.081838214257</v>
      </c>
      <c r="BE47" s="49">
        <f t="shared" si="30"/>
        <v>17142.635229463896</v>
      </c>
      <c r="BF47" s="49">
        <f t="shared" si="31"/>
        <v>46963.113772994788</v>
      </c>
      <c r="BG47" s="49">
        <f t="shared" si="32"/>
        <v>49621.226012546293</v>
      </c>
      <c r="BH47" s="49">
        <f t="shared" si="33"/>
        <v>4049.4030060308605</v>
      </c>
      <c r="BI47" s="50">
        <f t="shared" si="47"/>
        <v>53670.62901857715</v>
      </c>
      <c r="BJ47" s="49">
        <f t="shared" si="35"/>
        <v>52429.787404856412</v>
      </c>
      <c r="BK47" s="49">
        <f t="shared" si="36"/>
        <v>5227.63</v>
      </c>
      <c r="BL47" s="50">
        <f t="shared" si="48"/>
        <v>57657.417404856409</v>
      </c>
      <c r="BM47" s="49">
        <f t="shared" si="38"/>
        <v>14923.04</v>
      </c>
      <c r="BN47" s="49">
        <f t="shared" si="39"/>
        <v>5227.63</v>
      </c>
      <c r="BO47" s="49">
        <f t="shared" si="40"/>
        <v>37506.747404856411</v>
      </c>
      <c r="BP47" s="49">
        <f t="shared" si="41"/>
        <v>53321.093790738967</v>
      </c>
      <c r="BQ47" s="49">
        <f t="shared" si="42"/>
        <v>5227.63</v>
      </c>
      <c r="BR47" s="50">
        <f t="shared" si="49"/>
        <v>58548.723790738964</v>
      </c>
      <c r="BS47" s="49">
        <f t="shared" si="44"/>
        <v>15508.784587444732</v>
      </c>
      <c r="BT47" s="49">
        <f t="shared" si="45"/>
        <v>5227.63</v>
      </c>
      <c r="BU47" s="49">
        <f t="shared" si="46"/>
        <v>37812.309203294237</v>
      </c>
    </row>
    <row r="48" spans="1:73" x14ac:dyDescent="0.35">
      <c r="A48" s="48" t="s">
        <v>263</v>
      </c>
      <c r="B48" s="48" t="s">
        <v>264</v>
      </c>
      <c r="C48" s="49">
        <f t="shared" si="3"/>
        <v>5313.8721973430247</v>
      </c>
      <c r="D48" s="49">
        <f t="shared" si="4"/>
        <v>5614.6373637126399</v>
      </c>
      <c r="E48" s="49">
        <f t="shared" si="5"/>
        <v>5932.4258384987752</v>
      </c>
      <c r="F48" s="49">
        <f t="shared" si="6"/>
        <v>6033.2770777532542</v>
      </c>
      <c r="G48" s="49">
        <f t="shared" si="7"/>
        <v>16814.564173951785</v>
      </c>
      <c r="H48" s="49">
        <f t="shared" si="8"/>
        <v>17766.268506197455</v>
      </c>
      <c r="I48" s="49">
        <f t="shared" si="9"/>
        <v>1293.8784350591586</v>
      </c>
      <c r="J48" s="50">
        <f t="shared" si="10"/>
        <v>19060.146941256615</v>
      </c>
      <c r="K48" s="49">
        <f t="shared" si="11"/>
        <v>18771.83930364823</v>
      </c>
      <c r="L48" s="49">
        <f t="shared" si="12"/>
        <v>1762.164</v>
      </c>
      <c r="M48" s="50">
        <f t="shared" si="13"/>
        <v>20534.003303648231</v>
      </c>
      <c r="N48" s="49">
        <f t="shared" si="14"/>
        <v>7848.85</v>
      </c>
      <c r="O48" s="49">
        <f t="shared" si="15"/>
        <v>1762.164</v>
      </c>
      <c r="P48" s="49">
        <f t="shared" si="16"/>
        <v>10922.98930364823</v>
      </c>
      <c r="Q48" s="49">
        <f t="shared" si="17"/>
        <v>19144.557461688346</v>
      </c>
      <c r="R48" s="49">
        <f t="shared" si="18"/>
        <v>1762.164</v>
      </c>
      <c r="S48" s="50">
        <f t="shared" si="19"/>
        <v>20906.721461688347</v>
      </c>
      <c r="T48" s="49">
        <f t="shared" si="20"/>
        <v>8156.9253924914483</v>
      </c>
      <c r="U48" s="49">
        <f t="shared" si="21"/>
        <v>1762.164</v>
      </c>
      <c r="V48" s="49">
        <f t="shared" si="22"/>
        <v>10987.632069196898</v>
      </c>
      <c r="W48" s="51"/>
      <c r="X48" s="52" t="s">
        <v>193</v>
      </c>
      <c r="Y48" s="52" t="s">
        <v>194</v>
      </c>
      <c r="Z48" s="53" t="s">
        <v>253</v>
      </c>
      <c r="AA48" s="53" t="s">
        <v>254</v>
      </c>
      <c r="AB48" s="53" t="str">
        <f t="shared" si="23"/>
        <v>TorbayNHS Devon ICB</v>
      </c>
      <c r="AC48" s="54">
        <v>136218</v>
      </c>
      <c r="AD48" s="55">
        <v>1</v>
      </c>
      <c r="AE48" s="49">
        <v>4944.8359796419263</v>
      </c>
      <c r="AF48" s="49">
        <v>5224.7136960896596</v>
      </c>
      <c r="AG48" s="49">
        <v>5520.4324912883339</v>
      </c>
      <c r="AH48" s="49">
        <v>5614.2798436402354</v>
      </c>
      <c r="AI48" s="49">
        <v>13119.731930476744</v>
      </c>
      <c r="AJ48" s="49">
        <v>13862.308757741728</v>
      </c>
      <c r="AK48" s="49">
        <v>677.31519676926087</v>
      </c>
      <c r="AL48" s="50">
        <f t="shared" si="24"/>
        <v>14539.623954510989</v>
      </c>
      <c r="AM48" s="49">
        <v>14646.915433429909</v>
      </c>
      <c r="AN48" s="49">
        <v>1848</v>
      </c>
      <c r="AO48" s="50">
        <f t="shared" si="25"/>
        <v>16494.915433429909</v>
      </c>
      <c r="AP48" s="49">
        <v>4869.5</v>
      </c>
      <c r="AQ48" s="49">
        <v>1848</v>
      </c>
      <c r="AR48" s="49">
        <v>9777.4154334299092</v>
      </c>
      <c r="AS48" s="49">
        <v>14876.252494984685</v>
      </c>
      <c r="AT48" s="49">
        <v>1848</v>
      </c>
      <c r="AU48" s="50">
        <f t="shared" si="26"/>
        <v>16724.252494984685</v>
      </c>
      <c r="AV48" s="49">
        <v>5060.6328568818499</v>
      </c>
      <c r="AW48" s="49">
        <v>1848</v>
      </c>
      <c r="AX48" s="49">
        <v>9815.6196381028349</v>
      </c>
      <c r="AZ48" s="56" t="s">
        <v>265</v>
      </c>
      <c r="BA48" s="56" t="s">
        <v>266</v>
      </c>
      <c r="BB48" s="49">
        <f t="shared" si="27"/>
        <v>14905.095553717068</v>
      </c>
      <c r="BC48" s="49">
        <f t="shared" si="28"/>
        <v>15748.723962057455</v>
      </c>
      <c r="BD48" s="49">
        <f t="shared" si="29"/>
        <v>16640.101738309906</v>
      </c>
      <c r="BE48" s="49">
        <f t="shared" si="30"/>
        <v>16922.983467861173</v>
      </c>
      <c r="BF48" s="49">
        <f t="shared" si="31"/>
        <v>45631.80099676898</v>
      </c>
      <c r="BG48" s="49">
        <f t="shared" si="32"/>
        <v>48214.560933186105</v>
      </c>
      <c r="BH48" s="49">
        <f t="shared" si="33"/>
        <v>3828.213759048399</v>
      </c>
      <c r="BI48" s="50">
        <f t="shared" si="47"/>
        <v>52042.774692234503</v>
      </c>
      <c r="BJ48" s="49">
        <f t="shared" si="35"/>
        <v>50943.505082004434</v>
      </c>
      <c r="BK48" s="49">
        <f t="shared" si="36"/>
        <v>5125.6549999999997</v>
      </c>
      <c r="BL48" s="50">
        <f t="shared" si="48"/>
        <v>56069.160082004433</v>
      </c>
      <c r="BM48" s="49">
        <f t="shared" si="38"/>
        <v>16855.54</v>
      </c>
      <c r="BN48" s="49">
        <f t="shared" si="39"/>
        <v>5125.6549999999997</v>
      </c>
      <c r="BO48" s="49">
        <f t="shared" si="40"/>
        <v>34087.965082004433</v>
      </c>
      <c r="BP48" s="49">
        <f t="shared" si="41"/>
        <v>51809.544668398506</v>
      </c>
      <c r="BQ48" s="49">
        <f t="shared" si="42"/>
        <v>5125.6549999999997</v>
      </c>
      <c r="BR48" s="50">
        <f t="shared" si="49"/>
        <v>56935.199668398505</v>
      </c>
      <c r="BS48" s="49">
        <f t="shared" si="44"/>
        <v>17517.137189544366</v>
      </c>
      <c r="BT48" s="49">
        <f t="shared" si="45"/>
        <v>5125.6549999999997</v>
      </c>
      <c r="BU48" s="49">
        <f t="shared" si="46"/>
        <v>34292.40747885414</v>
      </c>
    </row>
    <row r="49" spans="1:50" x14ac:dyDescent="0.35">
      <c r="A49" s="48" t="s">
        <v>267</v>
      </c>
      <c r="B49" s="48" t="s">
        <v>268</v>
      </c>
      <c r="C49" s="49">
        <f t="shared" si="3"/>
        <v>6620.644167681904</v>
      </c>
      <c r="D49" s="49">
        <f t="shared" si="4"/>
        <v>6995.3726275726995</v>
      </c>
      <c r="E49" s="49">
        <f t="shared" si="5"/>
        <v>7391.3107182933145</v>
      </c>
      <c r="F49" s="49">
        <f t="shared" si="6"/>
        <v>7516.9630005043</v>
      </c>
      <c r="G49" s="49">
        <f t="shared" si="7"/>
        <v>20674.042069223706</v>
      </c>
      <c r="H49" s="49">
        <f t="shared" si="8"/>
        <v>21844.192850341766</v>
      </c>
      <c r="I49" s="49">
        <f t="shared" si="9"/>
        <v>1523.9768022575579</v>
      </c>
      <c r="J49" s="50">
        <f t="shared" si="10"/>
        <v>23368.169652599325</v>
      </c>
      <c r="K49" s="49">
        <f t="shared" si="11"/>
        <v>23080.574165671111</v>
      </c>
      <c r="L49" s="49">
        <f t="shared" si="12"/>
        <v>2270.9580000000001</v>
      </c>
      <c r="M49" s="50">
        <f t="shared" si="13"/>
        <v>25351.532165671109</v>
      </c>
      <c r="N49" s="49">
        <f t="shared" si="14"/>
        <v>4326.5950000000003</v>
      </c>
      <c r="O49" s="49">
        <f t="shared" si="15"/>
        <v>2270.9580000000001</v>
      </c>
      <c r="P49" s="49">
        <f t="shared" si="16"/>
        <v>18753.97916567111</v>
      </c>
      <c r="Q49" s="49">
        <f t="shared" si="17"/>
        <v>23329.553225895135</v>
      </c>
      <c r="R49" s="49">
        <f t="shared" si="18"/>
        <v>2270.9580000000001</v>
      </c>
      <c r="S49" s="50">
        <f t="shared" si="19"/>
        <v>25600.511225895134</v>
      </c>
      <c r="T49" s="49">
        <f t="shared" si="20"/>
        <v>4496.4182801972947</v>
      </c>
      <c r="U49" s="49">
        <f t="shared" si="21"/>
        <v>2270.9580000000001</v>
      </c>
      <c r="V49" s="49">
        <f t="shared" si="22"/>
        <v>18833.134945697842</v>
      </c>
      <c r="W49" s="51"/>
      <c r="X49" s="52" t="s">
        <v>269</v>
      </c>
      <c r="Y49" s="52" t="s">
        <v>270</v>
      </c>
      <c r="Z49" s="53" t="s">
        <v>253</v>
      </c>
      <c r="AA49" s="53" t="s">
        <v>254</v>
      </c>
      <c r="AB49" s="53" t="str">
        <f t="shared" si="23"/>
        <v>DevonNHS Devon ICB</v>
      </c>
      <c r="AC49" s="54">
        <v>810716</v>
      </c>
      <c r="AD49" s="55">
        <v>1</v>
      </c>
      <c r="AE49" s="49">
        <v>21338.225850010906</v>
      </c>
      <c r="AF49" s="49">
        <v>22545.969433121521</v>
      </c>
      <c r="AG49" s="49">
        <v>23822.071303036199</v>
      </c>
      <c r="AH49" s="49">
        <v>24227.046515187812</v>
      </c>
      <c r="AI49" s="49">
        <v>64585.554937643945</v>
      </c>
      <c r="AJ49" s="49">
        <v>68241.097347114584</v>
      </c>
      <c r="AK49" s="49">
        <v>4031.1138547327669</v>
      </c>
      <c r="AL49" s="50">
        <f t="shared" si="24"/>
        <v>72272.211201847356</v>
      </c>
      <c r="AM49" s="49">
        <v>72103.54345696127</v>
      </c>
      <c r="AN49" s="49">
        <v>6090</v>
      </c>
      <c r="AO49" s="50">
        <f t="shared" si="25"/>
        <v>78193.54345696127</v>
      </c>
      <c r="AP49" s="49">
        <v>28297.494999999999</v>
      </c>
      <c r="AQ49" s="49">
        <v>6090</v>
      </c>
      <c r="AR49" s="49">
        <v>43806.048456961274</v>
      </c>
      <c r="AS49" s="49">
        <v>73395.823279926757</v>
      </c>
      <c r="AT49" s="49">
        <v>6090</v>
      </c>
      <c r="AU49" s="50">
        <f t="shared" si="26"/>
        <v>79485.823279926757</v>
      </c>
      <c r="AV49" s="49">
        <v>29408.200629315095</v>
      </c>
      <c r="AW49" s="49">
        <v>6090</v>
      </c>
      <c r="AX49" s="49">
        <v>43987.622650611665</v>
      </c>
    </row>
    <row r="50" spans="1:50" x14ac:dyDescent="0.35">
      <c r="A50" s="48" t="s">
        <v>271</v>
      </c>
      <c r="B50" s="48" t="s">
        <v>272</v>
      </c>
      <c r="C50" s="49">
        <f t="shared" si="3"/>
        <v>4573.8478124130725</v>
      </c>
      <c r="D50" s="49">
        <f t="shared" si="4"/>
        <v>4832.7275985956521</v>
      </c>
      <c r="E50" s="49">
        <f t="shared" si="5"/>
        <v>5106.2599806761664</v>
      </c>
      <c r="F50" s="49">
        <f t="shared" si="6"/>
        <v>5193.0664003476604</v>
      </c>
      <c r="G50" s="49">
        <f t="shared" si="7"/>
        <v>13223.950472931216</v>
      </c>
      <c r="H50" s="49">
        <f t="shared" si="8"/>
        <v>13972.426069699122</v>
      </c>
      <c r="I50" s="49">
        <f t="shared" si="9"/>
        <v>857.57143160983196</v>
      </c>
      <c r="J50" s="50">
        <f t="shared" si="10"/>
        <v>14829.997501308953</v>
      </c>
      <c r="K50" s="49">
        <f t="shared" si="11"/>
        <v>14763.265385244093</v>
      </c>
      <c r="L50" s="49">
        <f t="shared" si="12"/>
        <v>1513.972</v>
      </c>
      <c r="M50" s="50">
        <f t="shared" si="13"/>
        <v>16277.237385244092</v>
      </c>
      <c r="N50" s="49">
        <f t="shared" si="14"/>
        <v>7635.9449999999997</v>
      </c>
      <c r="O50" s="49">
        <f t="shared" si="15"/>
        <v>1513.972</v>
      </c>
      <c r="P50" s="49">
        <f t="shared" si="16"/>
        <v>7127.3203852440929</v>
      </c>
      <c r="Q50" s="49">
        <f t="shared" si="17"/>
        <v>15114.398309687669</v>
      </c>
      <c r="R50" s="49">
        <f t="shared" si="18"/>
        <v>1513.972</v>
      </c>
      <c r="S50" s="50">
        <f t="shared" si="19"/>
        <v>16628.370309687671</v>
      </c>
      <c r="T50" s="49">
        <f t="shared" si="20"/>
        <v>7935.6636534228719</v>
      </c>
      <c r="U50" s="49">
        <f t="shared" si="21"/>
        <v>1513.972</v>
      </c>
      <c r="V50" s="49">
        <f t="shared" si="22"/>
        <v>7178.7346562647963</v>
      </c>
      <c r="W50" s="51"/>
      <c r="X50" s="52" t="s">
        <v>273</v>
      </c>
      <c r="Y50" s="52" t="s">
        <v>274</v>
      </c>
      <c r="Z50" s="53" t="s">
        <v>125</v>
      </c>
      <c r="AA50" s="53" t="s">
        <v>126</v>
      </c>
      <c r="AB50" s="53" t="str">
        <f t="shared" si="23"/>
        <v>LincolnshireNHS Lincolnshire ICB</v>
      </c>
      <c r="AC50" s="54">
        <v>766333</v>
      </c>
      <c r="AD50" s="55">
        <v>1</v>
      </c>
      <c r="AE50" s="49">
        <v>20099.404762642214</v>
      </c>
      <c r="AF50" s="49">
        <v>21237.031072207763</v>
      </c>
      <c r="AG50" s="49">
        <v>22439.047030894722</v>
      </c>
      <c r="AH50" s="49">
        <v>22820.510830419931</v>
      </c>
      <c r="AI50" s="49">
        <v>61799.811547240133</v>
      </c>
      <c r="AJ50" s="49">
        <v>65297.680880813925</v>
      </c>
      <c r="AK50" s="49">
        <v>2684.656009597843</v>
      </c>
      <c r="AL50" s="50">
        <f t="shared" si="24"/>
        <v>67982.336890411767</v>
      </c>
      <c r="AM50" s="49">
        <v>68993.529618667992</v>
      </c>
      <c r="AN50" s="49">
        <v>6698.933</v>
      </c>
      <c r="AO50" s="50">
        <f t="shared" si="25"/>
        <v>75692.462618667996</v>
      </c>
      <c r="AP50" s="49">
        <v>23858.322</v>
      </c>
      <c r="AQ50" s="49">
        <v>6698.933</v>
      </c>
      <c r="AR50" s="49">
        <v>45135.207618667991</v>
      </c>
      <c r="AS50" s="49">
        <v>70166.419622185349</v>
      </c>
      <c r="AT50" s="49">
        <v>6698.933</v>
      </c>
      <c r="AU50" s="50">
        <f t="shared" si="26"/>
        <v>76865.352622185354</v>
      </c>
      <c r="AV50" s="49">
        <v>24794.785547441646</v>
      </c>
      <c r="AW50" s="49">
        <v>6698.933</v>
      </c>
      <c r="AX50" s="49">
        <v>45371.634074743699</v>
      </c>
    </row>
    <row r="51" spans="1:50" x14ac:dyDescent="0.35">
      <c r="A51" s="48" t="s">
        <v>199</v>
      </c>
      <c r="B51" s="48" t="s">
        <v>200</v>
      </c>
      <c r="C51" s="49">
        <f t="shared" si="3"/>
        <v>16843.501751668213</v>
      </c>
      <c r="D51" s="49">
        <f t="shared" si="4"/>
        <v>17796.843950812632</v>
      </c>
      <c r="E51" s="49">
        <f t="shared" si="5"/>
        <v>18804.145318428626</v>
      </c>
      <c r="F51" s="49">
        <f t="shared" si="6"/>
        <v>19123.815788841912</v>
      </c>
      <c r="G51" s="49">
        <f t="shared" si="7"/>
        <v>50240.658826961699</v>
      </c>
      <c r="H51" s="49">
        <f t="shared" si="8"/>
        <v>53084.28011656773</v>
      </c>
      <c r="I51" s="49">
        <f t="shared" si="9"/>
        <v>2527.7562692102406</v>
      </c>
      <c r="J51" s="50">
        <f t="shared" si="10"/>
        <v>55612.036385777974</v>
      </c>
      <c r="K51" s="49">
        <f t="shared" si="11"/>
        <v>56088.850371165463</v>
      </c>
      <c r="L51" s="49">
        <f t="shared" si="12"/>
        <v>5556.97</v>
      </c>
      <c r="M51" s="50">
        <f t="shared" si="13"/>
        <v>61645.820371165464</v>
      </c>
      <c r="N51" s="49">
        <f t="shared" si="14"/>
        <v>24176.559000000001</v>
      </c>
      <c r="O51" s="49">
        <f t="shared" si="15"/>
        <v>5556.97</v>
      </c>
      <c r="P51" s="49">
        <f t="shared" si="16"/>
        <v>31912.291371165462</v>
      </c>
      <c r="Q51" s="49">
        <f t="shared" si="17"/>
        <v>57037.805046438611</v>
      </c>
      <c r="R51" s="49">
        <f t="shared" si="18"/>
        <v>5556.97</v>
      </c>
      <c r="S51" s="50">
        <f t="shared" si="19"/>
        <v>62594.775046438612</v>
      </c>
      <c r="T51" s="49">
        <f t="shared" si="20"/>
        <v>25125.513675273149</v>
      </c>
      <c r="U51" s="49">
        <f t="shared" si="21"/>
        <v>5556.97</v>
      </c>
      <c r="V51" s="49">
        <f t="shared" si="22"/>
        <v>31912.291371165462</v>
      </c>
      <c r="W51" s="51"/>
      <c r="X51" s="52" t="s">
        <v>139</v>
      </c>
      <c r="Y51" s="52" t="s">
        <v>140</v>
      </c>
      <c r="Z51" s="53" t="s">
        <v>117</v>
      </c>
      <c r="AA51" s="53" t="s">
        <v>118</v>
      </c>
      <c r="AB51" s="53" t="str">
        <f t="shared" si="23"/>
        <v>LeicesterNHS Leicester, Leicestershire and Rutland ICB</v>
      </c>
      <c r="AC51" s="54">
        <v>354036</v>
      </c>
      <c r="AD51" s="55">
        <v>1</v>
      </c>
      <c r="AE51" s="49">
        <v>9391.8275522212807</v>
      </c>
      <c r="AF51" s="49">
        <v>9923.4049916770055</v>
      </c>
      <c r="AG51" s="49">
        <v>10485.069714205923</v>
      </c>
      <c r="AH51" s="49">
        <v>10663.315899347423</v>
      </c>
      <c r="AI51" s="49">
        <v>28134.912568543165</v>
      </c>
      <c r="AJ51" s="49">
        <v>29727.348619922708</v>
      </c>
      <c r="AK51" s="49">
        <v>1517.9682783257367</v>
      </c>
      <c r="AL51" s="50">
        <f t="shared" si="24"/>
        <v>31245.316898248446</v>
      </c>
      <c r="AM51" s="49">
        <v>31409.916551810333</v>
      </c>
      <c r="AN51" s="49">
        <v>4322.4859999999999</v>
      </c>
      <c r="AO51" s="50">
        <f t="shared" si="25"/>
        <v>35732.40255181033</v>
      </c>
      <c r="AP51" s="49">
        <v>20222.957999999999</v>
      </c>
      <c r="AQ51" s="49">
        <v>4322.4859999999999</v>
      </c>
      <c r="AR51" s="49">
        <v>11186.958551810334</v>
      </c>
      <c r="AS51" s="49">
        <v>32203.688342988407</v>
      </c>
      <c r="AT51" s="49">
        <v>4322.4859999999999</v>
      </c>
      <c r="AU51" s="50">
        <f t="shared" si="26"/>
        <v>36526.174342988408</v>
      </c>
      <c r="AV51" s="49">
        <v>21016.729791178077</v>
      </c>
      <c r="AW51" s="49">
        <v>4322.4859999999999</v>
      </c>
      <c r="AX51" s="49">
        <v>11186.95855181033</v>
      </c>
    </row>
    <row r="52" spans="1:50" x14ac:dyDescent="0.35">
      <c r="A52" s="48" t="s">
        <v>275</v>
      </c>
      <c r="B52" s="48" t="s">
        <v>276</v>
      </c>
      <c r="C52" s="49">
        <f t="shared" si="3"/>
        <v>8657.1815882196115</v>
      </c>
      <c r="D52" s="49">
        <f t="shared" si="4"/>
        <v>9147.1780661128414</v>
      </c>
      <c r="E52" s="49">
        <f t="shared" si="5"/>
        <v>9664.9083446548284</v>
      </c>
      <c r="F52" s="49">
        <f t="shared" si="6"/>
        <v>9829.2117865139589</v>
      </c>
      <c r="G52" s="49">
        <f t="shared" si="7"/>
        <v>28748.175612508552</v>
      </c>
      <c r="H52" s="49">
        <f t="shared" si="8"/>
        <v>30375.322352176536</v>
      </c>
      <c r="I52" s="49">
        <f t="shared" si="9"/>
        <v>2796.7026761805319</v>
      </c>
      <c r="J52" s="50">
        <f t="shared" si="10"/>
        <v>33172.025028357064</v>
      </c>
      <c r="K52" s="49">
        <f t="shared" si="11"/>
        <v>32094.565597309727</v>
      </c>
      <c r="L52" s="49">
        <f t="shared" si="12"/>
        <v>3297.7440000000001</v>
      </c>
      <c r="M52" s="50">
        <f t="shared" si="13"/>
        <v>35392.30959730973</v>
      </c>
      <c r="N52" s="49">
        <f t="shared" si="14"/>
        <v>9237.0249999999996</v>
      </c>
      <c r="O52" s="49">
        <f t="shared" si="15"/>
        <v>3297.7440000000001</v>
      </c>
      <c r="P52" s="49">
        <f t="shared" si="16"/>
        <v>22857.540597309729</v>
      </c>
      <c r="Q52" s="49">
        <f t="shared" si="17"/>
        <v>32457.128278763485</v>
      </c>
      <c r="R52" s="49">
        <f t="shared" si="18"/>
        <v>3297.7440000000001</v>
      </c>
      <c r="S52" s="50">
        <f t="shared" si="19"/>
        <v>35754.872278763483</v>
      </c>
      <c r="T52" s="49">
        <f t="shared" si="20"/>
        <v>9599.5876814537569</v>
      </c>
      <c r="U52" s="49">
        <f t="shared" si="21"/>
        <v>3297.7440000000001</v>
      </c>
      <c r="V52" s="49">
        <f t="shared" si="22"/>
        <v>22857.540597309729</v>
      </c>
      <c r="W52" s="51"/>
      <c r="X52" s="52" t="s">
        <v>147</v>
      </c>
      <c r="Y52" s="52" t="s">
        <v>148</v>
      </c>
      <c r="Z52" s="53" t="s">
        <v>117</v>
      </c>
      <c r="AA52" s="53" t="s">
        <v>118</v>
      </c>
      <c r="AB52" s="53" t="str">
        <f t="shared" si="23"/>
        <v>RutlandNHS Leicester, Leicestershire and Rutland ICB</v>
      </c>
      <c r="AC52" s="54">
        <v>40476</v>
      </c>
      <c r="AD52" s="55">
        <v>1</v>
      </c>
      <c r="AE52" s="49">
        <v>809.95793663358131</v>
      </c>
      <c r="AF52" s="49">
        <v>855.80155584704198</v>
      </c>
      <c r="AG52" s="49">
        <v>904.23992390798458</v>
      </c>
      <c r="AH52" s="49">
        <v>919.61200261442025</v>
      </c>
      <c r="AI52" s="49">
        <v>2634.0184378842196</v>
      </c>
      <c r="AJ52" s="49">
        <v>2783.1038814684662</v>
      </c>
      <c r="AK52" s="49">
        <v>173.54530057257602</v>
      </c>
      <c r="AL52" s="50">
        <f t="shared" si="24"/>
        <v>2956.649182041042</v>
      </c>
      <c r="AM52" s="49">
        <v>2940.6275611595811</v>
      </c>
      <c r="AN52" s="49">
        <v>53.874000000000002</v>
      </c>
      <c r="AO52" s="50">
        <f t="shared" si="25"/>
        <v>2994.5015611595809</v>
      </c>
      <c r="AP52" s="49">
        <v>1626.318</v>
      </c>
      <c r="AQ52" s="49">
        <v>53.874000000000002</v>
      </c>
      <c r="AR52" s="49">
        <v>1314.3095611595811</v>
      </c>
      <c r="AS52" s="49">
        <v>3004.462206510927</v>
      </c>
      <c r="AT52" s="49">
        <v>53.874000000000002</v>
      </c>
      <c r="AU52" s="50">
        <f t="shared" si="26"/>
        <v>3058.3362065109268</v>
      </c>
      <c r="AV52" s="49">
        <v>1690.1526453513454</v>
      </c>
      <c r="AW52" s="49">
        <v>53.874000000000002</v>
      </c>
      <c r="AX52" s="49">
        <v>1314.3095611595813</v>
      </c>
    </row>
    <row r="53" spans="1:50" x14ac:dyDescent="0.35">
      <c r="A53" s="48" t="s">
        <v>277</v>
      </c>
      <c r="B53" s="48" t="s">
        <v>278</v>
      </c>
      <c r="C53" s="49">
        <f t="shared" si="3"/>
        <v>8756.1358295250902</v>
      </c>
      <c r="D53" s="49">
        <f t="shared" si="4"/>
        <v>9251.7331174762094</v>
      </c>
      <c r="E53" s="49">
        <f t="shared" si="5"/>
        <v>9775.3812119253635</v>
      </c>
      <c r="F53" s="49">
        <f t="shared" si="6"/>
        <v>9941.562692528094</v>
      </c>
      <c r="G53" s="49">
        <f t="shared" si="7"/>
        <v>28567.697561521203</v>
      </c>
      <c r="H53" s="49">
        <f t="shared" si="8"/>
        <v>30184.629243503303</v>
      </c>
      <c r="I53" s="49">
        <f t="shared" si="9"/>
        <v>2486.8186429988054</v>
      </c>
      <c r="J53" s="50">
        <f t="shared" si="10"/>
        <v>32671.447886502108</v>
      </c>
      <c r="K53" s="49">
        <f t="shared" si="11"/>
        <v>31893.07925868559</v>
      </c>
      <c r="L53" s="49">
        <f t="shared" si="12"/>
        <v>3189.19</v>
      </c>
      <c r="M53" s="50">
        <f t="shared" si="13"/>
        <v>35082.269258685592</v>
      </c>
      <c r="N53" s="49">
        <f t="shared" si="14"/>
        <v>12098.156000000001</v>
      </c>
      <c r="O53" s="49">
        <f t="shared" si="15"/>
        <v>3189.19</v>
      </c>
      <c r="P53" s="49">
        <f t="shared" si="16"/>
        <v>19794.923258685587</v>
      </c>
      <c r="Q53" s="49">
        <f t="shared" si="17"/>
        <v>32367.944259051605</v>
      </c>
      <c r="R53" s="49">
        <f t="shared" si="18"/>
        <v>3189.19</v>
      </c>
      <c r="S53" s="50">
        <f t="shared" si="19"/>
        <v>35557.134259051607</v>
      </c>
      <c r="T53" s="49">
        <f t="shared" si="20"/>
        <v>12573.021000366012</v>
      </c>
      <c r="U53" s="49">
        <f t="shared" si="21"/>
        <v>3189.19</v>
      </c>
      <c r="V53" s="49">
        <f t="shared" si="22"/>
        <v>19794.923258685591</v>
      </c>
      <c r="W53" s="51"/>
      <c r="X53" s="52" t="s">
        <v>279</v>
      </c>
      <c r="Y53" s="52" t="s">
        <v>280</v>
      </c>
      <c r="Z53" s="53" t="s">
        <v>117</v>
      </c>
      <c r="AA53" s="53" t="s">
        <v>118</v>
      </c>
      <c r="AB53" s="53" t="str">
        <f t="shared" si="23"/>
        <v>LeicestershireNHS Leicester, Leicestershire and Rutland ICB</v>
      </c>
      <c r="AC53" s="54">
        <v>713085</v>
      </c>
      <c r="AD53" s="55">
        <v>1</v>
      </c>
      <c r="AE53" s="49">
        <v>14407.855291032922</v>
      </c>
      <c r="AF53" s="49">
        <v>15223.339900505385</v>
      </c>
      <c r="AG53" s="49">
        <v>16084.98093887399</v>
      </c>
      <c r="AH53" s="49">
        <v>16358.425614834847</v>
      </c>
      <c r="AI53" s="49">
        <v>46137.028677418028</v>
      </c>
      <c r="AJ53" s="49">
        <v>48748.384500559885</v>
      </c>
      <c r="AK53" s="49">
        <v>3057.4303453600992</v>
      </c>
      <c r="AL53" s="50">
        <f t="shared" si="24"/>
        <v>51805.814845919987</v>
      </c>
      <c r="AM53" s="49">
        <v>51507.543063291574</v>
      </c>
      <c r="AN53" s="49">
        <v>4355.5129999999999</v>
      </c>
      <c r="AO53" s="50">
        <f t="shared" si="25"/>
        <v>55863.056063291573</v>
      </c>
      <c r="AP53" s="49">
        <v>30774.295999999998</v>
      </c>
      <c r="AQ53" s="49">
        <v>4355.5129999999999</v>
      </c>
      <c r="AR53" s="49">
        <v>20733.247063291576</v>
      </c>
      <c r="AS53" s="49">
        <v>52715.46566581908</v>
      </c>
      <c r="AT53" s="49">
        <v>4355.5129999999999</v>
      </c>
      <c r="AU53" s="50">
        <f t="shared" si="26"/>
        <v>57070.978665819079</v>
      </c>
      <c r="AV53" s="49">
        <v>31982.218602527504</v>
      </c>
      <c r="AW53" s="49">
        <v>4355.5129999999999</v>
      </c>
      <c r="AX53" s="49">
        <v>20733.247063291576</v>
      </c>
    </row>
    <row r="54" spans="1:50" x14ac:dyDescent="0.35">
      <c r="A54" s="48" t="s">
        <v>281</v>
      </c>
      <c r="B54" s="48" t="s">
        <v>282</v>
      </c>
      <c r="C54" s="49">
        <f t="shared" si="3"/>
        <v>8318.123475364142</v>
      </c>
      <c r="D54" s="49">
        <f t="shared" si="4"/>
        <v>8788.9292640697531</v>
      </c>
      <c r="E54" s="49">
        <f t="shared" si="5"/>
        <v>9286.3826604161004</v>
      </c>
      <c r="F54" s="49">
        <f t="shared" si="6"/>
        <v>9444.2511656431725</v>
      </c>
      <c r="G54" s="49">
        <f t="shared" si="7"/>
        <v>24635.651775340924</v>
      </c>
      <c r="H54" s="49">
        <f t="shared" si="8"/>
        <v>26030.029665825219</v>
      </c>
      <c r="I54" s="49">
        <f t="shared" si="9"/>
        <v>1991.385309317003</v>
      </c>
      <c r="J54" s="50">
        <f t="shared" si="10"/>
        <v>28021.414975142223</v>
      </c>
      <c r="K54" s="49">
        <f t="shared" si="11"/>
        <v>27503.329344910926</v>
      </c>
      <c r="L54" s="49">
        <f t="shared" si="12"/>
        <v>2665.201</v>
      </c>
      <c r="M54" s="50">
        <f t="shared" si="13"/>
        <v>30168.530344910927</v>
      </c>
      <c r="N54" s="49">
        <f t="shared" si="14"/>
        <v>10032.111999999999</v>
      </c>
      <c r="O54" s="49">
        <f t="shared" si="15"/>
        <v>2665.201</v>
      </c>
      <c r="P54" s="49">
        <f t="shared" si="16"/>
        <v>17471.217344910925</v>
      </c>
      <c r="Q54" s="49">
        <f t="shared" si="17"/>
        <v>27916.669409980088</v>
      </c>
      <c r="R54" s="49">
        <f t="shared" si="18"/>
        <v>2665.201</v>
      </c>
      <c r="S54" s="50">
        <f t="shared" si="19"/>
        <v>30581.870409980089</v>
      </c>
      <c r="T54" s="49">
        <f t="shared" si="20"/>
        <v>10425.882659640351</v>
      </c>
      <c r="U54" s="49">
        <f t="shared" si="21"/>
        <v>2665.201</v>
      </c>
      <c r="V54" s="49">
        <f t="shared" si="22"/>
        <v>17490.786750339736</v>
      </c>
      <c r="W54" s="51"/>
      <c r="X54" s="52" t="s">
        <v>283</v>
      </c>
      <c r="Y54" s="52" t="s">
        <v>284</v>
      </c>
      <c r="Z54" s="53" t="s">
        <v>201</v>
      </c>
      <c r="AA54" s="53" t="s">
        <v>202</v>
      </c>
      <c r="AB54" s="53" t="str">
        <f t="shared" si="23"/>
        <v>BexleyNHS South East London ICB</v>
      </c>
      <c r="AC54" s="54">
        <v>249301</v>
      </c>
      <c r="AD54" s="55">
        <v>1</v>
      </c>
      <c r="AE54" s="49">
        <v>5540.3969000143443</v>
      </c>
      <c r="AF54" s="49">
        <v>5853.9833645551562</v>
      </c>
      <c r="AG54" s="49">
        <v>6185.3188229889784</v>
      </c>
      <c r="AH54" s="49">
        <v>6290.4692429797906</v>
      </c>
      <c r="AI54" s="49">
        <v>18455.329093199318</v>
      </c>
      <c r="AJ54" s="49">
        <v>19499.9007198744</v>
      </c>
      <c r="AK54" s="49">
        <v>1204.4910001408812</v>
      </c>
      <c r="AL54" s="50">
        <f t="shared" si="24"/>
        <v>20704.391720015283</v>
      </c>
      <c r="AM54" s="49">
        <v>20603.595100619292</v>
      </c>
      <c r="AN54" s="49">
        <v>2022.6044697399122</v>
      </c>
      <c r="AO54" s="50">
        <f t="shared" si="25"/>
        <v>22626.199570359204</v>
      </c>
      <c r="AP54" s="49">
        <v>8334.4320000000007</v>
      </c>
      <c r="AQ54" s="49">
        <v>2022.6044697399122</v>
      </c>
      <c r="AR54" s="49">
        <v>12269.163100619291</v>
      </c>
      <c r="AS54" s="49">
        <v>20930.730083399354</v>
      </c>
      <c r="AT54" s="49">
        <v>2022.6044697399122</v>
      </c>
      <c r="AU54" s="50">
        <f t="shared" si="26"/>
        <v>22953.334553139266</v>
      </c>
      <c r="AV54" s="49">
        <v>8661.566982780063</v>
      </c>
      <c r="AW54" s="49">
        <v>2022.6044697399122</v>
      </c>
      <c r="AX54" s="49">
        <v>12269.163100619291</v>
      </c>
    </row>
    <row r="55" spans="1:50" x14ac:dyDescent="0.35">
      <c r="A55" s="48" t="s">
        <v>285</v>
      </c>
      <c r="B55" s="48" t="s">
        <v>286</v>
      </c>
      <c r="C55" s="49">
        <f t="shared" si="3"/>
        <v>16670.484785428587</v>
      </c>
      <c r="D55" s="49">
        <f t="shared" si="4"/>
        <v>17614.034224283845</v>
      </c>
      <c r="E55" s="49">
        <f t="shared" si="5"/>
        <v>18610.988561378312</v>
      </c>
      <c r="F55" s="49">
        <f t="shared" si="6"/>
        <v>18927.37536692174</v>
      </c>
      <c r="G55" s="49">
        <f t="shared" si="7"/>
        <v>48565.851028589692</v>
      </c>
      <c r="H55" s="49">
        <f t="shared" si="8"/>
        <v>51314.678196807865</v>
      </c>
      <c r="I55" s="49">
        <f t="shared" si="9"/>
        <v>4262.6717890297632</v>
      </c>
      <c r="J55" s="50">
        <f t="shared" si="10"/>
        <v>55577.349985837631</v>
      </c>
      <c r="K55" s="49">
        <f t="shared" si="11"/>
        <v>54219.088982747191</v>
      </c>
      <c r="L55" s="49">
        <f t="shared" si="12"/>
        <v>5363.4886967670473</v>
      </c>
      <c r="M55" s="50">
        <f t="shared" si="13"/>
        <v>59582.577679514237</v>
      </c>
      <c r="N55" s="49">
        <f t="shared" si="14"/>
        <v>18587.49172134171</v>
      </c>
      <c r="O55" s="49">
        <f t="shared" si="15"/>
        <v>5362.3348999111677</v>
      </c>
      <c r="P55" s="49">
        <f t="shared" si="16"/>
        <v>35632.751058261361</v>
      </c>
      <c r="Q55" s="49">
        <f t="shared" si="17"/>
        <v>55141.98690685632</v>
      </c>
      <c r="R55" s="49">
        <f t="shared" si="18"/>
        <v>5362.3348999111677</v>
      </c>
      <c r="S55" s="50">
        <f t="shared" si="19"/>
        <v>60504.32180676749</v>
      </c>
      <c r="T55" s="49">
        <f t="shared" si="20"/>
        <v>19317.069787871696</v>
      </c>
      <c r="U55" s="49">
        <f t="shared" si="21"/>
        <v>5362.3348999111677</v>
      </c>
      <c r="V55" s="49">
        <f t="shared" si="22"/>
        <v>35824.917118984631</v>
      </c>
      <c r="W55" s="51"/>
      <c r="X55" s="52" t="s">
        <v>287</v>
      </c>
      <c r="Y55" s="52" t="s">
        <v>288</v>
      </c>
      <c r="Z55" s="53" t="s">
        <v>201</v>
      </c>
      <c r="AA55" s="53" t="s">
        <v>202</v>
      </c>
      <c r="AB55" s="53" t="str">
        <f t="shared" si="23"/>
        <v>BromleyNHS South East London ICB</v>
      </c>
      <c r="AC55" s="54">
        <v>332752</v>
      </c>
      <c r="AD55" s="55">
        <v>1</v>
      </c>
      <c r="AE55" s="49">
        <v>7104.4537376481821</v>
      </c>
      <c r="AF55" s="49">
        <v>7506.5658191990688</v>
      </c>
      <c r="AG55" s="49">
        <v>7931.4374445657359</v>
      </c>
      <c r="AH55" s="49">
        <v>8066.2718811233526</v>
      </c>
      <c r="AI55" s="49">
        <v>25538.690125796573</v>
      </c>
      <c r="AJ55" s="49">
        <v>26984.179986916657</v>
      </c>
      <c r="AK55" s="49">
        <v>1607.6822366491849</v>
      </c>
      <c r="AL55" s="50">
        <f t="shared" si="24"/>
        <v>28591.86222356584</v>
      </c>
      <c r="AM55" s="49">
        <v>28511.484574176138</v>
      </c>
      <c r="AN55" s="49">
        <v>2797.4146930028091</v>
      </c>
      <c r="AO55" s="50">
        <f t="shared" si="25"/>
        <v>31308.899267178946</v>
      </c>
      <c r="AP55" s="49">
        <v>17248.564999999999</v>
      </c>
      <c r="AQ55" s="49">
        <v>2797.4146930028091</v>
      </c>
      <c r="AR55" s="49">
        <v>11262.91957417614</v>
      </c>
      <c r="AS55" s="49">
        <v>29188.50839706602</v>
      </c>
      <c r="AT55" s="49">
        <v>2797.4146930028091</v>
      </c>
      <c r="AU55" s="50">
        <f t="shared" si="26"/>
        <v>31985.923090068827</v>
      </c>
      <c r="AV55" s="49">
        <v>17925.58882288988</v>
      </c>
      <c r="AW55" s="49">
        <v>2797.4146930028091</v>
      </c>
      <c r="AX55" s="49">
        <v>11262.919574176138</v>
      </c>
    </row>
    <row r="56" spans="1:50" x14ac:dyDescent="0.35">
      <c r="A56" s="48" t="s">
        <v>289</v>
      </c>
      <c r="B56" s="48" t="s">
        <v>290</v>
      </c>
      <c r="C56" s="49">
        <f t="shared" si="3"/>
        <v>75.559006244277072</v>
      </c>
      <c r="D56" s="49">
        <f t="shared" si="4"/>
        <v>79.835645997703153</v>
      </c>
      <c r="E56" s="49">
        <f t="shared" si="5"/>
        <v>84.354343561173152</v>
      </c>
      <c r="F56" s="49">
        <f t="shared" si="6"/>
        <v>85.788367401713089</v>
      </c>
      <c r="G56" s="49">
        <f t="shared" si="7"/>
        <v>200.09909473925106</v>
      </c>
      <c r="H56" s="49">
        <f t="shared" si="8"/>
        <v>211.42470350149267</v>
      </c>
      <c r="I56" s="49">
        <f t="shared" si="9"/>
        <v>16.551062189852505</v>
      </c>
      <c r="J56" s="50">
        <f t="shared" si="10"/>
        <v>227.97576569134517</v>
      </c>
      <c r="K56" s="49">
        <f t="shared" si="11"/>
        <v>223.39134171967714</v>
      </c>
      <c r="L56" s="49">
        <f t="shared" si="12"/>
        <v>20.825303232952876</v>
      </c>
      <c r="M56" s="50">
        <f t="shared" si="13"/>
        <v>244.21664495263002</v>
      </c>
      <c r="N56" s="49">
        <f t="shared" si="14"/>
        <v>76.186278658292949</v>
      </c>
      <c r="O56" s="49">
        <f t="shared" si="15"/>
        <v>21.979100088832865</v>
      </c>
      <c r="P56" s="49">
        <f t="shared" si="16"/>
        <v>146.05126620550419</v>
      </c>
      <c r="Q56" s="49">
        <f t="shared" si="17"/>
        <v>226.01558312648169</v>
      </c>
      <c r="R56" s="49">
        <f t="shared" si="18"/>
        <v>21.979100088832865</v>
      </c>
      <c r="S56" s="50">
        <f t="shared" si="19"/>
        <v>247.99468321531455</v>
      </c>
      <c r="T56" s="49">
        <f t="shared" si="20"/>
        <v>79.176668040191757</v>
      </c>
      <c r="U56" s="49">
        <f t="shared" si="21"/>
        <v>21.979100088832865</v>
      </c>
      <c r="V56" s="49">
        <f t="shared" si="22"/>
        <v>146.83891508628994</v>
      </c>
      <c r="W56" s="51"/>
      <c r="X56" s="52" t="s">
        <v>291</v>
      </c>
      <c r="Y56" s="52" t="s">
        <v>292</v>
      </c>
      <c r="Z56" s="53" t="s">
        <v>201</v>
      </c>
      <c r="AA56" s="53" t="s">
        <v>202</v>
      </c>
      <c r="AB56" s="53" t="str">
        <f t="shared" si="23"/>
        <v>GreenwichNHS South East London ICB</v>
      </c>
      <c r="AC56" s="54">
        <v>289034</v>
      </c>
      <c r="AD56" s="55">
        <v>1</v>
      </c>
      <c r="AE56" s="49">
        <v>7938.885921442572</v>
      </c>
      <c r="AF56" s="49">
        <v>8388.2268645962213</v>
      </c>
      <c r="AG56" s="49">
        <v>8863.0005051323678</v>
      </c>
      <c r="AH56" s="49">
        <v>9013.671513719617</v>
      </c>
      <c r="AI56" s="49">
        <v>23823.627615725149</v>
      </c>
      <c r="AJ56" s="49">
        <v>25172.044938775191</v>
      </c>
      <c r="AK56" s="49">
        <v>1396.4599088440054</v>
      </c>
      <c r="AL56" s="50">
        <f t="shared" si="24"/>
        <v>26568.504847619195</v>
      </c>
      <c r="AM56" s="49">
        <v>26596.782682309866</v>
      </c>
      <c r="AN56" s="49">
        <v>2487.4728999999998</v>
      </c>
      <c r="AO56" s="50">
        <f t="shared" si="25"/>
        <v>29084.255582309866</v>
      </c>
      <c r="AP56" s="49">
        <v>14382.347</v>
      </c>
      <c r="AQ56" s="49">
        <v>2487.4728999999998</v>
      </c>
      <c r="AR56" s="49">
        <v>12214.435682309866</v>
      </c>
      <c r="AS56" s="49">
        <v>27161.30451633309</v>
      </c>
      <c r="AT56" s="49">
        <v>2487.4728999999998</v>
      </c>
      <c r="AU56" s="50">
        <f t="shared" si="26"/>
        <v>29648.777416333091</v>
      </c>
      <c r="AV56" s="49">
        <v>14946.868834023226</v>
      </c>
      <c r="AW56" s="49">
        <v>2487.4728999999998</v>
      </c>
      <c r="AX56" s="49">
        <v>12214.435682309864</v>
      </c>
    </row>
    <row r="57" spans="1:50" x14ac:dyDescent="0.35">
      <c r="A57" s="48" t="s">
        <v>293</v>
      </c>
      <c r="B57" s="48" t="s">
        <v>294</v>
      </c>
      <c r="C57" s="49">
        <f t="shared" si="3"/>
        <v>10879.763478140227</v>
      </c>
      <c r="D57" s="49">
        <f t="shared" si="4"/>
        <v>11495.558091002964</v>
      </c>
      <c r="E57" s="49">
        <f t="shared" si="5"/>
        <v>12146.206678953731</v>
      </c>
      <c r="F57" s="49">
        <f t="shared" si="6"/>
        <v>12352.692192495944</v>
      </c>
      <c r="G57" s="49">
        <f t="shared" si="7"/>
        <v>36129.790899967593</v>
      </c>
      <c r="H57" s="49">
        <f t="shared" si="8"/>
        <v>38174.737064905756</v>
      </c>
      <c r="I57" s="49">
        <f t="shared" si="9"/>
        <v>3006.3850447100558</v>
      </c>
      <c r="J57" s="50">
        <f t="shared" si="10"/>
        <v>41181.122109615811</v>
      </c>
      <c r="K57" s="49">
        <f t="shared" si="11"/>
        <v>40335.427182779422</v>
      </c>
      <c r="L57" s="49">
        <f t="shared" si="12"/>
        <v>3806.7669999999998</v>
      </c>
      <c r="M57" s="50">
        <f t="shared" si="13"/>
        <v>44142.194182779422</v>
      </c>
      <c r="N57" s="49">
        <f t="shared" si="14"/>
        <v>22465.241999999998</v>
      </c>
      <c r="O57" s="49">
        <f t="shared" si="15"/>
        <v>3806.7669999999998</v>
      </c>
      <c r="P57" s="49">
        <f t="shared" si="16"/>
        <v>17870.185182779423</v>
      </c>
      <c r="Q57" s="49">
        <f t="shared" si="17"/>
        <v>41217.210914990552</v>
      </c>
      <c r="R57" s="49">
        <f t="shared" si="18"/>
        <v>3806.7669999999998</v>
      </c>
      <c r="S57" s="50">
        <f t="shared" si="19"/>
        <v>45023.977914990552</v>
      </c>
      <c r="T57" s="49">
        <f t="shared" si="20"/>
        <v>23347.025732211132</v>
      </c>
      <c r="U57" s="49">
        <f t="shared" si="21"/>
        <v>3806.7669999999998</v>
      </c>
      <c r="V57" s="49">
        <f t="shared" si="22"/>
        <v>17870.18518277942</v>
      </c>
      <c r="W57" s="51"/>
      <c r="X57" s="52" t="s">
        <v>295</v>
      </c>
      <c r="Y57" s="52" t="s">
        <v>296</v>
      </c>
      <c r="Z57" s="53" t="s">
        <v>201</v>
      </c>
      <c r="AA57" s="53" t="s">
        <v>202</v>
      </c>
      <c r="AB57" s="53" t="str">
        <f t="shared" si="23"/>
        <v>LambethNHS South East London ICB</v>
      </c>
      <c r="AC57" s="54">
        <v>321813</v>
      </c>
      <c r="AD57" s="55">
        <v>1</v>
      </c>
      <c r="AE57" s="49">
        <v>9004.979315091814</v>
      </c>
      <c r="AF57" s="49">
        <v>9514.6611443260099</v>
      </c>
      <c r="AG57" s="49">
        <v>10053.190965094862</v>
      </c>
      <c r="AH57" s="49">
        <v>10224.095211501473</v>
      </c>
      <c r="AI57" s="49">
        <v>28654.962322032741</v>
      </c>
      <c r="AJ57" s="49">
        <v>30276.833189459794</v>
      </c>
      <c r="AK57" s="49">
        <v>1554.8307557063042</v>
      </c>
      <c r="AL57" s="50">
        <f t="shared" si="24"/>
        <v>31831.663945166099</v>
      </c>
      <c r="AM57" s="49">
        <v>31990.501947983219</v>
      </c>
      <c r="AN57" s="49">
        <v>3091.4927118784094</v>
      </c>
      <c r="AO57" s="50">
        <f t="shared" si="25"/>
        <v>35081.99465986163</v>
      </c>
      <c r="AP57" s="49">
        <v>14545.276</v>
      </c>
      <c r="AQ57" s="49">
        <v>3091.4927118784094</v>
      </c>
      <c r="AR57" s="49">
        <v>17445.225947983221</v>
      </c>
      <c r="AS57" s="49">
        <v>32561.418911945642</v>
      </c>
      <c r="AT57" s="49">
        <v>3091.4927118784094</v>
      </c>
      <c r="AU57" s="50">
        <f t="shared" si="26"/>
        <v>35652.911623824053</v>
      </c>
      <c r="AV57" s="49">
        <v>15116.19296396242</v>
      </c>
      <c r="AW57" s="49">
        <v>3091.4927118784094</v>
      </c>
      <c r="AX57" s="49">
        <v>17445.225947983221</v>
      </c>
    </row>
    <row r="58" spans="1:50" x14ac:dyDescent="0.35">
      <c r="A58" s="48" t="s">
        <v>155</v>
      </c>
      <c r="B58" s="48" t="s">
        <v>156</v>
      </c>
      <c r="C58" s="49">
        <f t="shared" si="3"/>
        <v>3704.9115608024645</v>
      </c>
      <c r="D58" s="49">
        <f t="shared" si="4"/>
        <v>3914.6095551438839</v>
      </c>
      <c r="E58" s="49">
        <f t="shared" si="5"/>
        <v>4136.1764559650273</v>
      </c>
      <c r="F58" s="49">
        <f t="shared" si="6"/>
        <v>4206.491455716432</v>
      </c>
      <c r="G58" s="49">
        <f t="shared" si="7"/>
        <v>12691.378542766191</v>
      </c>
      <c r="H58" s="49">
        <f t="shared" si="8"/>
        <v>13409.710568286757</v>
      </c>
      <c r="I58" s="49">
        <f t="shared" si="9"/>
        <v>857.60525216027156</v>
      </c>
      <c r="J58" s="50">
        <f t="shared" si="10"/>
        <v>14267.315820447029</v>
      </c>
      <c r="K58" s="49">
        <f t="shared" si="11"/>
        <v>14168.700186451788</v>
      </c>
      <c r="L58" s="49">
        <f t="shared" si="12"/>
        <v>1469.577</v>
      </c>
      <c r="M58" s="50">
        <f t="shared" si="13"/>
        <v>15638.277186451787</v>
      </c>
      <c r="N58" s="49">
        <f t="shared" si="14"/>
        <v>5512.0559999999996</v>
      </c>
      <c r="O58" s="49">
        <f t="shared" si="15"/>
        <v>1469.577</v>
      </c>
      <c r="P58" s="49">
        <f t="shared" si="16"/>
        <v>8656.6441864517874</v>
      </c>
      <c r="Q58" s="49">
        <f t="shared" si="17"/>
        <v>14419.705003603973</v>
      </c>
      <c r="R58" s="49">
        <f t="shared" si="18"/>
        <v>1469.577</v>
      </c>
      <c r="S58" s="50">
        <f t="shared" si="19"/>
        <v>15889.282003603972</v>
      </c>
      <c r="T58" s="49">
        <f t="shared" si="20"/>
        <v>5728.4098372672224</v>
      </c>
      <c r="U58" s="49">
        <f t="shared" si="21"/>
        <v>1469.577</v>
      </c>
      <c r="V58" s="49">
        <f t="shared" si="22"/>
        <v>8691.2951663367512</v>
      </c>
      <c r="W58" s="51"/>
      <c r="X58" s="52" t="s">
        <v>297</v>
      </c>
      <c r="Y58" s="52" t="s">
        <v>298</v>
      </c>
      <c r="Z58" s="53" t="s">
        <v>201</v>
      </c>
      <c r="AA58" s="53" t="s">
        <v>202</v>
      </c>
      <c r="AB58" s="53" t="str">
        <f t="shared" si="23"/>
        <v>LewishamNHS South East London ICB</v>
      </c>
      <c r="AC58" s="54">
        <v>305309</v>
      </c>
      <c r="AD58" s="55">
        <v>1</v>
      </c>
      <c r="AE58" s="49">
        <v>8163.3089184584323</v>
      </c>
      <c r="AF58" s="49">
        <v>8625.3522032431792</v>
      </c>
      <c r="AG58" s="49">
        <v>9113.5471379467435</v>
      </c>
      <c r="AH58" s="49">
        <v>9268.4774392918371</v>
      </c>
      <c r="AI58" s="49">
        <v>25971.816971612876</v>
      </c>
      <c r="AJ58" s="49">
        <v>27441.821812206163</v>
      </c>
      <c r="AK58" s="49">
        <v>1475.0921286397256</v>
      </c>
      <c r="AL58" s="50">
        <f t="shared" si="24"/>
        <v>28916.913940845887</v>
      </c>
      <c r="AM58" s="49">
        <v>28995.028926777031</v>
      </c>
      <c r="AN58" s="49">
        <v>2883.174</v>
      </c>
      <c r="AO58" s="50">
        <f t="shared" si="25"/>
        <v>31878.20292677703</v>
      </c>
      <c r="AP58" s="49">
        <v>11980.763999999999</v>
      </c>
      <c r="AQ58" s="49">
        <v>2883.174</v>
      </c>
      <c r="AR58" s="49">
        <v>17014.264926777032</v>
      </c>
      <c r="AS58" s="49">
        <v>29465.286171041786</v>
      </c>
      <c r="AT58" s="49">
        <v>2883.174</v>
      </c>
      <c r="AU58" s="50">
        <f t="shared" si="26"/>
        <v>32348.460171041785</v>
      </c>
      <c r="AV58" s="49">
        <v>12451.021244264753</v>
      </c>
      <c r="AW58" s="49">
        <v>2883.174</v>
      </c>
      <c r="AX58" s="49">
        <v>17014.264926777032</v>
      </c>
    </row>
    <row r="59" spans="1:50" x14ac:dyDescent="0.35">
      <c r="A59" s="48" t="s">
        <v>159</v>
      </c>
      <c r="B59" s="48" t="s">
        <v>160</v>
      </c>
      <c r="C59" s="49">
        <f t="shared" si="3"/>
        <v>5167.9879695226655</v>
      </c>
      <c r="D59" s="49">
        <f t="shared" si="4"/>
        <v>5460.4960885976479</v>
      </c>
      <c r="E59" s="49">
        <f t="shared" si="5"/>
        <v>5769.5601672122748</v>
      </c>
      <c r="F59" s="49">
        <f t="shared" si="6"/>
        <v>5867.6426900548831</v>
      </c>
      <c r="G59" s="49">
        <f t="shared" si="7"/>
        <v>20136.513472199455</v>
      </c>
      <c r="H59" s="49">
        <f t="shared" si="8"/>
        <v>21276.240134725944</v>
      </c>
      <c r="I59" s="49">
        <f t="shared" si="9"/>
        <v>1443.8296738699917</v>
      </c>
      <c r="J59" s="50">
        <f t="shared" si="10"/>
        <v>22720.069808595934</v>
      </c>
      <c r="K59" s="49">
        <f t="shared" si="11"/>
        <v>22480.475326351432</v>
      </c>
      <c r="L59" s="49">
        <f t="shared" si="12"/>
        <v>2474.1210000000001</v>
      </c>
      <c r="M59" s="50">
        <f t="shared" si="13"/>
        <v>24954.596326351431</v>
      </c>
      <c r="N59" s="49">
        <f t="shared" si="14"/>
        <v>7324.2889999999998</v>
      </c>
      <c r="O59" s="49">
        <f t="shared" si="15"/>
        <v>2474.1210000000001</v>
      </c>
      <c r="P59" s="49">
        <f t="shared" si="16"/>
        <v>15156.186326351431</v>
      </c>
      <c r="Q59" s="49">
        <f t="shared" si="17"/>
        <v>22823.128822139799</v>
      </c>
      <c r="R59" s="49">
        <f t="shared" si="18"/>
        <v>2474.1210000000001</v>
      </c>
      <c r="S59" s="50">
        <f t="shared" si="19"/>
        <v>25297.249822139798</v>
      </c>
      <c r="T59" s="49">
        <f t="shared" si="20"/>
        <v>7611.7748365742491</v>
      </c>
      <c r="U59" s="49">
        <f t="shared" si="21"/>
        <v>2474.1210000000001</v>
      </c>
      <c r="V59" s="49">
        <f t="shared" si="22"/>
        <v>15211.353985565551</v>
      </c>
      <c r="W59" s="51"/>
      <c r="X59" s="52" t="s">
        <v>299</v>
      </c>
      <c r="Y59" s="52" t="s">
        <v>300</v>
      </c>
      <c r="Z59" s="53" t="s">
        <v>201</v>
      </c>
      <c r="AA59" s="53" t="s">
        <v>202</v>
      </c>
      <c r="AB59" s="53" t="str">
        <f t="shared" si="23"/>
        <v>SouthwarkNHS South East London ICB</v>
      </c>
      <c r="AC59" s="54">
        <v>320017</v>
      </c>
      <c r="AD59" s="55">
        <v>1</v>
      </c>
      <c r="AE59" s="49">
        <v>9373.3819491757076</v>
      </c>
      <c r="AF59" s="49">
        <v>9903.9153674990521</v>
      </c>
      <c r="AG59" s="49">
        <v>10464.476977299499</v>
      </c>
      <c r="AH59" s="49">
        <v>10642.373085913589</v>
      </c>
      <c r="AI59" s="49">
        <v>26590.913652785664</v>
      </c>
      <c r="AJ59" s="49">
        <v>28095.959365533334</v>
      </c>
      <c r="AK59" s="49">
        <v>1546.1534305601836</v>
      </c>
      <c r="AL59" s="50">
        <f t="shared" si="24"/>
        <v>29642.112796093519</v>
      </c>
      <c r="AM59" s="49">
        <v>29686.190665622518</v>
      </c>
      <c r="AN59" s="49">
        <v>2963.6982247694432</v>
      </c>
      <c r="AO59" s="50">
        <f t="shared" si="25"/>
        <v>32649.888890391961</v>
      </c>
      <c r="AP59" s="49">
        <v>20612.377</v>
      </c>
      <c r="AQ59" s="49">
        <v>2963.6982247694432</v>
      </c>
      <c r="AR59" s="49">
        <v>9073.8136656225179</v>
      </c>
      <c r="AS59" s="49">
        <v>30495.247550956887</v>
      </c>
      <c r="AT59" s="49">
        <v>2963.6982247694432</v>
      </c>
      <c r="AU59" s="50">
        <f t="shared" si="26"/>
        <v>33458.94577572633</v>
      </c>
      <c r="AV59" s="49">
        <v>21421.433885334372</v>
      </c>
      <c r="AW59" s="49">
        <v>2963.6982247694432</v>
      </c>
      <c r="AX59" s="49">
        <v>9073.8136656225142</v>
      </c>
    </row>
    <row r="60" spans="1:50" x14ac:dyDescent="0.35">
      <c r="A60" s="48" t="s">
        <v>205</v>
      </c>
      <c r="B60" s="48" t="s">
        <v>206</v>
      </c>
      <c r="C60" s="49">
        <f t="shared" si="3"/>
        <v>9079.7921006313809</v>
      </c>
      <c r="D60" s="49">
        <f t="shared" si="4"/>
        <v>9593.7083335271163</v>
      </c>
      <c r="E60" s="49">
        <f t="shared" si="5"/>
        <v>10136.71222520475</v>
      </c>
      <c r="F60" s="49">
        <f t="shared" si="6"/>
        <v>10309.036333033229</v>
      </c>
      <c r="G60" s="49">
        <f t="shared" si="7"/>
        <v>28219.521685624251</v>
      </c>
      <c r="H60" s="49">
        <f t="shared" si="8"/>
        <v>29816.746613030584</v>
      </c>
      <c r="I60" s="49">
        <f t="shared" si="9"/>
        <v>1535.2894502205952</v>
      </c>
      <c r="J60" s="50">
        <f t="shared" si="10"/>
        <v>31352.03606325118</v>
      </c>
      <c r="K60" s="49">
        <f t="shared" si="11"/>
        <v>31504.374471328116</v>
      </c>
      <c r="L60" s="49">
        <f t="shared" si="12"/>
        <v>2250.0189999999998</v>
      </c>
      <c r="M60" s="50">
        <f t="shared" si="13"/>
        <v>33754.393471328112</v>
      </c>
      <c r="N60" s="49">
        <f t="shared" si="14"/>
        <v>19635.236000000001</v>
      </c>
      <c r="O60" s="49">
        <f t="shared" si="15"/>
        <v>2250.0189999999998</v>
      </c>
      <c r="P60" s="49">
        <f t="shared" si="16"/>
        <v>11869.138471328115</v>
      </c>
      <c r="Q60" s="49">
        <f t="shared" si="17"/>
        <v>32275.077572720322</v>
      </c>
      <c r="R60" s="49">
        <f t="shared" si="18"/>
        <v>2250.0189999999998</v>
      </c>
      <c r="S60" s="50">
        <f t="shared" si="19"/>
        <v>34525.096572720322</v>
      </c>
      <c r="T60" s="49">
        <f t="shared" si="20"/>
        <v>20405.939101392207</v>
      </c>
      <c r="U60" s="49">
        <f t="shared" si="21"/>
        <v>2250.0189999999998</v>
      </c>
      <c r="V60" s="49">
        <f t="shared" si="22"/>
        <v>11869.138471328115</v>
      </c>
      <c r="W60" s="51"/>
      <c r="X60" s="52" t="s">
        <v>217</v>
      </c>
      <c r="Y60" s="52" t="s">
        <v>218</v>
      </c>
      <c r="Z60" s="53" t="s">
        <v>221</v>
      </c>
      <c r="AA60" s="53" t="s">
        <v>222</v>
      </c>
      <c r="AB60" s="53" t="str">
        <f t="shared" si="23"/>
        <v>MedwayNHS Kent and Medway ICB</v>
      </c>
      <c r="AC60" s="54">
        <v>279142</v>
      </c>
      <c r="AD60" s="55">
        <v>1</v>
      </c>
      <c r="AE60" s="49">
        <v>5955.1420158044366</v>
      </c>
      <c r="AF60" s="49">
        <v>6292.2030538989675</v>
      </c>
      <c r="AG60" s="49">
        <v>6648.3417467496492</v>
      </c>
      <c r="AH60" s="49">
        <v>6761.363556444393</v>
      </c>
      <c r="AI60" s="49">
        <v>21495.090942645926</v>
      </c>
      <c r="AJ60" s="49">
        <v>22711.713089999685</v>
      </c>
      <c r="AK60" s="49">
        <v>1448.9096709780511</v>
      </c>
      <c r="AL60" s="50">
        <f t="shared" si="24"/>
        <v>24160.622760977734</v>
      </c>
      <c r="AM60" s="49">
        <v>23997.196050893668</v>
      </c>
      <c r="AN60" s="49">
        <v>2082.6329999999998</v>
      </c>
      <c r="AO60" s="50">
        <f t="shared" si="25"/>
        <v>26079.82905089367</v>
      </c>
      <c r="AP60" s="49">
        <v>8206.5159999999996</v>
      </c>
      <c r="AQ60" s="49">
        <v>2082.6329999999998</v>
      </c>
      <c r="AR60" s="49">
        <v>15790.680050893669</v>
      </c>
      <c r="AS60" s="49">
        <v>24391.907671239551</v>
      </c>
      <c r="AT60" s="49">
        <v>2082.6329999999998</v>
      </c>
      <c r="AU60" s="50">
        <f t="shared" si="26"/>
        <v>26474.540671239549</v>
      </c>
      <c r="AV60" s="49">
        <v>8528.6301489119232</v>
      </c>
      <c r="AW60" s="49">
        <v>2082.6329999999998</v>
      </c>
      <c r="AX60" s="49">
        <v>15863.277522327628</v>
      </c>
    </row>
    <row r="61" spans="1:50" x14ac:dyDescent="0.35">
      <c r="A61" s="48" t="s">
        <v>301</v>
      </c>
      <c r="B61" s="48" t="s">
        <v>302</v>
      </c>
      <c r="C61" s="49">
        <f t="shared" si="3"/>
        <v>10429.162670826356</v>
      </c>
      <c r="D61" s="49">
        <f t="shared" si="4"/>
        <v>11019.453277995128</v>
      </c>
      <c r="E61" s="49">
        <f t="shared" si="5"/>
        <v>11643.154333529652</v>
      </c>
      <c r="F61" s="49">
        <f t="shared" si="6"/>
        <v>11841.087957199656</v>
      </c>
      <c r="G61" s="49">
        <f t="shared" si="7"/>
        <v>32562.072097816865</v>
      </c>
      <c r="H61" s="49">
        <f t="shared" si="8"/>
        <v>34405.085378553296</v>
      </c>
      <c r="I61" s="49">
        <f t="shared" si="9"/>
        <v>2896.5006887037621</v>
      </c>
      <c r="J61" s="50">
        <f t="shared" si="10"/>
        <v>37301.586067257056</v>
      </c>
      <c r="K61" s="49">
        <f t="shared" si="11"/>
        <v>36352.413210979415</v>
      </c>
      <c r="L61" s="49">
        <f t="shared" si="12"/>
        <v>3500.7730000000001</v>
      </c>
      <c r="M61" s="50">
        <f t="shared" si="13"/>
        <v>39853.186210979417</v>
      </c>
      <c r="N61" s="49">
        <f t="shared" si="14"/>
        <v>14202.38</v>
      </c>
      <c r="O61" s="49">
        <f t="shared" si="15"/>
        <v>3500.7730000000001</v>
      </c>
      <c r="P61" s="49">
        <f t="shared" si="16"/>
        <v>22150.033210979418</v>
      </c>
      <c r="Q61" s="49">
        <f t="shared" si="17"/>
        <v>36965.858310125994</v>
      </c>
      <c r="R61" s="49">
        <f t="shared" si="18"/>
        <v>3500.7730000000001</v>
      </c>
      <c r="S61" s="50">
        <f t="shared" si="19"/>
        <v>40466.631310125995</v>
      </c>
      <c r="T61" s="49">
        <f t="shared" si="20"/>
        <v>14759.837945152816</v>
      </c>
      <c r="U61" s="49">
        <f t="shared" si="21"/>
        <v>3500.7730000000001</v>
      </c>
      <c r="V61" s="49">
        <f t="shared" si="22"/>
        <v>22206.020364973177</v>
      </c>
      <c r="W61" s="51"/>
      <c r="X61" s="52" t="s">
        <v>303</v>
      </c>
      <c r="Y61" s="52" t="s">
        <v>304</v>
      </c>
      <c r="Z61" s="53" t="s">
        <v>221</v>
      </c>
      <c r="AA61" s="53" t="s">
        <v>222</v>
      </c>
      <c r="AB61" s="53" t="str">
        <f t="shared" si="23"/>
        <v>KentNHS Kent and Medway ICB</v>
      </c>
      <c r="AC61" s="54">
        <v>1589057</v>
      </c>
      <c r="AD61" s="55">
        <v>1</v>
      </c>
      <c r="AE61" s="49">
        <v>36788.385069826218</v>
      </c>
      <c r="AF61" s="49">
        <v>38870.607664778378</v>
      </c>
      <c r="AG61" s="49">
        <v>41070.684058604835</v>
      </c>
      <c r="AH61" s="49">
        <v>41768.885687601112</v>
      </c>
      <c r="AI61" s="49">
        <v>118918.18020987707</v>
      </c>
      <c r="AJ61" s="49">
        <v>125648.94920975612</v>
      </c>
      <c r="AK61" s="49">
        <v>8248.1319723845536</v>
      </c>
      <c r="AL61" s="50">
        <f t="shared" si="24"/>
        <v>133897.08118214068</v>
      </c>
      <c r="AM61" s="49">
        <v>132760.6797350283</v>
      </c>
      <c r="AN61" s="49">
        <v>13815.328</v>
      </c>
      <c r="AO61" s="50">
        <f t="shared" si="25"/>
        <v>146576.00773502831</v>
      </c>
      <c r="AP61" s="49">
        <v>47438.559000000001</v>
      </c>
      <c r="AQ61" s="49">
        <v>13815.328</v>
      </c>
      <c r="AR61" s="49">
        <v>85322.120735028293</v>
      </c>
      <c r="AS61" s="49">
        <v>135030.85200304311</v>
      </c>
      <c r="AT61" s="49">
        <v>13815.328</v>
      </c>
      <c r="AU61" s="50">
        <f t="shared" si="26"/>
        <v>148846.18000304312</v>
      </c>
      <c r="AV61" s="49">
        <v>49300.570974130445</v>
      </c>
      <c r="AW61" s="49">
        <v>13815.328</v>
      </c>
      <c r="AX61" s="49">
        <v>85730.28102891265</v>
      </c>
    </row>
    <row r="62" spans="1:50" x14ac:dyDescent="0.35">
      <c r="A62" s="48" t="s">
        <v>305</v>
      </c>
      <c r="B62" s="48" t="s">
        <v>306</v>
      </c>
      <c r="C62" s="49">
        <f t="shared" si="3"/>
        <v>10199.585204405361</v>
      </c>
      <c r="D62" s="49">
        <f t="shared" si="4"/>
        <v>10776.881726974703</v>
      </c>
      <c r="E62" s="49">
        <f t="shared" si="5"/>
        <v>11386.853232721471</v>
      </c>
      <c r="F62" s="49">
        <f t="shared" si="6"/>
        <v>11580.429737677734</v>
      </c>
      <c r="G62" s="49">
        <f t="shared" si="7"/>
        <v>31390.646065788154</v>
      </c>
      <c r="H62" s="49">
        <f t="shared" si="8"/>
        <v>33167.356633111762</v>
      </c>
      <c r="I62" s="49">
        <f t="shared" si="9"/>
        <v>2771.021093943385</v>
      </c>
      <c r="J62" s="50">
        <f t="shared" si="10"/>
        <v>35938.377727055144</v>
      </c>
      <c r="K62" s="49">
        <f t="shared" si="11"/>
        <v>35044.629018545886</v>
      </c>
      <c r="L62" s="49">
        <f t="shared" si="12"/>
        <v>3500.7730000000001</v>
      </c>
      <c r="M62" s="50">
        <f t="shared" si="13"/>
        <v>38545.402018545887</v>
      </c>
      <c r="N62" s="49">
        <f t="shared" si="14"/>
        <v>13914.16</v>
      </c>
      <c r="O62" s="49">
        <f t="shared" si="15"/>
        <v>3500.7730000000001</v>
      </c>
      <c r="P62" s="49">
        <f t="shared" si="16"/>
        <v>21130.469018545886</v>
      </c>
      <c r="Q62" s="49">
        <f t="shared" si="17"/>
        <v>35644.933637301248</v>
      </c>
      <c r="R62" s="49">
        <f t="shared" si="18"/>
        <v>3500.7730000000001</v>
      </c>
      <c r="S62" s="50">
        <f t="shared" si="19"/>
        <v>39145.706637301249</v>
      </c>
      <c r="T62" s="49">
        <f t="shared" si="20"/>
        <v>14460.305015281068</v>
      </c>
      <c r="U62" s="49">
        <f t="shared" si="21"/>
        <v>3500.7730000000001</v>
      </c>
      <c r="V62" s="49">
        <f t="shared" si="22"/>
        <v>21184.62862202018</v>
      </c>
      <c r="W62" s="51"/>
      <c r="X62" s="52" t="s">
        <v>135</v>
      </c>
      <c r="Y62" s="52" t="s">
        <v>136</v>
      </c>
      <c r="Z62" s="53" t="s">
        <v>171</v>
      </c>
      <c r="AA62" s="53" t="s">
        <v>172</v>
      </c>
      <c r="AB62" s="53" t="str">
        <f t="shared" si="23"/>
        <v>EssexNHS Hertfordshire and West Essex ICB</v>
      </c>
      <c r="AC62" s="54">
        <v>312214</v>
      </c>
      <c r="AD62" s="55">
        <v>0.2084540970877157</v>
      </c>
      <c r="AE62" s="49">
        <v>7363.9804068854519</v>
      </c>
      <c r="AF62" s="49">
        <v>7780.7816979151685</v>
      </c>
      <c r="AG62" s="49">
        <v>8221.1739420171671</v>
      </c>
      <c r="AH62" s="49">
        <v>8360.9338990314573</v>
      </c>
      <c r="AI62" s="49">
        <v>23865.482576540533</v>
      </c>
      <c r="AJ62" s="49">
        <v>25216.268890372725</v>
      </c>
      <c r="AK62" s="49">
        <v>1516.9143694478355</v>
      </c>
      <c r="AL62" s="50">
        <f t="shared" si="24"/>
        <v>26733.183259820562</v>
      </c>
      <c r="AM62" s="49">
        <v>26643.509709567821</v>
      </c>
      <c r="AN62" s="49">
        <v>2528.36</v>
      </c>
      <c r="AO62" s="50">
        <f t="shared" si="25"/>
        <v>29171.869709567822</v>
      </c>
      <c r="AP62" s="49">
        <v>10604.451395646429</v>
      </c>
      <c r="AQ62" s="49">
        <v>2528.36</v>
      </c>
      <c r="AR62" s="49">
        <v>16039.058313921392</v>
      </c>
      <c r="AS62" s="49">
        <v>27193.547028677247</v>
      </c>
      <c r="AT62" s="49">
        <v>2528.36</v>
      </c>
      <c r="AU62" s="50">
        <f t="shared" si="26"/>
        <v>29721.907028677248</v>
      </c>
      <c r="AV62" s="49">
        <v>11020.686962114161</v>
      </c>
      <c r="AW62" s="49">
        <v>2528.36</v>
      </c>
      <c r="AX62" s="49">
        <v>16172.860066563087</v>
      </c>
    </row>
    <row r="63" spans="1:50" x14ac:dyDescent="0.35">
      <c r="A63" s="48" t="s">
        <v>307</v>
      </c>
      <c r="B63" s="48" t="s">
        <v>308</v>
      </c>
      <c r="C63" s="49">
        <f t="shared" si="3"/>
        <v>7496.0559697827885</v>
      </c>
      <c r="D63" s="49">
        <f t="shared" si="4"/>
        <v>7920.3327376724937</v>
      </c>
      <c r="E63" s="49">
        <f t="shared" si="5"/>
        <v>8368.6235706247571</v>
      </c>
      <c r="F63" s="49">
        <f t="shared" si="6"/>
        <v>8510.8901713253763</v>
      </c>
      <c r="G63" s="49">
        <f t="shared" si="7"/>
        <v>25229.273372328429</v>
      </c>
      <c r="H63" s="49">
        <f t="shared" si="8"/>
        <v>26657.250245202216</v>
      </c>
      <c r="I63" s="49">
        <f t="shared" si="9"/>
        <v>1901.8609806221543</v>
      </c>
      <c r="J63" s="50">
        <f t="shared" si="10"/>
        <v>28559.11122582437</v>
      </c>
      <c r="K63" s="49">
        <f t="shared" si="11"/>
        <v>28166.050609080663</v>
      </c>
      <c r="L63" s="49">
        <f t="shared" si="12"/>
        <v>2959.9654999999998</v>
      </c>
      <c r="M63" s="50">
        <f t="shared" si="13"/>
        <v>31126.016109080661</v>
      </c>
      <c r="N63" s="49">
        <f t="shared" si="14"/>
        <v>6981.0169999999998</v>
      </c>
      <c r="O63" s="49">
        <f t="shared" si="15"/>
        <v>2959.9654999999998</v>
      </c>
      <c r="P63" s="49">
        <f t="shared" si="16"/>
        <v>21185.033609080663</v>
      </c>
      <c r="Q63" s="49">
        <f t="shared" si="17"/>
        <v>28644.965573065136</v>
      </c>
      <c r="R63" s="49">
        <f t="shared" si="18"/>
        <v>2959.9654999999998</v>
      </c>
      <c r="S63" s="50">
        <f t="shared" si="19"/>
        <v>31604.931073065134</v>
      </c>
      <c r="T63" s="49">
        <f t="shared" si="20"/>
        <v>7255.0290593799691</v>
      </c>
      <c r="U63" s="49">
        <f t="shared" si="21"/>
        <v>2959.9654999999998</v>
      </c>
      <c r="V63" s="49">
        <f t="shared" si="22"/>
        <v>21389.936513685167</v>
      </c>
      <c r="W63" s="51"/>
      <c r="X63" s="52" t="s">
        <v>309</v>
      </c>
      <c r="Y63" s="52" t="s">
        <v>310</v>
      </c>
      <c r="Z63" s="53" t="s">
        <v>171</v>
      </c>
      <c r="AA63" s="53" t="s">
        <v>172</v>
      </c>
      <c r="AB63" s="53" t="str">
        <f t="shared" si="23"/>
        <v>HertfordshireNHS Hertfordshire and West Essex ICB</v>
      </c>
      <c r="AC63" s="54">
        <v>1175847</v>
      </c>
      <c r="AD63" s="55">
        <v>0.98341936584615175</v>
      </c>
      <c r="AE63" s="49">
        <v>24264.447688130836</v>
      </c>
      <c r="AF63" s="49">
        <v>25637.815427279042</v>
      </c>
      <c r="AG63" s="49">
        <v>27088.915780463034</v>
      </c>
      <c r="AH63" s="49">
        <v>27549.427348730904</v>
      </c>
      <c r="AI63" s="49">
        <v>87044.267111918685</v>
      </c>
      <c r="AJ63" s="49">
        <v>91970.972630453281</v>
      </c>
      <c r="AK63" s="49">
        <v>5712.9379546469063</v>
      </c>
      <c r="AL63" s="50">
        <f t="shared" si="24"/>
        <v>97683.91058510018</v>
      </c>
      <c r="AM63" s="49">
        <v>97176.529681336935</v>
      </c>
      <c r="AN63" s="49">
        <v>9650.2160000000003</v>
      </c>
      <c r="AO63" s="50">
        <f t="shared" si="25"/>
        <v>106826.74568133694</v>
      </c>
      <c r="AP63" s="49">
        <v>27183.802021559426</v>
      </c>
      <c r="AQ63" s="49">
        <v>9650.2160000000003</v>
      </c>
      <c r="AR63" s="49">
        <v>69992.727659777505</v>
      </c>
      <c r="AS63" s="49">
        <v>98731.433031872875</v>
      </c>
      <c r="AT63" s="49">
        <v>9650.2160000000003</v>
      </c>
      <c r="AU63" s="50">
        <f t="shared" si="26"/>
        <v>108381.64903187288</v>
      </c>
      <c r="AV63" s="49">
        <v>28250.79406207514</v>
      </c>
      <c r="AW63" s="49">
        <v>9650.2160000000003</v>
      </c>
      <c r="AX63" s="49">
        <v>70480.638969797743</v>
      </c>
    </row>
    <row r="64" spans="1:50" x14ac:dyDescent="0.35">
      <c r="A64" s="48" t="s">
        <v>311</v>
      </c>
      <c r="B64" s="48" t="s">
        <v>312</v>
      </c>
      <c r="C64" s="49">
        <f t="shared" si="3"/>
        <v>8719.2226660708457</v>
      </c>
      <c r="D64" s="49">
        <f t="shared" si="4"/>
        <v>9212.7306689704546</v>
      </c>
      <c r="E64" s="49">
        <f t="shared" si="5"/>
        <v>9734.1712248341828</v>
      </c>
      <c r="F64" s="49">
        <f t="shared" si="6"/>
        <v>9899.6521356563626</v>
      </c>
      <c r="G64" s="49">
        <f t="shared" si="7"/>
        <v>29346.052527256947</v>
      </c>
      <c r="H64" s="49">
        <f t="shared" si="8"/>
        <v>31007.039100299688</v>
      </c>
      <c r="I64" s="49">
        <f t="shared" si="9"/>
        <v>2207.3164127955952</v>
      </c>
      <c r="J64" s="50">
        <f t="shared" si="10"/>
        <v>33214.355513095281</v>
      </c>
      <c r="K64" s="49">
        <f t="shared" si="11"/>
        <v>32762.03751337665</v>
      </c>
      <c r="L64" s="49">
        <f t="shared" si="12"/>
        <v>3412.4214999999999</v>
      </c>
      <c r="M64" s="50">
        <f t="shared" si="13"/>
        <v>36174.459013376647</v>
      </c>
      <c r="N64" s="49">
        <f t="shared" si="14"/>
        <v>8120.143</v>
      </c>
      <c r="O64" s="49">
        <f t="shared" si="15"/>
        <v>3412.4214999999999</v>
      </c>
      <c r="P64" s="49">
        <f t="shared" si="16"/>
        <v>24641.89451337665</v>
      </c>
      <c r="Q64" s="49">
        <f t="shared" si="17"/>
        <v>33318.900047473937</v>
      </c>
      <c r="R64" s="49">
        <f t="shared" si="18"/>
        <v>3412.4214999999999</v>
      </c>
      <c r="S64" s="50">
        <f t="shared" si="19"/>
        <v>36731.321547473934</v>
      </c>
      <c r="T64" s="49">
        <f t="shared" si="20"/>
        <v>8438.8669202955443</v>
      </c>
      <c r="U64" s="49">
        <f t="shared" si="21"/>
        <v>3412.4214999999999</v>
      </c>
      <c r="V64" s="49">
        <f t="shared" si="22"/>
        <v>24880.033127178391</v>
      </c>
      <c r="W64" s="51"/>
      <c r="X64" s="52" t="s">
        <v>313</v>
      </c>
      <c r="Y64" s="52" t="s">
        <v>314</v>
      </c>
      <c r="Z64" s="53" t="s">
        <v>187</v>
      </c>
      <c r="AA64" s="53" t="s">
        <v>188</v>
      </c>
      <c r="AB64" s="53" t="str">
        <f t="shared" si="23"/>
        <v>City of LondonNHS North East London ICB</v>
      </c>
      <c r="AC64" s="54">
        <v>10938</v>
      </c>
      <c r="AD64" s="55">
        <v>1</v>
      </c>
      <c r="AE64" s="49">
        <v>291.17455099752027</v>
      </c>
      <c r="AF64" s="49">
        <v>307.65503058397991</v>
      </c>
      <c r="AG64" s="49">
        <v>325.06830531503317</v>
      </c>
      <c r="AH64" s="49">
        <v>330.59446650538871</v>
      </c>
      <c r="AI64" s="49">
        <v>845.25923314550948</v>
      </c>
      <c r="AJ64" s="49">
        <v>893.10090574154526</v>
      </c>
      <c r="AK64" s="49">
        <v>45.717780763888989</v>
      </c>
      <c r="AL64" s="50">
        <f t="shared" si="24"/>
        <v>938.81868650543424</v>
      </c>
      <c r="AM64" s="49">
        <v>943.6504170065167</v>
      </c>
      <c r="AN64" s="49">
        <v>8.8810000000000002</v>
      </c>
      <c r="AO64" s="50">
        <f t="shared" si="25"/>
        <v>952.53141700651668</v>
      </c>
      <c r="AP64" s="49">
        <v>172.76300000000001</v>
      </c>
      <c r="AQ64" s="49">
        <v>8.8810000000000002</v>
      </c>
      <c r="AR64" s="49">
        <v>770.88741700651667</v>
      </c>
      <c r="AS64" s="49">
        <v>951.56314821852243</v>
      </c>
      <c r="AT64" s="49">
        <v>8.8810000000000002</v>
      </c>
      <c r="AU64" s="50">
        <f t="shared" si="26"/>
        <v>960.4441482185224</v>
      </c>
      <c r="AV64" s="49">
        <v>179.54412450014971</v>
      </c>
      <c r="AW64" s="49">
        <v>8.8810000000000002</v>
      </c>
      <c r="AX64" s="49">
        <v>772.01902371837275</v>
      </c>
    </row>
    <row r="65" spans="1:50" x14ac:dyDescent="0.35">
      <c r="A65" s="48" t="s">
        <v>315</v>
      </c>
      <c r="B65" s="48" t="s">
        <v>316</v>
      </c>
      <c r="C65" s="49">
        <f t="shared" si="3"/>
        <v>8295.9173295562432</v>
      </c>
      <c r="D65" s="49">
        <f t="shared" si="4"/>
        <v>8765.4662504091266</v>
      </c>
      <c r="E65" s="49">
        <f t="shared" si="5"/>
        <v>9261.5916401822833</v>
      </c>
      <c r="F65" s="49">
        <f t="shared" si="6"/>
        <v>9419.0386980653821</v>
      </c>
      <c r="G65" s="49">
        <f t="shared" si="7"/>
        <v>25191.237519245838</v>
      </c>
      <c r="H65" s="49">
        <f t="shared" si="8"/>
        <v>26617.061562835152</v>
      </c>
      <c r="I65" s="49">
        <f t="shared" si="9"/>
        <v>1787.0576514606821</v>
      </c>
      <c r="J65" s="50">
        <f t="shared" si="10"/>
        <v>28404.119214295835</v>
      </c>
      <c r="K65" s="49">
        <f t="shared" si="11"/>
        <v>28123.58724729162</v>
      </c>
      <c r="L65" s="49">
        <f t="shared" si="12"/>
        <v>2818.8310000000001</v>
      </c>
      <c r="M65" s="50">
        <f t="shared" si="13"/>
        <v>30942.418247291622</v>
      </c>
      <c r="N65" s="49">
        <f t="shared" si="14"/>
        <v>16766.452000000001</v>
      </c>
      <c r="O65" s="49">
        <f t="shared" si="15"/>
        <v>2818.8310000000001</v>
      </c>
      <c r="P65" s="49">
        <f t="shared" si="16"/>
        <v>11357.135247291619</v>
      </c>
      <c r="Q65" s="49">
        <f t="shared" si="17"/>
        <v>28781.687641691955</v>
      </c>
      <c r="R65" s="49">
        <f t="shared" si="18"/>
        <v>2818.8310000000001</v>
      </c>
      <c r="S65" s="50">
        <f t="shared" si="19"/>
        <v>31600.518641691953</v>
      </c>
      <c r="T65" s="49">
        <f t="shared" si="20"/>
        <v>17424.552394400333</v>
      </c>
      <c r="U65" s="49">
        <f t="shared" si="21"/>
        <v>2818.8310000000001</v>
      </c>
      <c r="V65" s="49">
        <f t="shared" si="22"/>
        <v>11357.135247291621</v>
      </c>
      <c r="W65" s="51"/>
      <c r="X65" s="52" t="s">
        <v>317</v>
      </c>
      <c r="Y65" s="52" t="s">
        <v>318</v>
      </c>
      <c r="Z65" s="53" t="s">
        <v>187</v>
      </c>
      <c r="AA65" s="53" t="s">
        <v>188</v>
      </c>
      <c r="AB65" s="53" t="str">
        <f t="shared" si="23"/>
        <v>Barking and DagenhamNHS North East London ICB</v>
      </c>
      <c r="AC65" s="54">
        <v>214107</v>
      </c>
      <c r="AD65" s="55">
        <v>1</v>
      </c>
      <c r="AE65" s="49">
        <v>5449.0098230420454</v>
      </c>
      <c r="AF65" s="49">
        <v>5757.423779026225</v>
      </c>
      <c r="AG65" s="49">
        <v>6083.2939649191094</v>
      </c>
      <c r="AH65" s="49">
        <v>6186.7099623227341</v>
      </c>
      <c r="AI65" s="49">
        <v>17452.258784195696</v>
      </c>
      <c r="AJ65" s="49">
        <v>18440.056631381172</v>
      </c>
      <c r="AK65" s="49">
        <v>894.90737666977316</v>
      </c>
      <c r="AL65" s="50">
        <f t="shared" si="24"/>
        <v>19334.964008050945</v>
      </c>
      <c r="AM65" s="49">
        <v>19483.763836717346</v>
      </c>
      <c r="AN65" s="49">
        <v>1952.11</v>
      </c>
      <c r="AO65" s="50">
        <f t="shared" si="25"/>
        <v>21435.873836717346</v>
      </c>
      <c r="AP65" s="49">
        <v>7219.2960000000003</v>
      </c>
      <c r="AQ65" s="49">
        <v>1952.11</v>
      </c>
      <c r="AR65" s="49">
        <v>12264.467836717346</v>
      </c>
      <c r="AS65" s="49">
        <v>19792.748641549621</v>
      </c>
      <c r="AT65" s="49">
        <v>1952.11</v>
      </c>
      <c r="AU65" s="50">
        <f t="shared" si="26"/>
        <v>21744.858641549621</v>
      </c>
      <c r="AV65" s="49">
        <v>7502.6607539081451</v>
      </c>
      <c r="AW65" s="49">
        <v>1952.11</v>
      </c>
      <c r="AX65" s="49">
        <v>12290.087887641475</v>
      </c>
    </row>
    <row r="66" spans="1:50" x14ac:dyDescent="0.35">
      <c r="A66" s="48" t="s">
        <v>319</v>
      </c>
      <c r="B66" s="48" t="s">
        <v>320</v>
      </c>
      <c r="C66" s="49">
        <f t="shared" si="3"/>
        <v>4874.0051711389824</v>
      </c>
      <c r="D66" s="49">
        <f t="shared" si="4"/>
        <v>5149.873863825449</v>
      </c>
      <c r="E66" s="49">
        <f t="shared" si="5"/>
        <v>5441.3567245179693</v>
      </c>
      <c r="F66" s="49">
        <f t="shared" si="6"/>
        <v>5533.859788834774</v>
      </c>
      <c r="G66" s="49">
        <f t="shared" si="7"/>
        <v>15694.923640533838</v>
      </c>
      <c r="H66" s="49">
        <f t="shared" si="8"/>
        <v>16583.256318588054</v>
      </c>
      <c r="I66" s="49">
        <f t="shared" si="9"/>
        <v>1182.3367051801358</v>
      </c>
      <c r="J66" s="50">
        <f t="shared" si="10"/>
        <v>17765.59302376819</v>
      </c>
      <c r="K66" s="49">
        <f t="shared" si="11"/>
        <v>17521.868626220137</v>
      </c>
      <c r="L66" s="49">
        <f t="shared" si="12"/>
        <v>1656.115</v>
      </c>
      <c r="M66" s="50">
        <f t="shared" si="13"/>
        <v>19177.983626220139</v>
      </c>
      <c r="N66" s="49">
        <f t="shared" si="14"/>
        <v>10168.623</v>
      </c>
      <c r="O66" s="49">
        <f t="shared" si="15"/>
        <v>1656.115</v>
      </c>
      <c r="P66" s="49">
        <f t="shared" si="16"/>
        <v>7353.2456262201376</v>
      </c>
      <c r="Q66" s="49">
        <f t="shared" si="17"/>
        <v>17920.997482271989</v>
      </c>
      <c r="R66" s="49">
        <f t="shared" si="18"/>
        <v>1656.115</v>
      </c>
      <c r="S66" s="50">
        <f t="shared" si="19"/>
        <v>19577.11248227199</v>
      </c>
      <c r="T66" s="49">
        <f t="shared" si="20"/>
        <v>10567.751856051851</v>
      </c>
      <c r="U66" s="49">
        <f t="shared" si="21"/>
        <v>1656.115</v>
      </c>
      <c r="V66" s="49">
        <f t="shared" si="22"/>
        <v>7353.2456262201358</v>
      </c>
      <c r="W66" s="51"/>
      <c r="X66" s="52" t="s">
        <v>321</v>
      </c>
      <c r="Y66" s="52" t="s">
        <v>322</v>
      </c>
      <c r="Z66" s="53" t="s">
        <v>187</v>
      </c>
      <c r="AA66" s="53" t="s">
        <v>188</v>
      </c>
      <c r="AB66" s="53" t="str">
        <f t="shared" si="23"/>
        <v>HackneyNHS North East London ICB</v>
      </c>
      <c r="AC66" s="54">
        <v>280941</v>
      </c>
      <c r="AD66" s="55">
        <v>1</v>
      </c>
      <c r="AE66" s="49">
        <v>8384.8417502063112</v>
      </c>
      <c r="AF66" s="49">
        <v>8859.423793267988</v>
      </c>
      <c r="AG66" s="49">
        <v>9360.8671799669555</v>
      </c>
      <c r="AH66" s="49">
        <v>9520.001922026393</v>
      </c>
      <c r="AI66" s="49">
        <v>24408.325532270166</v>
      </c>
      <c r="AJ66" s="49">
        <v>25789.836757396657</v>
      </c>
      <c r="AK66" s="49">
        <v>1174.2548039484125</v>
      </c>
      <c r="AL66" s="50">
        <f t="shared" si="24"/>
        <v>26964.091561345071</v>
      </c>
      <c r="AM66" s="49">
        <v>27249.541517865306</v>
      </c>
      <c r="AN66" s="49">
        <v>2105.663</v>
      </c>
      <c r="AO66" s="50">
        <f t="shared" si="25"/>
        <v>29355.204517865306</v>
      </c>
      <c r="AP66" s="49">
        <v>7559.7439999999997</v>
      </c>
      <c r="AQ66" s="49">
        <v>2105.663</v>
      </c>
      <c r="AR66" s="49">
        <v>19689.797517865307</v>
      </c>
      <c r="AS66" s="49">
        <v>27581.246673933099</v>
      </c>
      <c r="AT66" s="49">
        <v>2105.663</v>
      </c>
      <c r="AU66" s="50">
        <f t="shared" si="26"/>
        <v>29686.9096739331</v>
      </c>
      <c r="AV66" s="49">
        <v>7856.47168621325</v>
      </c>
      <c r="AW66" s="49">
        <v>2105.663</v>
      </c>
      <c r="AX66" s="49">
        <v>19724.774987719851</v>
      </c>
    </row>
    <row r="67" spans="1:50" x14ac:dyDescent="0.35">
      <c r="A67" s="48" t="s">
        <v>323</v>
      </c>
      <c r="B67" s="48" t="s">
        <v>324</v>
      </c>
      <c r="C67" s="49">
        <f t="shared" si="3"/>
        <v>15910.573554719778</v>
      </c>
      <c r="D67" s="49">
        <f t="shared" si="4"/>
        <v>16811.112017916916</v>
      </c>
      <c r="E67" s="49">
        <f t="shared" si="5"/>
        <v>17762.620958131014</v>
      </c>
      <c r="F67" s="49">
        <f t="shared" si="6"/>
        <v>18064.585514419239</v>
      </c>
      <c r="G67" s="49">
        <f t="shared" si="7"/>
        <v>49939.87506792917</v>
      </c>
      <c r="H67" s="49">
        <f t="shared" si="8"/>
        <v>52766.471996773958</v>
      </c>
      <c r="I67" s="49">
        <f t="shared" si="9"/>
        <v>3445.4400595334951</v>
      </c>
      <c r="J67" s="50">
        <f t="shared" si="10"/>
        <v>56211.912056307454</v>
      </c>
      <c r="K67" s="49">
        <f t="shared" si="11"/>
        <v>55753.054311791362</v>
      </c>
      <c r="L67" s="49">
        <f t="shared" si="12"/>
        <v>5406.18</v>
      </c>
      <c r="M67" s="50">
        <f t="shared" si="13"/>
        <v>61159.234311791362</v>
      </c>
      <c r="N67" s="49">
        <f t="shared" si="14"/>
        <v>20174.846000000001</v>
      </c>
      <c r="O67" s="49">
        <f t="shared" si="15"/>
        <v>5406.18</v>
      </c>
      <c r="P67" s="49">
        <f t="shared" si="16"/>
        <v>35578.208311791357</v>
      </c>
      <c r="Q67" s="49">
        <f t="shared" si="17"/>
        <v>56544.937657747076</v>
      </c>
      <c r="R67" s="49">
        <f t="shared" si="18"/>
        <v>5406.18</v>
      </c>
      <c r="S67" s="50">
        <f t="shared" si="19"/>
        <v>61951.117657747076</v>
      </c>
      <c r="T67" s="49">
        <f t="shared" si="20"/>
        <v>20966.729345955719</v>
      </c>
      <c r="U67" s="49">
        <f t="shared" si="21"/>
        <v>5406.18</v>
      </c>
      <c r="V67" s="49">
        <f t="shared" si="22"/>
        <v>35578.208311791357</v>
      </c>
      <c r="W67" s="51"/>
      <c r="X67" s="52" t="s">
        <v>325</v>
      </c>
      <c r="Y67" s="52" t="s">
        <v>326</v>
      </c>
      <c r="Z67" s="53" t="s">
        <v>187</v>
      </c>
      <c r="AA67" s="53" t="s">
        <v>188</v>
      </c>
      <c r="AB67" s="53" t="str">
        <f t="shared" si="23"/>
        <v>HaveringNHS North East London ICB</v>
      </c>
      <c r="AC67" s="54">
        <v>260651</v>
      </c>
      <c r="AD67" s="55">
        <v>1</v>
      </c>
      <c r="AE67" s="49">
        <v>6001.7609703617809</v>
      </c>
      <c r="AF67" s="49">
        <v>6341.4606412842577</v>
      </c>
      <c r="AG67" s="49">
        <v>6700.3873135809463</v>
      </c>
      <c r="AH67" s="49">
        <v>6814.2938979118217</v>
      </c>
      <c r="AI67" s="49">
        <v>21551.578127883371</v>
      </c>
      <c r="AJ67" s="49">
        <v>22771.397449921569</v>
      </c>
      <c r="AK67" s="49">
        <v>1089.4482788341952</v>
      </c>
      <c r="AL67" s="50">
        <f t="shared" si="24"/>
        <v>23860.845728755765</v>
      </c>
      <c r="AM67" s="49">
        <v>24060.25854558713</v>
      </c>
      <c r="AN67" s="49">
        <v>3728.37</v>
      </c>
      <c r="AO67" s="50">
        <f t="shared" si="25"/>
        <v>27788.628545587129</v>
      </c>
      <c r="AP67" s="49">
        <v>9063.9050000000007</v>
      </c>
      <c r="AQ67" s="49">
        <v>3728.37</v>
      </c>
      <c r="AR67" s="49">
        <v>14996.35354558713</v>
      </c>
      <c r="AS67" s="49">
        <v>24449.225267605882</v>
      </c>
      <c r="AT67" s="49">
        <v>3728.37</v>
      </c>
      <c r="AU67" s="50">
        <f t="shared" si="26"/>
        <v>28177.595267605881</v>
      </c>
      <c r="AV67" s="49">
        <v>9419.6725443383693</v>
      </c>
      <c r="AW67" s="49">
        <v>3728.37</v>
      </c>
      <c r="AX67" s="49">
        <v>15029.552723267512</v>
      </c>
    </row>
    <row r="68" spans="1:50" x14ac:dyDescent="0.35">
      <c r="A68" s="48" t="s">
        <v>327</v>
      </c>
      <c r="B68" s="48" t="s">
        <v>328</v>
      </c>
      <c r="C68" s="49">
        <f t="shared" si="3"/>
        <v>6698.0373664988201</v>
      </c>
      <c r="D68" s="49">
        <f t="shared" si="4"/>
        <v>7077.1462814426532</v>
      </c>
      <c r="E68" s="49">
        <f t="shared" si="5"/>
        <v>7477.7127609723075</v>
      </c>
      <c r="F68" s="49">
        <f t="shared" si="6"/>
        <v>7604.8338779088363</v>
      </c>
      <c r="G68" s="49">
        <f t="shared" si="7"/>
        <v>20775.612458558495</v>
      </c>
      <c r="H68" s="49">
        <f t="shared" si="8"/>
        <v>21951.512123712906</v>
      </c>
      <c r="I68" s="49">
        <f t="shared" si="9"/>
        <v>1473.227691436884</v>
      </c>
      <c r="J68" s="50">
        <f t="shared" si="10"/>
        <v>23424.739815149791</v>
      </c>
      <c r="K68" s="49">
        <f t="shared" si="11"/>
        <v>23193.967709915058</v>
      </c>
      <c r="L68" s="49">
        <f t="shared" si="12"/>
        <v>2275.895</v>
      </c>
      <c r="M68" s="50">
        <f t="shared" si="13"/>
        <v>25469.862709915058</v>
      </c>
      <c r="N68" s="49">
        <f t="shared" si="14"/>
        <v>15583.027</v>
      </c>
      <c r="O68" s="49">
        <f t="shared" si="15"/>
        <v>2275.895</v>
      </c>
      <c r="P68" s="49">
        <f t="shared" si="16"/>
        <v>7610.9407099150576</v>
      </c>
      <c r="Q68" s="49">
        <f t="shared" si="17"/>
        <v>23805.61746232845</v>
      </c>
      <c r="R68" s="49">
        <f t="shared" si="18"/>
        <v>2275.895</v>
      </c>
      <c r="S68" s="50">
        <f t="shared" si="19"/>
        <v>26081.51246232845</v>
      </c>
      <c r="T68" s="49">
        <f t="shared" si="20"/>
        <v>16194.67675241339</v>
      </c>
      <c r="U68" s="49">
        <f t="shared" si="21"/>
        <v>2275.895</v>
      </c>
      <c r="V68" s="49">
        <f t="shared" si="22"/>
        <v>7610.9407099150594</v>
      </c>
      <c r="W68" s="51"/>
      <c r="X68" s="52" t="s">
        <v>329</v>
      </c>
      <c r="Y68" s="52" t="s">
        <v>330</v>
      </c>
      <c r="Z68" s="53" t="s">
        <v>187</v>
      </c>
      <c r="AA68" s="53" t="s">
        <v>188</v>
      </c>
      <c r="AB68" s="53" t="str">
        <f t="shared" si="23"/>
        <v>NewhamNHS North East London ICB</v>
      </c>
      <c r="AC68" s="54">
        <v>355266</v>
      </c>
      <c r="AD68" s="55">
        <v>1</v>
      </c>
      <c r="AE68" s="49">
        <v>8763.2614052765803</v>
      </c>
      <c r="AF68" s="49">
        <v>9259.2620008152353</v>
      </c>
      <c r="AG68" s="49">
        <v>9783.3362300613771</v>
      </c>
      <c r="AH68" s="49">
        <v>9949.6529459724188</v>
      </c>
      <c r="AI68" s="49">
        <v>27270.719118154855</v>
      </c>
      <c r="AJ68" s="49">
        <v>28814.24182024242</v>
      </c>
      <c r="AK68" s="49">
        <v>1484.9125160782394</v>
      </c>
      <c r="AL68" s="50">
        <f t="shared" si="24"/>
        <v>30299.154336320658</v>
      </c>
      <c r="AM68" s="49">
        <v>30445.127907268139</v>
      </c>
      <c r="AN68" s="49">
        <v>2484.9879999999998</v>
      </c>
      <c r="AO68" s="50">
        <f t="shared" si="25"/>
        <v>32930.11590726814</v>
      </c>
      <c r="AP68" s="49">
        <v>19205.684000000001</v>
      </c>
      <c r="AQ68" s="49">
        <v>2484.9879999999998</v>
      </c>
      <c r="AR68" s="49">
        <v>11239.443907268138</v>
      </c>
      <c r="AS68" s="49">
        <v>31238.70430833289</v>
      </c>
      <c r="AT68" s="49">
        <v>2484.9879999999998</v>
      </c>
      <c r="AU68" s="50">
        <f t="shared" si="26"/>
        <v>33723.692308332887</v>
      </c>
      <c r="AV68" s="49">
        <v>19959.526745926694</v>
      </c>
      <c r="AW68" s="49">
        <v>2484.9879999999998</v>
      </c>
      <c r="AX68" s="49">
        <v>11279.177562406194</v>
      </c>
    </row>
    <row r="69" spans="1:50" x14ac:dyDescent="0.35">
      <c r="A69" s="48" t="s">
        <v>331</v>
      </c>
      <c r="B69" s="48" t="s">
        <v>332</v>
      </c>
      <c r="C69" s="49">
        <f t="shared" si="3"/>
        <v>6614.5118462474893</v>
      </c>
      <c r="D69" s="49">
        <f t="shared" si="4"/>
        <v>6988.8932167450967</v>
      </c>
      <c r="E69" s="49">
        <f t="shared" si="5"/>
        <v>7384.4645728128689</v>
      </c>
      <c r="F69" s="49">
        <f t="shared" si="6"/>
        <v>7510.0004705506872</v>
      </c>
      <c r="G69" s="49">
        <f t="shared" si="7"/>
        <v>19940.479364582836</v>
      </c>
      <c r="H69" s="49">
        <f t="shared" si="8"/>
        <v>21069.110496618225</v>
      </c>
      <c r="I69" s="49">
        <f t="shared" si="9"/>
        <v>1386.623765882312</v>
      </c>
      <c r="J69" s="50">
        <f t="shared" si="10"/>
        <v>22455.734262500537</v>
      </c>
      <c r="K69" s="49">
        <f t="shared" si="11"/>
        <v>22261.622150726816</v>
      </c>
      <c r="L69" s="49">
        <f t="shared" si="12"/>
        <v>2247.5140000000001</v>
      </c>
      <c r="M69" s="50">
        <f t="shared" si="13"/>
        <v>24509.136150726816</v>
      </c>
      <c r="N69" s="49">
        <f t="shared" si="14"/>
        <v>12667.223</v>
      </c>
      <c r="O69" s="49">
        <f t="shared" si="15"/>
        <v>2247.5140000000001</v>
      </c>
      <c r="P69" s="49">
        <f t="shared" si="16"/>
        <v>9594.3991507268165</v>
      </c>
      <c r="Q69" s="49">
        <f t="shared" si="17"/>
        <v>22758.823613043169</v>
      </c>
      <c r="R69" s="49">
        <f t="shared" si="18"/>
        <v>2247.5140000000001</v>
      </c>
      <c r="S69" s="50">
        <f t="shared" si="19"/>
        <v>25006.337613043168</v>
      </c>
      <c r="T69" s="49">
        <f t="shared" si="20"/>
        <v>13164.424462316352</v>
      </c>
      <c r="U69" s="49">
        <f t="shared" si="21"/>
        <v>2247.5140000000001</v>
      </c>
      <c r="V69" s="49">
        <f t="shared" si="22"/>
        <v>9594.3991507268183</v>
      </c>
      <c r="W69" s="51"/>
      <c r="X69" s="52" t="s">
        <v>333</v>
      </c>
      <c r="Y69" s="52" t="s">
        <v>334</v>
      </c>
      <c r="Z69" s="53" t="s">
        <v>187</v>
      </c>
      <c r="AA69" s="53" t="s">
        <v>188</v>
      </c>
      <c r="AB69" s="53" t="str">
        <f t="shared" si="23"/>
        <v>RedbridgeNHS North East London ICB</v>
      </c>
      <c r="AC69" s="54">
        <v>305658</v>
      </c>
      <c r="AD69" s="55">
        <v>1</v>
      </c>
      <c r="AE69" s="49">
        <v>6659.973710724119</v>
      </c>
      <c r="AF69" s="49">
        <v>7036.9282227511039</v>
      </c>
      <c r="AG69" s="49">
        <v>7435.2183601588167</v>
      </c>
      <c r="AH69" s="49">
        <v>7561.6170722815159</v>
      </c>
      <c r="AI69" s="49">
        <v>21652.187101931791</v>
      </c>
      <c r="AJ69" s="49">
        <v>22877.700891901131</v>
      </c>
      <c r="AK69" s="49">
        <v>1277.5649508803053</v>
      </c>
      <c r="AL69" s="50">
        <f t="shared" si="24"/>
        <v>24155.265842781439</v>
      </c>
      <c r="AM69" s="49">
        <v>24172.578762382735</v>
      </c>
      <c r="AN69" s="49">
        <v>3195.4920000000002</v>
      </c>
      <c r="AO69" s="50">
        <f t="shared" si="25"/>
        <v>27368.070762382733</v>
      </c>
      <c r="AP69" s="49">
        <v>9489.6869999999999</v>
      </c>
      <c r="AQ69" s="49">
        <v>3195.4920000000002</v>
      </c>
      <c r="AR69" s="49">
        <v>14682.891762382735</v>
      </c>
      <c r="AS69" s="49">
        <v>24577.781486781802</v>
      </c>
      <c r="AT69" s="49">
        <v>3195.4920000000002</v>
      </c>
      <c r="AU69" s="50">
        <f t="shared" si="26"/>
        <v>27773.2734867818</v>
      </c>
      <c r="AV69" s="49">
        <v>9862.1669234468736</v>
      </c>
      <c r="AW69" s="49">
        <v>3195.4920000000002</v>
      </c>
      <c r="AX69" s="49">
        <v>14715.614563334928</v>
      </c>
    </row>
    <row r="70" spans="1:50" x14ac:dyDescent="0.35">
      <c r="A70" s="48" t="s">
        <v>335</v>
      </c>
      <c r="B70" s="48" t="s">
        <v>336</v>
      </c>
      <c r="C70" s="49">
        <f t="shared" si="3"/>
        <v>7863.639227122736</v>
      </c>
      <c r="D70" s="49">
        <f t="shared" si="4"/>
        <v>8308.7212073778828</v>
      </c>
      <c r="E70" s="49">
        <f t="shared" si="5"/>
        <v>8778.9948277154708</v>
      </c>
      <c r="F70" s="49">
        <f t="shared" si="6"/>
        <v>8928.237739786633</v>
      </c>
      <c r="G70" s="49">
        <f t="shared" si="7"/>
        <v>24302.727883740543</v>
      </c>
      <c r="H70" s="49">
        <f t="shared" si="8"/>
        <v>25678.262281960258</v>
      </c>
      <c r="I70" s="49">
        <f t="shared" si="9"/>
        <v>1628.6485382926051</v>
      </c>
      <c r="J70" s="50">
        <f t="shared" si="10"/>
        <v>27306.910820252862</v>
      </c>
      <c r="K70" s="49">
        <f t="shared" si="11"/>
        <v>27131.651927119208</v>
      </c>
      <c r="L70" s="49">
        <f t="shared" si="12"/>
        <v>2671.95</v>
      </c>
      <c r="M70" s="50">
        <f t="shared" si="13"/>
        <v>29803.601927119209</v>
      </c>
      <c r="N70" s="49">
        <f t="shared" si="14"/>
        <v>18634.600999999999</v>
      </c>
      <c r="O70" s="49">
        <f t="shared" si="15"/>
        <v>2671.95</v>
      </c>
      <c r="P70" s="49">
        <f t="shared" si="16"/>
        <v>8497.0509271192095</v>
      </c>
      <c r="Q70" s="49">
        <f t="shared" si="17"/>
        <v>27863.079081033033</v>
      </c>
      <c r="R70" s="49">
        <f t="shared" si="18"/>
        <v>2671.95</v>
      </c>
      <c r="S70" s="50">
        <f t="shared" si="19"/>
        <v>30535.029081033033</v>
      </c>
      <c r="T70" s="49">
        <f t="shared" si="20"/>
        <v>19366.028153913823</v>
      </c>
      <c r="U70" s="49">
        <f t="shared" si="21"/>
        <v>2671.95</v>
      </c>
      <c r="V70" s="49">
        <f t="shared" si="22"/>
        <v>8497.0509271192095</v>
      </c>
      <c r="W70" s="51"/>
      <c r="X70" s="52" t="s">
        <v>337</v>
      </c>
      <c r="Y70" s="52" t="s">
        <v>338</v>
      </c>
      <c r="Z70" s="53" t="s">
        <v>187</v>
      </c>
      <c r="AA70" s="53" t="s">
        <v>188</v>
      </c>
      <c r="AB70" s="53" t="str">
        <f t="shared" si="23"/>
        <v>Tower HamletsNHS North East London ICB</v>
      </c>
      <c r="AC70" s="54">
        <v>331969</v>
      </c>
      <c r="AD70" s="55">
        <v>1</v>
      </c>
      <c r="AE70" s="49">
        <v>8742.6820974029579</v>
      </c>
      <c r="AF70" s="49">
        <v>9237.5179041159645</v>
      </c>
      <c r="AG70" s="49">
        <v>9760.3614174889281</v>
      </c>
      <c r="AH70" s="49">
        <v>9926.2875615862395</v>
      </c>
      <c r="AI70" s="49">
        <v>24455.046577458059</v>
      </c>
      <c r="AJ70" s="49">
        <v>25839.202213742185</v>
      </c>
      <c r="AK70" s="49">
        <v>1387.5375719882486</v>
      </c>
      <c r="AL70" s="50">
        <f t="shared" si="24"/>
        <v>27226.739785730431</v>
      </c>
      <c r="AM70" s="49">
        <v>27301.701059039991</v>
      </c>
      <c r="AN70" s="49">
        <v>1952.11</v>
      </c>
      <c r="AO70" s="50">
        <f t="shared" si="25"/>
        <v>29253.811059039992</v>
      </c>
      <c r="AP70" s="49">
        <v>10732.058999999999</v>
      </c>
      <c r="AQ70" s="49">
        <v>1952.11</v>
      </c>
      <c r="AR70" s="49">
        <v>16569.642059039994</v>
      </c>
      <c r="AS70" s="49">
        <v>27757.95010049353</v>
      </c>
      <c r="AT70" s="49">
        <v>1952.11</v>
      </c>
      <c r="AU70" s="50">
        <f t="shared" si="26"/>
        <v>29710.060100493531</v>
      </c>
      <c r="AV70" s="49">
        <v>11153.303295491234</v>
      </c>
      <c r="AW70" s="49">
        <v>1952.11</v>
      </c>
      <c r="AX70" s="49">
        <v>16604.646805002296</v>
      </c>
    </row>
    <row r="71" spans="1:50" x14ac:dyDescent="0.35">
      <c r="A71" s="48" t="s">
        <v>339</v>
      </c>
      <c r="B71" s="48" t="s">
        <v>340</v>
      </c>
      <c r="C71" s="49">
        <f t="shared" si="3"/>
        <v>7658.0317435875422</v>
      </c>
      <c r="D71" s="49">
        <f t="shared" si="4"/>
        <v>8091.4763402745966</v>
      </c>
      <c r="E71" s="49">
        <f t="shared" si="5"/>
        <v>8549.4539011341385</v>
      </c>
      <c r="F71" s="49">
        <f t="shared" si="6"/>
        <v>8694.7946174534172</v>
      </c>
      <c r="G71" s="49">
        <f t="shared" si="7"/>
        <v>24684.549248256168</v>
      </c>
      <c r="H71" s="49">
        <f t="shared" si="8"/>
        <v>26081.694735707468</v>
      </c>
      <c r="I71" s="49">
        <f t="shared" si="9"/>
        <v>1823.9398014445142</v>
      </c>
      <c r="J71" s="50">
        <f t="shared" si="10"/>
        <v>27905.634537151982</v>
      </c>
      <c r="K71" s="49">
        <f t="shared" si="11"/>
        <v>27557.918657748509</v>
      </c>
      <c r="L71" s="49">
        <f t="shared" si="12"/>
        <v>2602.087</v>
      </c>
      <c r="M71" s="50">
        <f t="shared" si="13"/>
        <v>30160.005657748508</v>
      </c>
      <c r="N71" s="49">
        <f t="shared" si="14"/>
        <v>11745.642</v>
      </c>
      <c r="O71" s="49">
        <f t="shared" si="15"/>
        <v>2602.087</v>
      </c>
      <c r="P71" s="49">
        <f t="shared" si="16"/>
        <v>15812.276657748509</v>
      </c>
      <c r="Q71" s="49">
        <f t="shared" si="17"/>
        <v>28018.947122964946</v>
      </c>
      <c r="R71" s="49">
        <f t="shared" si="18"/>
        <v>2602.087</v>
      </c>
      <c r="S71" s="50">
        <f t="shared" si="19"/>
        <v>30621.034122964946</v>
      </c>
      <c r="T71" s="49">
        <f t="shared" si="20"/>
        <v>12206.670465216437</v>
      </c>
      <c r="U71" s="49">
        <f t="shared" si="21"/>
        <v>2602.087</v>
      </c>
      <c r="V71" s="49">
        <f t="shared" si="22"/>
        <v>15812.276657748509</v>
      </c>
      <c r="W71" s="51"/>
      <c r="X71" s="52" t="s">
        <v>341</v>
      </c>
      <c r="Y71" s="52" t="s">
        <v>342</v>
      </c>
      <c r="Z71" s="53" t="s">
        <v>187</v>
      </c>
      <c r="AA71" s="53" t="s">
        <v>188</v>
      </c>
      <c r="AB71" s="53" t="str">
        <f t="shared" si="23"/>
        <v>Waltham ForestNHS North East London ICB</v>
      </c>
      <c r="AC71" s="54">
        <v>276940</v>
      </c>
      <c r="AD71" s="55">
        <v>1</v>
      </c>
      <c r="AE71" s="49">
        <v>6497.1452810359278</v>
      </c>
      <c r="AF71" s="49">
        <v>6864.8837039425616</v>
      </c>
      <c r="AG71" s="49">
        <v>7253.4361215857107</v>
      </c>
      <c r="AH71" s="49">
        <v>7376.7445356526669</v>
      </c>
      <c r="AI71" s="49">
        <v>21521.219441702233</v>
      </c>
      <c r="AJ71" s="49">
        <v>22739.32046210258</v>
      </c>
      <c r="AK71" s="49">
        <v>1157.5317429833071</v>
      </c>
      <c r="AL71" s="50">
        <f t="shared" si="24"/>
        <v>23896.852205085888</v>
      </c>
      <c r="AM71" s="49">
        <v>24026.366000257585</v>
      </c>
      <c r="AN71" s="49">
        <v>2484.9870000000001</v>
      </c>
      <c r="AO71" s="50">
        <f t="shared" si="25"/>
        <v>26511.353000257586</v>
      </c>
      <c r="AP71" s="49">
        <v>7551.16</v>
      </c>
      <c r="AQ71" s="49">
        <v>2484.9870000000001</v>
      </c>
      <c r="AR71" s="49">
        <v>16475.206000257585</v>
      </c>
      <c r="AS71" s="49">
        <v>24354.379215993489</v>
      </c>
      <c r="AT71" s="49">
        <v>2484.9870000000001</v>
      </c>
      <c r="AU71" s="50">
        <f t="shared" si="26"/>
        <v>26839.36621599349</v>
      </c>
      <c r="AV71" s="49">
        <v>7847.5507554311425</v>
      </c>
      <c r="AW71" s="49">
        <v>2484.9870000000001</v>
      </c>
      <c r="AX71" s="49">
        <v>16506.828460562348</v>
      </c>
    </row>
    <row r="72" spans="1:50" x14ac:dyDescent="0.35">
      <c r="A72" s="48" t="s">
        <v>343</v>
      </c>
      <c r="B72" s="48" t="s">
        <v>344</v>
      </c>
      <c r="C72" s="49">
        <f t="shared" ref="C72:C135" si="50">SUMIF($X:$X,$A72,$AE:$AE)</f>
        <v>6887.1102375752871</v>
      </c>
      <c r="D72" s="49">
        <f t="shared" ref="D72:D135" si="51">SUMIF($X:$X,$A72,$AF:$AF)</f>
        <v>7276.920677022048</v>
      </c>
      <c r="E72" s="49">
        <f t="shared" ref="E72:E135" si="52">SUMIF($X:$X,$A72,$AG:$AG)</f>
        <v>7688.7943873414961</v>
      </c>
      <c r="F72" s="49">
        <f t="shared" ref="F72:F135" si="53">SUMIF($X:$X,$A72,$AH:$AH)</f>
        <v>7819.5038919263006</v>
      </c>
      <c r="G72" s="49">
        <f t="shared" ref="G72:G135" si="54">SUMIF($X:$X,$A72,$AI:$AI)</f>
        <v>19469.761463881456</v>
      </c>
      <c r="H72" s="49">
        <f t="shared" ref="H72:H135" si="55">SUMIF($X:$X,$A72,$AJ:$AJ)</f>
        <v>20571.749962737147</v>
      </c>
      <c r="I72" s="49">
        <f t="shared" ref="I72:I135" si="56">SUMIF($X:$X,$A72,$AK:$AK)</f>
        <v>1408.0624067705437</v>
      </c>
      <c r="J72" s="50">
        <f t="shared" ref="J72:J135" si="57">H72+I72</f>
        <v>21979.81236950769</v>
      </c>
      <c r="K72" s="49">
        <f t="shared" ref="K72:K135" si="58">SUMIF($X:$X,$A72,$AM:$AM)</f>
        <v>21736.111010628068</v>
      </c>
      <c r="L72" s="49">
        <f t="shared" ref="L72:L135" si="59">SUMIF($X:$X,$A72,$AN:$AN)</f>
        <v>2340.1390000000001</v>
      </c>
      <c r="M72" s="50">
        <f t="shared" ref="M72:M135" si="60">K72+L72</f>
        <v>24076.250010628068</v>
      </c>
      <c r="N72" s="49">
        <f t="shared" ref="N72:N135" si="61">SUMIF($X:$X,$A72,$AP:$AP)</f>
        <v>11573.012000000001</v>
      </c>
      <c r="O72" s="49">
        <f t="shared" ref="O72:O135" si="62">SUMIF($X:$X,$A72,$AQ:$AQ)</f>
        <v>2340.1390000000001</v>
      </c>
      <c r="P72" s="49">
        <f t="shared" ref="P72:P135" si="63">SUMIF($X:$X,$A72,$AR:$AR)</f>
        <v>10163.099010628068</v>
      </c>
      <c r="Q72" s="49">
        <f t="shared" ref="Q72:Q135" si="64">SUMIF($X:$X,$A72,$AS:$AS)</f>
        <v>22190.363571730428</v>
      </c>
      <c r="R72" s="49">
        <f t="shared" ref="R72:R135" si="65">SUMIF($X:$X,$A72,$AT:$AT)</f>
        <v>2340.1390000000001</v>
      </c>
      <c r="S72" s="50">
        <f t="shared" ref="S72:S135" si="66">Q72+R72</f>
        <v>24530.502571730427</v>
      </c>
      <c r="T72" s="49">
        <f t="shared" ref="T72:T135" si="67">SUMIF($X:$X,$A72,$AV:$AV)</f>
        <v>12027.264561102358</v>
      </c>
      <c r="U72" s="49">
        <f t="shared" ref="U72:U135" si="68">SUMIF($X:$X,$A72,$AW:$AW)</f>
        <v>2340.1390000000001</v>
      </c>
      <c r="V72" s="49">
        <f t="shared" ref="V72:V135" si="69">SUMIF($X:$X,$A72,$AX:$AX)</f>
        <v>10163.09901062807</v>
      </c>
      <c r="W72" s="51"/>
      <c r="X72" s="52" t="s">
        <v>345</v>
      </c>
      <c r="Y72" s="52" t="s">
        <v>346</v>
      </c>
      <c r="Z72" s="53" t="s">
        <v>191</v>
      </c>
      <c r="AA72" s="53" t="s">
        <v>192</v>
      </c>
      <c r="AB72" s="53" t="str">
        <f t="shared" ref="AB72:AB135" si="70">Y72&amp;AA72</f>
        <v>BarnetNHS North Central London ICB</v>
      </c>
      <c r="AC72" s="54">
        <v>399007</v>
      </c>
      <c r="AD72" s="55">
        <v>1</v>
      </c>
      <c r="AE72" s="49">
        <v>8638.3903941101071</v>
      </c>
      <c r="AF72" s="49">
        <v>9127.3232904167398</v>
      </c>
      <c r="AG72" s="49">
        <v>9643.9297886543263</v>
      </c>
      <c r="AH72" s="49">
        <v>9807.8765950614488</v>
      </c>
      <c r="AI72" s="49">
        <v>29344.199578326381</v>
      </c>
      <c r="AJ72" s="49">
        <v>31005.081274459655</v>
      </c>
      <c r="AK72" s="49">
        <v>1776.1864782176854</v>
      </c>
      <c r="AL72" s="50">
        <f t="shared" ref="AL72:AL135" si="71">AJ72+AK72</f>
        <v>32781.26775267734</v>
      </c>
      <c r="AM72" s="49">
        <v>32759.968874594069</v>
      </c>
      <c r="AN72" s="49">
        <v>3940.5</v>
      </c>
      <c r="AO72" s="50">
        <f t="shared" ref="AO72:AO135" si="72">AM72+AN72</f>
        <v>36700.468874594066</v>
      </c>
      <c r="AP72" s="49">
        <v>9788.5390000000007</v>
      </c>
      <c r="AQ72" s="49">
        <v>3940.5</v>
      </c>
      <c r="AR72" s="49">
        <v>22971.429874594069</v>
      </c>
      <c r="AS72" s="49">
        <v>33170.741733588962</v>
      </c>
      <c r="AT72" s="49">
        <v>3940.5</v>
      </c>
      <c r="AU72" s="50">
        <f t="shared" ref="AU72:AU135" si="73">AS72+AT72</f>
        <v>37111.241733588962</v>
      </c>
      <c r="AV72" s="49">
        <v>10172.749170195997</v>
      </c>
      <c r="AW72" s="49">
        <v>3940.5</v>
      </c>
      <c r="AX72" s="49">
        <v>22997.992563392967</v>
      </c>
    </row>
    <row r="73" spans="1:50" x14ac:dyDescent="0.35">
      <c r="A73" s="48" t="s">
        <v>347</v>
      </c>
      <c r="B73" s="48" t="s">
        <v>348</v>
      </c>
      <c r="C73" s="49">
        <f t="shared" si="50"/>
        <v>5643.8195057797575</v>
      </c>
      <c r="D73" s="49">
        <f t="shared" si="51"/>
        <v>5963.2596898068914</v>
      </c>
      <c r="E73" s="49">
        <f t="shared" si="52"/>
        <v>6300.7801882499616</v>
      </c>
      <c r="F73" s="49">
        <f t="shared" si="53"/>
        <v>6407.8934514502107</v>
      </c>
      <c r="G73" s="49">
        <f t="shared" si="54"/>
        <v>18357.411735230526</v>
      </c>
      <c r="H73" s="49">
        <f t="shared" si="55"/>
        <v>19396.441239444572</v>
      </c>
      <c r="I73" s="49">
        <f t="shared" si="56"/>
        <v>1472.9239050275366</v>
      </c>
      <c r="J73" s="50">
        <f t="shared" si="57"/>
        <v>20869.365144472107</v>
      </c>
      <c r="K73" s="49">
        <f t="shared" si="58"/>
        <v>20494.279813597135</v>
      </c>
      <c r="L73" s="49">
        <f t="shared" si="59"/>
        <v>1917.6869999999999</v>
      </c>
      <c r="M73" s="50">
        <f t="shared" si="60"/>
        <v>22411.966813597137</v>
      </c>
      <c r="N73" s="49">
        <f t="shared" si="61"/>
        <v>7891.0349999999999</v>
      </c>
      <c r="O73" s="49">
        <f t="shared" si="62"/>
        <v>1917.6869999999999</v>
      </c>
      <c r="P73" s="49">
        <f t="shared" si="63"/>
        <v>12603.244813597135</v>
      </c>
      <c r="Q73" s="49">
        <f t="shared" si="64"/>
        <v>20804.011010497161</v>
      </c>
      <c r="R73" s="49">
        <f t="shared" si="65"/>
        <v>1917.6869999999999</v>
      </c>
      <c r="S73" s="50">
        <f t="shared" si="66"/>
        <v>22721.698010497159</v>
      </c>
      <c r="T73" s="49">
        <f t="shared" si="67"/>
        <v>8200.7661969000237</v>
      </c>
      <c r="U73" s="49">
        <f t="shared" si="68"/>
        <v>1917.6869999999999</v>
      </c>
      <c r="V73" s="49">
        <f t="shared" si="69"/>
        <v>12603.244813597135</v>
      </c>
      <c r="W73" s="51"/>
      <c r="X73" s="52" t="s">
        <v>349</v>
      </c>
      <c r="Y73" s="52" t="s">
        <v>350</v>
      </c>
      <c r="Z73" s="53" t="s">
        <v>191</v>
      </c>
      <c r="AA73" s="53" t="s">
        <v>192</v>
      </c>
      <c r="AB73" s="53" t="str">
        <f t="shared" si="70"/>
        <v>CamdenNHS North Central London ICB</v>
      </c>
      <c r="AC73" s="54">
        <v>279516</v>
      </c>
      <c r="AD73" s="55">
        <v>1</v>
      </c>
      <c r="AE73" s="49">
        <v>7673.2287906321681</v>
      </c>
      <c r="AF73" s="49">
        <v>8107.5335401819484</v>
      </c>
      <c r="AG73" s="49">
        <v>8566.4199385562461</v>
      </c>
      <c r="AH73" s="49">
        <v>8712.0490775117014</v>
      </c>
      <c r="AI73" s="49">
        <v>22289.289635813428</v>
      </c>
      <c r="AJ73" s="49">
        <v>23550.863429200468</v>
      </c>
      <c r="AK73" s="49">
        <v>1244.2702500093844</v>
      </c>
      <c r="AL73" s="50">
        <f t="shared" si="71"/>
        <v>24795.133679209852</v>
      </c>
      <c r="AM73" s="49">
        <v>24883.842299293214</v>
      </c>
      <c r="AN73" s="49">
        <v>2147</v>
      </c>
      <c r="AO73" s="50">
        <f t="shared" si="72"/>
        <v>27030.842299293214</v>
      </c>
      <c r="AP73" s="49">
        <v>17026.839</v>
      </c>
      <c r="AQ73" s="49">
        <v>2147</v>
      </c>
      <c r="AR73" s="49">
        <v>7857.0032992932138</v>
      </c>
      <c r="AS73" s="49">
        <v>25572.003263592858</v>
      </c>
      <c r="AT73" s="49">
        <v>2147</v>
      </c>
      <c r="AU73" s="50">
        <f t="shared" si="73"/>
        <v>27719.003263592858</v>
      </c>
      <c r="AV73" s="49">
        <v>17695.15985054673</v>
      </c>
      <c r="AW73" s="49">
        <v>2147</v>
      </c>
      <c r="AX73" s="49">
        <v>7876.8434130461283</v>
      </c>
    </row>
    <row r="74" spans="1:50" x14ac:dyDescent="0.35">
      <c r="A74" s="48" t="s">
        <v>351</v>
      </c>
      <c r="B74" s="48" t="s">
        <v>352</v>
      </c>
      <c r="C74" s="49">
        <f t="shared" si="50"/>
        <v>9502.1402198279466</v>
      </c>
      <c r="D74" s="49">
        <f t="shared" si="51"/>
        <v>10039.961356270209</v>
      </c>
      <c r="E74" s="49">
        <f t="shared" si="52"/>
        <v>10608.223169035102</v>
      </c>
      <c r="F74" s="49">
        <f t="shared" si="53"/>
        <v>10788.562962908698</v>
      </c>
      <c r="G74" s="49">
        <f t="shared" si="54"/>
        <v>28514.268923838936</v>
      </c>
      <c r="H74" s="49">
        <f t="shared" si="55"/>
        <v>30128.176544928217</v>
      </c>
      <c r="I74" s="49">
        <f t="shared" si="56"/>
        <v>2050.3226736347351</v>
      </c>
      <c r="J74" s="50">
        <f t="shared" si="57"/>
        <v>32178.499218562953</v>
      </c>
      <c r="K74" s="49">
        <f t="shared" si="58"/>
        <v>31833.431337371156</v>
      </c>
      <c r="L74" s="49">
        <f t="shared" si="59"/>
        <v>3228.6880000000001</v>
      </c>
      <c r="M74" s="50">
        <f t="shared" si="60"/>
        <v>35062.119337371158</v>
      </c>
      <c r="N74" s="49">
        <f t="shared" si="61"/>
        <v>21786.153999999999</v>
      </c>
      <c r="O74" s="49">
        <f t="shared" si="62"/>
        <v>3228.6880000000001</v>
      </c>
      <c r="P74" s="49">
        <f t="shared" si="63"/>
        <v>10047.277337371157</v>
      </c>
      <c r="Q74" s="49">
        <f t="shared" si="64"/>
        <v>32688.560170821802</v>
      </c>
      <c r="R74" s="49">
        <f t="shared" si="65"/>
        <v>3228.6880000000001</v>
      </c>
      <c r="S74" s="50">
        <f t="shared" si="66"/>
        <v>35917.248170821804</v>
      </c>
      <c r="T74" s="49">
        <f t="shared" si="67"/>
        <v>22641.282833450648</v>
      </c>
      <c r="U74" s="49">
        <f t="shared" si="68"/>
        <v>3228.6880000000001</v>
      </c>
      <c r="V74" s="49">
        <f t="shared" si="69"/>
        <v>10047.277337371155</v>
      </c>
      <c r="W74" s="51"/>
      <c r="X74" s="52" t="s">
        <v>353</v>
      </c>
      <c r="Y74" s="52" t="s">
        <v>354</v>
      </c>
      <c r="Z74" s="53" t="s">
        <v>191</v>
      </c>
      <c r="AA74" s="53" t="s">
        <v>192</v>
      </c>
      <c r="AB74" s="53" t="str">
        <f t="shared" si="70"/>
        <v>EnfieldNHS North Central London ICB</v>
      </c>
      <c r="AC74" s="54">
        <v>333587</v>
      </c>
      <c r="AD74" s="55">
        <v>1</v>
      </c>
      <c r="AE74" s="49">
        <v>7750.0562440777621</v>
      </c>
      <c r="AF74" s="49">
        <v>8188.709427492563</v>
      </c>
      <c r="AG74" s="49">
        <v>8652.1903810886415</v>
      </c>
      <c r="AH74" s="49">
        <v>8799.2776175671479</v>
      </c>
      <c r="AI74" s="49">
        <v>24907.998237487227</v>
      </c>
      <c r="AJ74" s="49">
        <v>26317.790937729005</v>
      </c>
      <c r="AK74" s="49">
        <v>1484.9682304049877</v>
      </c>
      <c r="AL74" s="50">
        <f t="shared" si="71"/>
        <v>27802.759168133995</v>
      </c>
      <c r="AM74" s="49">
        <v>27807.377904804467</v>
      </c>
      <c r="AN74" s="49">
        <v>2722.73</v>
      </c>
      <c r="AO74" s="50">
        <f t="shared" si="72"/>
        <v>30530.107904804467</v>
      </c>
      <c r="AP74" s="49">
        <v>12069.151</v>
      </c>
      <c r="AQ74" s="49">
        <v>2722.73</v>
      </c>
      <c r="AR74" s="49">
        <v>15738.226904804467</v>
      </c>
      <c r="AS74" s="49">
        <v>28303.311583972212</v>
      </c>
      <c r="AT74" s="49">
        <v>2722.73</v>
      </c>
      <c r="AU74" s="50">
        <f t="shared" si="73"/>
        <v>31026.041583972212</v>
      </c>
      <c r="AV74" s="49">
        <v>12542.877524441614</v>
      </c>
      <c r="AW74" s="49">
        <v>2722.73</v>
      </c>
      <c r="AX74" s="49">
        <v>15760.434059530598</v>
      </c>
    </row>
    <row r="75" spans="1:50" x14ac:dyDescent="0.35">
      <c r="A75" s="48" t="s">
        <v>355</v>
      </c>
      <c r="B75" s="48" t="s">
        <v>356</v>
      </c>
      <c r="C75" s="49">
        <f t="shared" si="50"/>
        <v>5830.9186678911101</v>
      </c>
      <c r="D75" s="49">
        <f t="shared" si="51"/>
        <v>6160.9486644937469</v>
      </c>
      <c r="E75" s="49">
        <f t="shared" si="52"/>
        <v>6509.6583589040929</v>
      </c>
      <c r="F75" s="49">
        <f t="shared" si="53"/>
        <v>6620.3225510054617</v>
      </c>
      <c r="G75" s="49">
        <f t="shared" si="54"/>
        <v>17034.132390734816</v>
      </c>
      <c r="H75" s="49">
        <f t="shared" si="55"/>
        <v>17998.264284050405</v>
      </c>
      <c r="I75" s="49">
        <f t="shared" si="56"/>
        <v>1102.661764228844</v>
      </c>
      <c r="J75" s="50">
        <f t="shared" si="57"/>
        <v>19100.926048279249</v>
      </c>
      <c r="K75" s="49">
        <f t="shared" si="58"/>
        <v>19016.966042527656</v>
      </c>
      <c r="L75" s="49">
        <f t="shared" si="59"/>
        <v>1715.046</v>
      </c>
      <c r="M75" s="50">
        <f t="shared" si="60"/>
        <v>20732.012042527655</v>
      </c>
      <c r="N75" s="49">
        <f t="shared" si="61"/>
        <v>11893.418</v>
      </c>
      <c r="O75" s="49">
        <f t="shared" si="62"/>
        <v>1715.046</v>
      </c>
      <c r="P75" s="49">
        <f t="shared" si="63"/>
        <v>7123.5480425276564</v>
      </c>
      <c r="Q75" s="49">
        <f t="shared" si="64"/>
        <v>19483.794866930577</v>
      </c>
      <c r="R75" s="49">
        <f t="shared" si="65"/>
        <v>1715.046</v>
      </c>
      <c r="S75" s="50">
        <f t="shared" si="66"/>
        <v>21198.840866930575</v>
      </c>
      <c r="T75" s="49">
        <f t="shared" si="67"/>
        <v>12360.246824402919</v>
      </c>
      <c r="U75" s="49">
        <f t="shared" si="68"/>
        <v>1715.046</v>
      </c>
      <c r="V75" s="49">
        <f t="shared" si="69"/>
        <v>7123.5480425276564</v>
      </c>
      <c r="W75" s="51"/>
      <c r="X75" s="52" t="s">
        <v>357</v>
      </c>
      <c r="Y75" s="52" t="s">
        <v>358</v>
      </c>
      <c r="Z75" s="53" t="s">
        <v>191</v>
      </c>
      <c r="AA75" s="53" t="s">
        <v>192</v>
      </c>
      <c r="AB75" s="53" t="str">
        <f t="shared" si="70"/>
        <v>HaringeyNHS North Central London ICB</v>
      </c>
      <c r="AC75" s="54">
        <v>266357</v>
      </c>
      <c r="AD75" s="55">
        <v>1</v>
      </c>
      <c r="AE75" s="49">
        <v>6852.2938578346284</v>
      </c>
      <c r="AF75" s="49">
        <v>7240.1336901880686</v>
      </c>
      <c r="AG75" s="49">
        <v>7649.9252570527133</v>
      </c>
      <c r="AH75" s="49">
        <v>7779.9739864226085</v>
      </c>
      <c r="AI75" s="49">
        <v>22210.640479731945</v>
      </c>
      <c r="AJ75" s="49">
        <v>23467.762730884773</v>
      </c>
      <c r="AK75" s="49">
        <v>1185.6927366653415</v>
      </c>
      <c r="AL75" s="50">
        <f t="shared" si="71"/>
        <v>24653.455467550113</v>
      </c>
      <c r="AM75" s="49">
        <v>24796.03810145285</v>
      </c>
      <c r="AN75" s="49">
        <v>2434.5</v>
      </c>
      <c r="AO75" s="50">
        <f t="shared" si="72"/>
        <v>27230.53810145285</v>
      </c>
      <c r="AP75" s="49">
        <v>8144.5460000000003</v>
      </c>
      <c r="AQ75" s="49">
        <v>2434.5</v>
      </c>
      <c r="AR75" s="49">
        <v>16651.492101452852</v>
      </c>
      <c r="AS75" s="49">
        <v>25135.453294426785</v>
      </c>
      <c r="AT75" s="49">
        <v>2434.5</v>
      </c>
      <c r="AU75" s="50">
        <f t="shared" si="73"/>
        <v>27569.953294426785</v>
      </c>
      <c r="AV75" s="49">
        <v>8464.2277630117351</v>
      </c>
      <c r="AW75" s="49">
        <v>2434.5</v>
      </c>
      <c r="AX75" s="49">
        <v>16671.22553141505</v>
      </c>
    </row>
    <row r="76" spans="1:50" x14ac:dyDescent="0.35">
      <c r="A76" s="48" t="s">
        <v>359</v>
      </c>
      <c r="B76" s="48" t="s">
        <v>360</v>
      </c>
      <c r="C76" s="49">
        <f t="shared" si="50"/>
        <v>17647.562880777616</v>
      </c>
      <c r="D76" s="49">
        <f t="shared" si="51"/>
        <v>18646.414939829629</v>
      </c>
      <c r="E76" s="49">
        <f t="shared" si="52"/>
        <v>19701.802025423985</v>
      </c>
      <c r="F76" s="49">
        <f t="shared" si="53"/>
        <v>20036.732659856192</v>
      </c>
      <c r="G76" s="49">
        <f t="shared" si="54"/>
        <v>50601.109657420602</v>
      </c>
      <c r="H76" s="49">
        <f t="shared" si="55"/>
        <v>53465.132464030605</v>
      </c>
      <c r="I76" s="49">
        <f t="shared" si="56"/>
        <v>3619.8511255389667</v>
      </c>
      <c r="J76" s="50">
        <f t="shared" si="57"/>
        <v>57084.983589569572</v>
      </c>
      <c r="K76" s="49">
        <f t="shared" si="58"/>
        <v>56491.258961494736</v>
      </c>
      <c r="L76" s="49">
        <f t="shared" si="59"/>
        <v>5215.1239999999998</v>
      </c>
      <c r="M76" s="50">
        <f t="shared" si="60"/>
        <v>61706.382961494732</v>
      </c>
      <c r="N76" s="49">
        <f t="shared" si="61"/>
        <v>45836.904999999999</v>
      </c>
      <c r="O76" s="49">
        <f t="shared" si="62"/>
        <v>5215.1239999999998</v>
      </c>
      <c r="P76" s="49">
        <f t="shared" si="63"/>
        <v>10654.353961494737</v>
      </c>
      <c r="Q76" s="49">
        <f t="shared" si="64"/>
        <v>58290.404377507046</v>
      </c>
      <c r="R76" s="49">
        <f t="shared" si="65"/>
        <v>5215.1239999999998</v>
      </c>
      <c r="S76" s="50">
        <f t="shared" si="66"/>
        <v>63505.528377507042</v>
      </c>
      <c r="T76" s="49">
        <f t="shared" si="67"/>
        <v>47636.050416012309</v>
      </c>
      <c r="U76" s="49">
        <f t="shared" si="68"/>
        <v>5215.1239999999998</v>
      </c>
      <c r="V76" s="49">
        <f t="shared" si="69"/>
        <v>10654.353961494733</v>
      </c>
      <c r="W76" s="51"/>
      <c r="X76" s="52" t="s">
        <v>361</v>
      </c>
      <c r="Y76" s="52" t="s">
        <v>362</v>
      </c>
      <c r="Z76" s="53" t="s">
        <v>191</v>
      </c>
      <c r="AA76" s="53" t="s">
        <v>192</v>
      </c>
      <c r="AB76" s="53" t="str">
        <f t="shared" si="70"/>
        <v>IslingtonNHS North Central London ICB</v>
      </c>
      <c r="AC76" s="54">
        <v>248115</v>
      </c>
      <c r="AD76" s="55">
        <v>1</v>
      </c>
      <c r="AE76" s="49">
        <v>7673.9865310390105</v>
      </c>
      <c r="AF76" s="49">
        <v>8108.3341686958183</v>
      </c>
      <c r="AG76" s="49">
        <v>8567.265882644002</v>
      </c>
      <c r="AH76" s="49">
        <v>8712.9094026489493</v>
      </c>
      <c r="AI76" s="49">
        <v>22045.222234751793</v>
      </c>
      <c r="AJ76" s="49">
        <v>23292.981813238745</v>
      </c>
      <c r="AK76" s="49">
        <v>1104.4881619695418</v>
      </c>
      <c r="AL76" s="50">
        <f t="shared" si="71"/>
        <v>24397.469975208285</v>
      </c>
      <c r="AM76" s="49">
        <v>24611.364583868057</v>
      </c>
      <c r="AN76" s="49">
        <v>2271</v>
      </c>
      <c r="AO76" s="50">
        <f t="shared" si="72"/>
        <v>26882.364583868057</v>
      </c>
      <c r="AP76" s="49">
        <v>8632.02</v>
      </c>
      <c r="AQ76" s="49">
        <v>2271</v>
      </c>
      <c r="AR76" s="49">
        <v>15979.344583868056</v>
      </c>
      <c r="AS76" s="49">
        <v>24969.677948420045</v>
      </c>
      <c r="AT76" s="49">
        <v>2271</v>
      </c>
      <c r="AU76" s="50">
        <f t="shared" si="73"/>
        <v>27240.677948420045</v>
      </c>
      <c r="AV76" s="49">
        <v>8970.8356162360142</v>
      </c>
      <c r="AW76" s="49">
        <v>2271</v>
      </c>
      <c r="AX76" s="49">
        <v>15998.842332184031</v>
      </c>
    </row>
    <row r="77" spans="1:50" x14ac:dyDescent="0.35">
      <c r="A77" s="48" t="s">
        <v>363</v>
      </c>
      <c r="B77" s="48" t="s">
        <v>364</v>
      </c>
      <c r="C77" s="49">
        <f t="shared" si="50"/>
        <v>5746.1733391807929</v>
      </c>
      <c r="D77" s="49">
        <f t="shared" si="51"/>
        <v>6071.4067501784257</v>
      </c>
      <c r="E77" s="49">
        <f t="shared" si="52"/>
        <v>6415.0483722385243</v>
      </c>
      <c r="F77" s="49">
        <f t="shared" si="53"/>
        <v>6524.1041945665784</v>
      </c>
      <c r="G77" s="49">
        <f t="shared" si="54"/>
        <v>18090.810403184172</v>
      </c>
      <c r="H77" s="49">
        <f t="shared" si="55"/>
        <v>19114.750272004396</v>
      </c>
      <c r="I77" s="49">
        <f t="shared" si="56"/>
        <v>1309.8321582729154</v>
      </c>
      <c r="J77" s="50">
        <f t="shared" si="57"/>
        <v>20424.582430277311</v>
      </c>
      <c r="K77" s="49">
        <f t="shared" si="58"/>
        <v>20196.645137399842</v>
      </c>
      <c r="L77" s="49">
        <f t="shared" si="59"/>
        <v>1971.2909999999999</v>
      </c>
      <c r="M77" s="50">
        <f t="shared" si="60"/>
        <v>22167.936137399844</v>
      </c>
      <c r="N77" s="49">
        <f t="shared" si="61"/>
        <v>13092.231</v>
      </c>
      <c r="O77" s="49">
        <f t="shared" si="62"/>
        <v>1971.2909999999999</v>
      </c>
      <c r="P77" s="49">
        <f t="shared" si="63"/>
        <v>7104.4141373998427</v>
      </c>
      <c r="Q77" s="49">
        <f t="shared" si="64"/>
        <v>20710.528598532834</v>
      </c>
      <c r="R77" s="49">
        <f t="shared" si="65"/>
        <v>1971.2909999999999</v>
      </c>
      <c r="S77" s="50">
        <f t="shared" si="66"/>
        <v>22681.819598532835</v>
      </c>
      <c r="T77" s="49">
        <f t="shared" si="67"/>
        <v>13606.114461132995</v>
      </c>
      <c r="U77" s="49">
        <f t="shared" si="68"/>
        <v>1971.2909999999999</v>
      </c>
      <c r="V77" s="49">
        <f t="shared" si="69"/>
        <v>7104.41413739984</v>
      </c>
      <c r="W77" s="51"/>
      <c r="X77" s="52" t="s">
        <v>365</v>
      </c>
      <c r="Y77" s="52" t="s">
        <v>366</v>
      </c>
      <c r="Z77" s="53" t="s">
        <v>179</v>
      </c>
      <c r="AA77" s="53" t="s">
        <v>180</v>
      </c>
      <c r="AB77" s="53" t="str">
        <f t="shared" si="70"/>
        <v>NorfolkNHS Norfolk and Waveney ICB</v>
      </c>
      <c r="AC77" s="54">
        <v>914039</v>
      </c>
      <c r="AD77" s="55">
        <v>1</v>
      </c>
      <c r="AE77" s="49">
        <v>24937.705257009544</v>
      </c>
      <c r="AF77" s="49">
        <v>26349.179374556283</v>
      </c>
      <c r="AG77" s="49">
        <v>27840.542927156166</v>
      </c>
      <c r="AH77" s="49">
        <v>28313.832156917819</v>
      </c>
      <c r="AI77" s="49">
        <v>73032.094802506079</v>
      </c>
      <c r="AJ77" s="49">
        <v>77165.711368327917</v>
      </c>
      <c r="AK77" s="49">
        <v>5418.7729801715623</v>
      </c>
      <c r="AL77" s="50">
        <f t="shared" si="71"/>
        <v>82584.484348499478</v>
      </c>
      <c r="AM77" s="49">
        <v>81533.290631775279</v>
      </c>
      <c r="AN77" s="49">
        <v>8340.0759999999991</v>
      </c>
      <c r="AO77" s="50">
        <f t="shared" si="72"/>
        <v>89873.36663177528</v>
      </c>
      <c r="AP77" s="49">
        <v>40243.713000000003</v>
      </c>
      <c r="AQ77" s="49">
        <v>8340.0759999999991</v>
      </c>
      <c r="AR77" s="49">
        <v>41289.577631775275</v>
      </c>
      <c r="AS77" s="49">
        <v>83112.897539511847</v>
      </c>
      <c r="AT77" s="49">
        <v>8340.0759999999991</v>
      </c>
      <c r="AU77" s="50">
        <f t="shared" si="73"/>
        <v>91452.973539511848</v>
      </c>
      <c r="AV77" s="49">
        <v>41823.319907736579</v>
      </c>
      <c r="AW77" s="49">
        <v>8340.0759999999991</v>
      </c>
      <c r="AX77" s="49">
        <v>41289.577631775268</v>
      </c>
    </row>
    <row r="78" spans="1:50" x14ac:dyDescent="0.35">
      <c r="A78" s="48" t="s">
        <v>367</v>
      </c>
      <c r="B78" s="48" t="s">
        <v>368</v>
      </c>
      <c r="C78" s="49">
        <f t="shared" si="50"/>
        <v>9100.2792508879538</v>
      </c>
      <c r="D78" s="49">
        <f t="shared" si="51"/>
        <v>9615.3550564882116</v>
      </c>
      <c r="E78" s="49">
        <f t="shared" si="52"/>
        <v>10159.584152685444</v>
      </c>
      <c r="F78" s="49">
        <f t="shared" si="53"/>
        <v>10332.297083281095</v>
      </c>
      <c r="G78" s="49">
        <f t="shared" si="54"/>
        <v>26435.346433365281</v>
      </c>
      <c r="H78" s="49">
        <f t="shared" si="55"/>
        <v>27931.587041493756</v>
      </c>
      <c r="I78" s="49">
        <f t="shared" si="56"/>
        <v>1995.5348443377186</v>
      </c>
      <c r="J78" s="50">
        <f t="shared" si="57"/>
        <v>29927.121885831475</v>
      </c>
      <c r="K78" s="49">
        <f t="shared" si="58"/>
        <v>29512.514868042301</v>
      </c>
      <c r="L78" s="49">
        <f t="shared" si="59"/>
        <v>2719.1529999999998</v>
      </c>
      <c r="M78" s="50">
        <f t="shared" si="60"/>
        <v>32231.667868042299</v>
      </c>
      <c r="N78" s="49">
        <f t="shared" si="61"/>
        <v>15165.328</v>
      </c>
      <c r="O78" s="49">
        <f t="shared" si="62"/>
        <v>2719.1529999999998</v>
      </c>
      <c r="P78" s="49">
        <f t="shared" si="63"/>
        <v>14347.186868042301</v>
      </c>
      <c r="Q78" s="49">
        <f t="shared" si="64"/>
        <v>30107.769507366735</v>
      </c>
      <c r="R78" s="49">
        <f t="shared" si="65"/>
        <v>2719.1529999999998</v>
      </c>
      <c r="S78" s="50">
        <f t="shared" si="66"/>
        <v>32826.922507366733</v>
      </c>
      <c r="T78" s="49">
        <f t="shared" si="67"/>
        <v>15760.58263932443</v>
      </c>
      <c r="U78" s="49">
        <f t="shared" si="68"/>
        <v>2719.1529999999998</v>
      </c>
      <c r="V78" s="49">
        <f t="shared" si="69"/>
        <v>14347.186868042305</v>
      </c>
      <c r="W78" s="51"/>
      <c r="X78" s="52" t="s">
        <v>255</v>
      </c>
      <c r="Y78" s="52" t="s">
        <v>256</v>
      </c>
      <c r="Z78" s="53" t="s">
        <v>179</v>
      </c>
      <c r="AA78" s="53" t="s">
        <v>180</v>
      </c>
      <c r="AB78" s="53" t="str">
        <f t="shared" si="70"/>
        <v>SuffolkNHS Norfolk and Waveney ICB</v>
      </c>
      <c r="AC78" s="54">
        <v>118622</v>
      </c>
      <c r="AD78" s="55">
        <v>0.15582610614702738</v>
      </c>
      <c r="AE78" s="49">
        <v>3032.9256936004194</v>
      </c>
      <c r="AF78" s="49">
        <v>3204.5892878582026</v>
      </c>
      <c r="AG78" s="49">
        <v>3385.9690415509767</v>
      </c>
      <c r="AH78" s="49">
        <v>3443.5305152573433</v>
      </c>
      <c r="AI78" s="49">
        <v>9324.65005317135</v>
      </c>
      <c r="AJ78" s="49">
        <v>9852.4252461808483</v>
      </c>
      <c r="AK78" s="49">
        <v>703.2366107506474</v>
      </c>
      <c r="AL78" s="50">
        <f t="shared" si="71"/>
        <v>10555.661856931496</v>
      </c>
      <c r="AM78" s="49">
        <v>10410.072515114683</v>
      </c>
      <c r="AN78" s="49">
        <v>1043.0150000000001</v>
      </c>
      <c r="AO78" s="50">
        <f t="shared" si="72"/>
        <v>11453.087515114683</v>
      </c>
      <c r="AP78" s="49">
        <v>4199.7926452184975</v>
      </c>
      <c r="AQ78" s="49">
        <v>1043.0150000000001</v>
      </c>
      <c r="AR78" s="49">
        <v>6210.279869896186</v>
      </c>
      <c r="AS78" s="49">
        <v>10574.918673158012</v>
      </c>
      <c r="AT78" s="49">
        <v>1043.0150000000001</v>
      </c>
      <c r="AU78" s="50">
        <f t="shared" si="73"/>
        <v>11617.933673158012</v>
      </c>
      <c r="AV78" s="49">
        <v>4364.638803261827</v>
      </c>
      <c r="AW78" s="49">
        <v>1043.0150000000001</v>
      </c>
      <c r="AX78" s="49">
        <v>6210.279869896186</v>
      </c>
    </row>
    <row r="79" spans="1:50" x14ac:dyDescent="0.35">
      <c r="A79" s="48" t="s">
        <v>369</v>
      </c>
      <c r="B79" s="48" t="s">
        <v>370</v>
      </c>
      <c r="C79" s="49">
        <f t="shared" si="50"/>
        <v>10744.330180086512</v>
      </c>
      <c r="D79" s="49">
        <f t="shared" si="51"/>
        <v>11352.459268279408</v>
      </c>
      <c r="E79" s="49">
        <f t="shared" si="52"/>
        <v>11995.008462864023</v>
      </c>
      <c r="F79" s="49">
        <f t="shared" si="53"/>
        <v>12198.923606732711</v>
      </c>
      <c r="G79" s="49">
        <f t="shared" si="54"/>
        <v>31702.604069521618</v>
      </c>
      <c r="H79" s="49">
        <f t="shared" si="55"/>
        <v>33496.971459856541</v>
      </c>
      <c r="I79" s="49">
        <f t="shared" si="56"/>
        <v>2345.8721824766249</v>
      </c>
      <c r="J79" s="50">
        <f t="shared" si="57"/>
        <v>35842.843642333166</v>
      </c>
      <c r="K79" s="49">
        <f t="shared" si="58"/>
        <v>35392.900044484421</v>
      </c>
      <c r="L79" s="49">
        <f t="shared" si="59"/>
        <v>3344.7640000000001</v>
      </c>
      <c r="M79" s="50">
        <f t="shared" si="60"/>
        <v>38737.664044484423</v>
      </c>
      <c r="N79" s="49">
        <f t="shared" si="61"/>
        <v>11807.528</v>
      </c>
      <c r="O79" s="49">
        <f t="shared" si="62"/>
        <v>3344.7640000000001</v>
      </c>
      <c r="P79" s="49">
        <f t="shared" si="63"/>
        <v>23585.372044484422</v>
      </c>
      <c r="Q79" s="49">
        <f t="shared" si="64"/>
        <v>35856.357598515111</v>
      </c>
      <c r="R79" s="49">
        <f t="shared" si="65"/>
        <v>3344.7640000000001</v>
      </c>
      <c r="S79" s="50">
        <f t="shared" si="66"/>
        <v>39201.121598515114</v>
      </c>
      <c r="T79" s="49">
        <f t="shared" si="67"/>
        <v>12270.985554030689</v>
      </c>
      <c r="U79" s="49">
        <f t="shared" si="68"/>
        <v>3344.7640000000001</v>
      </c>
      <c r="V79" s="49">
        <f t="shared" si="69"/>
        <v>23585.372044484418</v>
      </c>
      <c r="W79" s="51"/>
      <c r="X79" s="52" t="s">
        <v>167</v>
      </c>
      <c r="Y79" s="52" t="s">
        <v>168</v>
      </c>
      <c r="Z79" s="53" t="s">
        <v>151</v>
      </c>
      <c r="AA79" s="53" t="s">
        <v>371</v>
      </c>
      <c r="AB79" s="53" t="str">
        <f t="shared" si="70"/>
        <v>Stoke-on-TrentNHS Staffordshire and Stoke-on-Trent ICB</v>
      </c>
      <c r="AC79" s="54">
        <v>256622</v>
      </c>
      <c r="AD79" s="55">
        <v>1</v>
      </c>
      <c r="AE79" s="49">
        <v>7948.5483915966943</v>
      </c>
      <c r="AF79" s="49">
        <v>8398.4362305610666</v>
      </c>
      <c r="AG79" s="49">
        <v>8873.7877212108233</v>
      </c>
      <c r="AH79" s="49">
        <v>9024.642112471407</v>
      </c>
      <c r="AI79" s="49">
        <v>23674.33515693745</v>
      </c>
      <c r="AJ79" s="49">
        <v>25014.302526820109</v>
      </c>
      <c r="AK79" s="49">
        <v>1159.0372762518737</v>
      </c>
      <c r="AL79" s="50">
        <f t="shared" si="71"/>
        <v>26173.339803071984</v>
      </c>
      <c r="AM79" s="49">
        <v>26430.112049838128</v>
      </c>
      <c r="AN79" s="49">
        <v>2754.2649999999999</v>
      </c>
      <c r="AO79" s="50">
        <f t="shared" si="72"/>
        <v>29184.377049838127</v>
      </c>
      <c r="AP79" s="49">
        <v>15883.414000000001</v>
      </c>
      <c r="AQ79" s="49">
        <v>2754.2649999999999</v>
      </c>
      <c r="AR79" s="49">
        <v>10546.698049838127</v>
      </c>
      <c r="AS79" s="49">
        <v>27054.629710077195</v>
      </c>
      <c r="AT79" s="49">
        <v>2754.2649999999999</v>
      </c>
      <c r="AU79" s="50">
        <f t="shared" si="73"/>
        <v>29808.894710077195</v>
      </c>
      <c r="AV79" s="49">
        <v>16506.854249482938</v>
      </c>
      <c r="AW79" s="49">
        <v>2754.2649999999999</v>
      </c>
      <c r="AX79" s="49">
        <v>10547.775460594257</v>
      </c>
    </row>
    <row r="80" spans="1:50" x14ac:dyDescent="0.35">
      <c r="A80" s="48" t="s">
        <v>91</v>
      </c>
      <c r="B80" s="48" t="s">
        <v>92</v>
      </c>
      <c r="C80" s="49">
        <f t="shared" si="50"/>
        <v>7390.5852190461228</v>
      </c>
      <c r="D80" s="49">
        <f t="shared" si="51"/>
        <v>7808.8923424441336</v>
      </c>
      <c r="E80" s="49">
        <f t="shared" si="52"/>
        <v>8250.8756490264714</v>
      </c>
      <c r="F80" s="49">
        <f t="shared" si="53"/>
        <v>8391.1405350599198</v>
      </c>
      <c r="G80" s="49">
        <f t="shared" si="54"/>
        <v>23080.402798670624</v>
      </c>
      <c r="H80" s="49">
        <f t="shared" si="55"/>
        <v>24386.753597075382</v>
      </c>
      <c r="I80" s="49">
        <f t="shared" si="56"/>
        <v>1350.7865818600778</v>
      </c>
      <c r="J80" s="50">
        <f t="shared" si="57"/>
        <v>25737.540178935458</v>
      </c>
      <c r="K80" s="49">
        <f t="shared" si="58"/>
        <v>25767.043850669848</v>
      </c>
      <c r="L80" s="49">
        <f t="shared" si="59"/>
        <v>2276</v>
      </c>
      <c r="M80" s="50">
        <f t="shared" si="60"/>
        <v>28043.043850669848</v>
      </c>
      <c r="N80" s="49">
        <f t="shared" si="61"/>
        <v>13890.388000000001</v>
      </c>
      <c r="O80" s="49">
        <f t="shared" si="62"/>
        <v>2276</v>
      </c>
      <c r="P80" s="49">
        <f t="shared" si="63"/>
        <v>11876.655850669847</v>
      </c>
      <c r="Q80" s="49">
        <f t="shared" si="64"/>
        <v>26335.943459798036</v>
      </c>
      <c r="R80" s="49">
        <f t="shared" si="65"/>
        <v>2276</v>
      </c>
      <c r="S80" s="50">
        <f t="shared" si="66"/>
        <v>28611.943459798036</v>
      </c>
      <c r="T80" s="49">
        <f t="shared" si="67"/>
        <v>14435.599939960441</v>
      </c>
      <c r="U80" s="49">
        <f t="shared" si="68"/>
        <v>2276</v>
      </c>
      <c r="V80" s="49">
        <f t="shared" si="69"/>
        <v>11900.343519837596</v>
      </c>
      <c r="W80" s="51"/>
      <c r="X80" s="52" t="s">
        <v>372</v>
      </c>
      <c r="Y80" s="52" t="s">
        <v>373</v>
      </c>
      <c r="Z80" s="53" t="s">
        <v>151</v>
      </c>
      <c r="AA80" s="53" t="s">
        <v>371</v>
      </c>
      <c r="AB80" s="53" t="str">
        <f t="shared" si="70"/>
        <v>StaffordshireNHS Staffordshire and Stoke-on-Trent ICB</v>
      </c>
      <c r="AC80" s="54">
        <v>883172</v>
      </c>
      <c r="AD80" s="55">
        <v>1</v>
      </c>
      <c r="AE80" s="49">
        <v>21137.895670018625</v>
      </c>
      <c r="AF80" s="49">
        <v>22334.300564941677</v>
      </c>
      <c r="AG80" s="49">
        <v>23598.421976917376</v>
      </c>
      <c r="AH80" s="49">
        <v>23999.595150524969</v>
      </c>
      <c r="AI80" s="49">
        <v>65616.12743472353</v>
      </c>
      <c r="AJ80" s="49">
        <v>69330.000247528878</v>
      </c>
      <c r="AK80" s="49">
        <v>3988.8601497218469</v>
      </c>
      <c r="AL80" s="50">
        <f t="shared" si="71"/>
        <v>73318.860397250726</v>
      </c>
      <c r="AM80" s="49">
        <v>73254.078261539005</v>
      </c>
      <c r="AN80" s="49">
        <v>7082.3969999999999</v>
      </c>
      <c r="AO80" s="50">
        <f t="shared" si="72"/>
        <v>80336.475261539003</v>
      </c>
      <c r="AP80" s="49">
        <v>27188.366999999998</v>
      </c>
      <c r="AQ80" s="49">
        <v>7082.3969999999999</v>
      </c>
      <c r="AR80" s="49">
        <v>46065.711261539007</v>
      </c>
      <c r="AS80" s="49">
        <v>74324.191836593352</v>
      </c>
      <c r="AT80" s="49">
        <v>7082.3969999999999</v>
      </c>
      <c r="AU80" s="50">
        <f t="shared" si="73"/>
        <v>81406.58883659335</v>
      </c>
      <c r="AV80" s="49">
        <v>28255.538220589835</v>
      </c>
      <c r="AW80" s="49">
        <v>7082.3969999999999</v>
      </c>
      <c r="AX80" s="49">
        <v>46068.653616003518</v>
      </c>
    </row>
    <row r="81" spans="1:50" x14ac:dyDescent="0.35">
      <c r="A81" s="48" t="s">
        <v>93</v>
      </c>
      <c r="B81" s="48" t="s">
        <v>94</v>
      </c>
      <c r="C81" s="49">
        <f t="shared" si="50"/>
        <v>9010.7289264220981</v>
      </c>
      <c r="D81" s="49">
        <f t="shared" si="51"/>
        <v>9520.7361836575892</v>
      </c>
      <c r="E81" s="49">
        <f t="shared" si="52"/>
        <v>10059.609851652609</v>
      </c>
      <c r="F81" s="49">
        <f t="shared" si="53"/>
        <v>10230.623219130703</v>
      </c>
      <c r="G81" s="49">
        <f t="shared" si="54"/>
        <v>27442.794064744561</v>
      </c>
      <c r="H81" s="49">
        <f t="shared" si="55"/>
        <v>28996.056208809103</v>
      </c>
      <c r="I81" s="49">
        <f t="shared" si="56"/>
        <v>1703.1647431868478</v>
      </c>
      <c r="J81" s="50">
        <f t="shared" si="57"/>
        <v>30699.220951995951</v>
      </c>
      <c r="K81" s="49">
        <f t="shared" si="58"/>
        <v>30637.232990227698</v>
      </c>
      <c r="L81" s="49">
        <f t="shared" si="59"/>
        <v>2774</v>
      </c>
      <c r="M81" s="50">
        <f t="shared" si="60"/>
        <v>33411.232990227698</v>
      </c>
      <c r="N81" s="49">
        <f t="shared" si="61"/>
        <v>10115.647000000001</v>
      </c>
      <c r="O81" s="49">
        <f t="shared" si="62"/>
        <v>2774</v>
      </c>
      <c r="P81" s="49">
        <f t="shared" si="63"/>
        <v>20521.585990227697</v>
      </c>
      <c r="Q81" s="49">
        <f t="shared" si="64"/>
        <v>31062.295365191188</v>
      </c>
      <c r="R81" s="49">
        <f t="shared" si="65"/>
        <v>2774</v>
      </c>
      <c r="S81" s="50">
        <f t="shared" si="66"/>
        <v>33836.295365191188</v>
      </c>
      <c r="T81" s="49">
        <f t="shared" si="67"/>
        <v>10512.696493853233</v>
      </c>
      <c r="U81" s="49">
        <f t="shared" si="68"/>
        <v>2774</v>
      </c>
      <c r="V81" s="49">
        <f t="shared" si="69"/>
        <v>20549.598871337956</v>
      </c>
      <c r="W81" s="51"/>
      <c r="X81" s="52" t="s">
        <v>223</v>
      </c>
      <c r="Y81" s="52" t="s">
        <v>224</v>
      </c>
      <c r="Z81" s="53" t="s">
        <v>211</v>
      </c>
      <c r="AA81" s="53" t="s">
        <v>212</v>
      </c>
      <c r="AB81" s="53" t="str">
        <f t="shared" si="70"/>
        <v>Bracknell ForestNHS Frimley ICB</v>
      </c>
      <c r="AC81" s="54">
        <v>124165</v>
      </c>
      <c r="AD81" s="55">
        <v>1</v>
      </c>
      <c r="AE81" s="49">
        <v>2159.3809641291182</v>
      </c>
      <c r="AF81" s="49">
        <v>2281.6019266988264</v>
      </c>
      <c r="AG81" s="49">
        <v>2410.74059574998</v>
      </c>
      <c r="AH81" s="49">
        <v>2451.7231858777295</v>
      </c>
      <c r="AI81" s="49">
        <v>8003.5477136848031</v>
      </c>
      <c r="AJ81" s="49">
        <v>8456.5485142793623</v>
      </c>
      <c r="AK81" s="49">
        <v>400.52314825066259</v>
      </c>
      <c r="AL81" s="50">
        <f t="shared" si="71"/>
        <v>8857.0716625300247</v>
      </c>
      <c r="AM81" s="49">
        <v>8935.1891601875741</v>
      </c>
      <c r="AN81" s="49">
        <v>873.08100000000002</v>
      </c>
      <c r="AO81" s="50">
        <f t="shared" si="72"/>
        <v>9808.2701601875742</v>
      </c>
      <c r="AP81" s="49">
        <v>2250.194</v>
      </c>
      <c r="AQ81" s="49">
        <v>873.08100000000002</v>
      </c>
      <c r="AR81" s="49">
        <v>6684.9951601875746</v>
      </c>
      <c r="AS81" s="49">
        <v>9023.5115768131818</v>
      </c>
      <c r="AT81" s="49">
        <v>873.08100000000002</v>
      </c>
      <c r="AU81" s="50">
        <f t="shared" si="73"/>
        <v>9896.5925768131819</v>
      </c>
      <c r="AV81" s="49">
        <v>2338.5164166256077</v>
      </c>
      <c r="AW81" s="49">
        <v>873.08100000000002</v>
      </c>
      <c r="AX81" s="49">
        <v>6684.9951601875746</v>
      </c>
    </row>
    <row r="82" spans="1:50" x14ac:dyDescent="0.35">
      <c r="A82" s="48" t="s">
        <v>97</v>
      </c>
      <c r="B82" s="48" t="s">
        <v>98</v>
      </c>
      <c r="C82" s="49">
        <f t="shared" si="50"/>
        <v>8028.4656851472055</v>
      </c>
      <c r="D82" s="49">
        <f t="shared" si="51"/>
        <v>8482.8768429265365</v>
      </c>
      <c r="E82" s="49">
        <f t="shared" si="52"/>
        <v>8963.0076722361791</v>
      </c>
      <c r="F82" s="49">
        <f t="shared" si="53"/>
        <v>9115.3788026641942</v>
      </c>
      <c r="G82" s="49">
        <f t="shared" si="54"/>
        <v>22892.217150373912</v>
      </c>
      <c r="H82" s="49">
        <f t="shared" si="55"/>
        <v>24187.916641085074</v>
      </c>
      <c r="I82" s="49">
        <f t="shared" si="56"/>
        <v>1442.8805930867006</v>
      </c>
      <c r="J82" s="50">
        <f t="shared" si="57"/>
        <v>25630.797234171776</v>
      </c>
      <c r="K82" s="49">
        <f t="shared" si="58"/>
        <v>25556.952722970487</v>
      </c>
      <c r="L82" s="49">
        <f t="shared" si="59"/>
        <v>2473</v>
      </c>
      <c r="M82" s="50">
        <f t="shared" si="60"/>
        <v>28029.952722970487</v>
      </c>
      <c r="N82" s="49">
        <f t="shared" si="61"/>
        <v>9089.1630000000005</v>
      </c>
      <c r="O82" s="49">
        <f t="shared" si="62"/>
        <v>2473</v>
      </c>
      <c r="P82" s="49">
        <f t="shared" si="63"/>
        <v>16467.789722970487</v>
      </c>
      <c r="Q82" s="49">
        <f t="shared" si="64"/>
        <v>25937.232343303862</v>
      </c>
      <c r="R82" s="49">
        <f t="shared" si="65"/>
        <v>2473</v>
      </c>
      <c r="S82" s="50">
        <f t="shared" si="66"/>
        <v>28410.232343303862</v>
      </c>
      <c r="T82" s="49">
        <f t="shared" si="67"/>
        <v>9445.9219466792911</v>
      </c>
      <c r="U82" s="49">
        <f t="shared" si="68"/>
        <v>2473</v>
      </c>
      <c r="V82" s="49">
        <f t="shared" si="69"/>
        <v>16491.310396624569</v>
      </c>
      <c r="W82" s="51"/>
      <c r="X82" s="52" t="s">
        <v>241</v>
      </c>
      <c r="Y82" s="52" t="s">
        <v>242</v>
      </c>
      <c r="Z82" s="53" t="s">
        <v>211</v>
      </c>
      <c r="AA82" s="53" t="s">
        <v>212</v>
      </c>
      <c r="AB82" s="53" t="str">
        <f t="shared" si="70"/>
        <v>SloughNHS Frimley ICB</v>
      </c>
      <c r="AC82" s="54">
        <v>149577</v>
      </c>
      <c r="AD82" s="55">
        <v>1</v>
      </c>
      <c r="AE82" s="49">
        <v>3076.1431790870188</v>
      </c>
      <c r="AF82" s="49">
        <v>3250.2528830233441</v>
      </c>
      <c r="AG82" s="49">
        <v>3434.2171962024654</v>
      </c>
      <c r="AH82" s="49">
        <v>3492.598888537907</v>
      </c>
      <c r="AI82" s="49">
        <v>10602.678012704298</v>
      </c>
      <c r="AJ82" s="49">
        <v>11202.789588223362</v>
      </c>
      <c r="AK82" s="49">
        <v>482.4954773558519</v>
      </c>
      <c r="AL82" s="50">
        <f t="shared" si="71"/>
        <v>11685.285065579214</v>
      </c>
      <c r="AM82" s="49">
        <v>11836.867478916805</v>
      </c>
      <c r="AN82" s="49">
        <v>1243.7449999999999</v>
      </c>
      <c r="AO82" s="50">
        <f t="shared" si="72"/>
        <v>13080.612478916806</v>
      </c>
      <c r="AP82" s="49">
        <v>7508.143</v>
      </c>
      <c r="AQ82" s="49">
        <v>1243.7449999999999</v>
      </c>
      <c r="AR82" s="49">
        <v>4328.7244789168053</v>
      </c>
      <c r="AS82" s="49">
        <v>12131.569773088169</v>
      </c>
      <c r="AT82" s="49">
        <v>1243.7449999999999</v>
      </c>
      <c r="AU82" s="50">
        <f t="shared" si="73"/>
        <v>13375.314773088168</v>
      </c>
      <c r="AV82" s="49">
        <v>7802.8452941713649</v>
      </c>
      <c r="AW82" s="49">
        <v>1243.7449999999999</v>
      </c>
      <c r="AX82" s="49">
        <v>4328.7244789168053</v>
      </c>
    </row>
    <row r="83" spans="1:50" x14ac:dyDescent="0.35">
      <c r="A83" s="48" t="s">
        <v>103</v>
      </c>
      <c r="B83" s="48" t="s">
        <v>104</v>
      </c>
      <c r="C83" s="49">
        <f t="shared" si="50"/>
        <v>16144.595023544585</v>
      </c>
      <c r="D83" s="49">
        <f t="shared" si="51"/>
        <v>17058.37910187721</v>
      </c>
      <c r="E83" s="49">
        <f t="shared" si="52"/>
        <v>18023.883359043459</v>
      </c>
      <c r="F83" s="49">
        <f t="shared" si="53"/>
        <v>18330.289376147197</v>
      </c>
      <c r="G83" s="49">
        <f t="shared" si="54"/>
        <v>47545.135760202051</v>
      </c>
      <c r="H83" s="49">
        <f t="shared" si="55"/>
        <v>50236.190444229484</v>
      </c>
      <c r="I83" s="49">
        <f t="shared" si="56"/>
        <v>3208.3652061067355</v>
      </c>
      <c r="J83" s="50">
        <f t="shared" si="57"/>
        <v>53444.555650336217</v>
      </c>
      <c r="K83" s="49">
        <f t="shared" si="58"/>
        <v>53079.55882337287</v>
      </c>
      <c r="L83" s="49">
        <f t="shared" si="59"/>
        <v>4969.9350000000004</v>
      </c>
      <c r="M83" s="50">
        <f t="shared" si="60"/>
        <v>58049.493823372868</v>
      </c>
      <c r="N83" s="49">
        <f t="shared" si="61"/>
        <v>22232.034</v>
      </c>
      <c r="O83" s="49">
        <f t="shared" si="62"/>
        <v>4969.9350000000004</v>
      </c>
      <c r="P83" s="49">
        <f t="shared" si="63"/>
        <v>30847.524823372871</v>
      </c>
      <c r="Q83" s="49">
        <f t="shared" si="64"/>
        <v>54001.010621530892</v>
      </c>
      <c r="R83" s="49">
        <f t="shared" si="65"/>
        <v>4969.9350000000004</v>
      </c>
      <c r="S83" s="50">
        <f t="shared" si="66"/>
        <v>58970.945621530889</v>
      </c>
      <c r="T83" s="49">
        <f t="shared" si="67"/>
        <v>23104.66407962099</v>
      </c>
      <c r="U83" s="49">
        <f t="shared" si="68"/>
        <v>4969.9350000000004</v>
      </c>
      <c r="V83" s="49">
        <f t="shared" si="69"/>
        <v>30896.346541909905</v>
      </c>
      <c r="W83" s="51"/>
      <c r="X83" s="52" t="s">
        <v>245</v>
      </c>
      <c r="Y83" s="52" t="s">
        <v>246</v>
      </c>
      <c r="Z83" s="53" t="s">
        <v>211</v>
      </c>
      <c r="AA83" s="53" t="s">
        <v>212</v>
      </c>
      <c r="AB83" s="53" t="str">
        <f t="shared" si="70"/>
        <v>Windsor and MaidenheadNHS Frimley ICB</v>
      </c>
      <c r="AC83" s="54">
        <v>151273</v>
      </c>
      <c r="AD83" s="55">
        <v>1</v>
      </c>
      <c r="AE83" s="49">
        <v>2843.422156636112</v>
      </c>
      <c r="AF83" s="49">
        <v>3004.3598507017159</v>
      </c>
      <c r="AG83" s="49">
        <v>3174.406618251433</v>
      </c>
      <c r="AH83" s="49">
        <v>3228.3715307617072</v>
      </c>
      <c r="AI83" s="49">
        <v>10365.549363510145</v>
      </c>
      <c r="AJ83" s="49">
        <v>10952.239457484819</v>
      </c>
      <c r="AK83" s="49">
        <v>487.9663206646195</v>
      </c>
      <c r="AL83" s="50">
        <f t="shared" si="71"/>
        <v>11440.205778149439</v>
      </c>
      <c r="AM83" s="49">
        <v>11572.136210778459</v>
      </c>
      <c r="AN83" s="49">
        <v>1149.654</v>
      </c>
      <c r="AO83" s="50">
        <f t="shared" si="72"/>
        <v>12721.790210778459</v>
      </c>
      <c r="AP83" s="49">
        <v>5839.6480000000001</v>
      </c>
      <c r="AQ83" s="49">
        <v>1149.654</v>
      </c>
      <c r="AR83" s="49">
        <v>5732.4882107784588</v>
      </c>
      <c r="AS83" s="49">
        <v>11801.348369198087</v>
      </c>
      <c r="AT83" s="49">
        <v>1149.654</v>
      </c>
      <c r="AU83" s="50">
        <f t="shared" si="73"/>
        <v>12951.002369198088</v>
      </c>
      <c r="AV83" s="49">
        <v>6068.8601584196285</v>
      </c>
      <c r="AW83" s="49">
        <v>1149.654</v>
      </c>
      <c r="AX83" s="49">
        <v>5732.4882107784579</v>
      </c>
    </row>
    <row r="84" spans="1:50" x14ac:dyDescent="0.35">
      <c r="A84" s="48" t="s">
        <v>213</v>
      </c>
      <c r="B84" s="48" t="s">
        <v>214</v>
      </c>
      <c r="C84" s="49">
        <f t="shared" si="50"/>
        <v>8956.7258427987708</v>
      </c>
      <c r="D84" s="49">
        <f t="shared" si="51"/>
        <v>9463.6765255011815</v>
      </c>
      <c r="E84" s="49">
        <f t="shared" si="52"/>
        <v>9999.3206168445486</v>
      </c>
      <c r="F84" s="49">
        <f t="shared" si="53"/>
        <v>10169.309067330905</v>
      </c>
      <c r="G84" s="49">
        <f t="shared" si="54"/>
        <v>26870.186716407399</v>
      </c>
      <c r="H84" s="49">
        <f t="shared" si="55"/>
        <v>28391.039284556056</v>
      </c>
      <c r="I84" s="49">
        <f t="shared" si="56"/>
        <v>1454.7083264606383</v>
      </c>
      <c r="J84" s="50">
        <f t="shared" si="57"/>
        <v>29845.747611016694</v>
      </c>
      <c r="K84" s="49">
        <f t="shared" si="58"/>
        <v>29997.972108061927</v>
      </c>
      <c r="L84" s="49">
        <f t="shared" si="59"/>
        <v>3038.288</v>
      </c>
      <c r="M84" s="50">
        <f t="shared" si="60"/>
        <v>33036.260108061928</v>
      </c>
      <c r="N84" s="49">
        <f t="shared" si="61"/>
        <v>13662.366</v>
      </c>
      <c r="O84" s="49">
        <f t="shared" si="62"/>
        <v>3038.288</v>
      </c>
      <c r="P84" s="49">
        <f t="shared" si="63"/>
        <v>16335.606108061927</v>
      </c>
      <c r="Q84" s="49">
        <f t="shared" si="64"/>
        <v>30534.233951237911</v>
      </c>
      <c r="R84" s="49">
        <f t="shared" si="65"/>
        <v>3038.288</v>
      </c>
      <c r="S84" s="50">
        <f t="shared" si="66"/>
        <v>33572.521951237912</v>
      </c>
      <c r="T84" s="49">
        <f t="shared" si="67"/>
        <v>14198.627843175984</v>
      </c>
      <c r="U84" s="49">
        <f t="shared" si="68"/>
        <v>3038.288</v>
      </c>
      <c r="V84" s="49">
        <f t="shared" si="69"/>
        <v>16335.606108061926</v>
      </c>
      <c r="W84" s="51"/>
      <c r="X84" s="52" t="s">
        <v>374</v>
      </c>
      <c r="Y84" s="52" t="s">
        <v>375</v>
      </c>
      <c r="Z84" s="53" t="s">
        <v>211</v>
      </c>
      <c r="AA84" s="53" t="s">
        <v>212</v>
      </c>
      <c r="AB84" s="53" t="str">
        <f t="shared" si="70"/>
        <v>HampshireNHS Frimley ICB</v>
      </c>
      <c r="AC84" s="54">
        <v>167593</v>
      </c>
      <c r="AD84" s="55">
        <v>0.12063941560862824</v>
      </c>
      <c r="AE84" s="49">
        <v>3423.0351803164735</v>
      </c>
      <c r="AF84" s="49">
        <v>3616.7789715223857</v>
      </c>
      <c r="AG84" s="49">
        <v>3821.4886613105532</v>
      </c>
      <c r="AH84" s="49">
        <v>3886.4539685528321</v>
      </c>
      <c r="AI84" s="49">
        <v>11820.399691104225</v>
      </c>
      <c r="AJ84" s="49">
        <v>12489.434313620724</v>
      </c>
      <c r="AK84" s="49">
        <v>540.61028457917519</v>
      </c>
      <c r="AL84" s="50">
        <f t="shared" si="71"/>
        <v>13030.0445981999</v>
      </c>
      <c r="AM84" s="49">
        <v>13196.336295771656</v>
      </c>
      <c r="AN84" s="49">
        <v>1383.6880000000001</v>
      </c>
      <c r="AO84" s="50">
        <f t="shared" si="72"/>
        <v>14580.024295771656</v>
      </c>
      <c r="AP84" s="49">
        <v>4515.8006631759436</v>
      </c>
      <c r="AQ84" s="49">
        <v>1383.6880000000001</v>
      </c>
      <c r="AR84" s="49">
        <v>8680.5356325957127</v>
      </c>
      <c r="AS84" s="49">
        <v>13373.586091820896</v>
      </c>
      <c r="AT84" s="49">
        <v>1383.6880000000001</v>
      </c>
      <c r="AU84" s="50">
        <f t="shared" si="73"/>
        <v>14757.274091820897</v>
      </c>
      <c r="AV84" s="49">
        <v>4693.0504592251827</v>
      </c>
      <c r="AW84" s="49">
        <v>1383.6880000000001</v>
      </c>
      <c r="AX84" s="49">
        <v>8680.5356325957127</v>
      </c>
    </row>
    <row r="85" spans="1:50" x14ac:dyDescent="0.35">
      <c r="A85" s="48" t="s">
        <v>219</v>
      </c>
      <c r="B85" s="48" t="s">
        <v>220</v>
      </c>
      <c r="C85" s="49">
        <f t="shared" si="50"/>
        <v>6153.3077717629885</v>
      </c>
      <c r="D85" s="49">
        <f t="shared" si="51"/>
        <v>6501.5849916447733</v>
      </c>
      <c r="E85" s="49">
        <f t="shared" si="52"/>
        <v>6869.5747021718671</v>
      </c>
      <c r="F85" s="49">
        <f t="shared" si="53"/>
        <v>6986.357472108788</v>
      </c>
      <c r="G85" s="49">
        <f t="shared" si="54"/>
        <v>19326.46864628257</v>
      </c>
      <c r="H85" s="49">
        <f t="shared" si="55"/>
        <v>20420.346771662164</v>
      </c>
      <c r="I85" s="49">
        <f t="shared" si="56"/>
        <v>990.29535778218121</v>
      </c>
      <c r="J85" s="50">
        <f t="shared" si="57"/>
        <v>21410.642129444346</v>
      </c>
      <c r="K85" s="49">
        <f t="shared" si="58"/>
        <v>21576.138398938241</v>
      </c>
      <c r="L85" s="49">
        <f t="shared" si="59"/>
        <v>1724.7329999999999</v>
      </c>
      <c r="M85" s="50">
        <f t="shared" si="60"/>
        <v>23300.871398938241</v>
      </c>
      <c r="N85" s="49">
        <f t="shared" si="61"/>
        <v>13743.602999999999</v>
      </c>
      <c r="O85" s="49">
        <f t="shared" si="62"/>
        <v>1724.7329999999999</v>
      </c>
      <c r="P85" s="49">
        <f t="shared" si="63"/>
        <v>7832.535398938242</v>
      </c>
      <c r="Q85" s="49">
        <f t="shared" si="64"/>
        <v>22115.588877476072</v>
      </c>
      <c r="R85" s="49">
        <f t="shared" si="65"/>
        <v>1724.7329999999999</v>
      </c>
      <c r="S85" s="50">
        <f t="shared" si="66"/>
        <v>23840.321877476072</v>
      </c>
      <c r="T85" s="49">
        <f t="shared" si="67"/>
        <v>14283.05347853783</v>
      </c>
      <c r="U85" s="49">
        <f t="shared" si="68"/>
        <v>1724.7329999999999</v>
      </c>
      <c r="V85" s="49">
        <f t="shared" si="69"/>
        <v>7832.535398938242</v>
      </c>
      <c r="W85" s="51"/>
      <c r="X85" s="52" t="s">
        <v>376</v>
      </c>
      <c r="Y85" s="52" t="s">
        <v>377</v>
      </c>
      <c r="Z85" s="53" t="s">
        <v>211</v>
      </c>
      <c r="AA85" s="53" t="s">
        <v>212</v>
      </c>
      <c r="AB85" s="53" t="str">
        <f t="shared" si="70"/>
        <v>SurreyNHS Frimley ICB</v>
      </c>
      <c r="AC85" s="54">
        <v>154131</v>
      </c>
      <c r="AD85" s="55">
        <v>0.12845641611174544</v>
      </c>
      <c r="AE85" s="49">
        <v>3062.3211188960372</v>
      </c>
      <c r="AF85" s="49">
        <v>3235.6484942255529</v>
      </c>
      <c r="AG85" s="49">
        <v>3418.7861989987191</v>
      </c>
      <c r="AH85" s="49">
        <v>3476.9055643816969</v>
      </c>
      <c r="AI85" s="49">
        <v>10943.334528347823</v>
      </c>
      <c r="AJ85" s="49">
        <v>11562.72726265231</v>
      </c>
      <c r="AK85" s="49">
        <v>497.18546581583269</v>
      </c>
      <c r="AL85" s="50">
        <f t="shared" si="71"/>
        <v>12059.912728468142</v>
      </c>
      <c r="AM85" s="49">
        <v>12217.177625718432</v>
      </c>
      <c r="AN85" s="49">
        <v>1238.1569999999999</v>
      </c>
      <c r="AO85" s="50">
        <f t="shared" si="72"/>
        <v>13455.334625718431</v>
      </c>
      <c r="AP85" s="49">
        <v>7197.3492803587042</v>
      </c>
      <c r="AQ85" s="49">
        <v>1238.1569999999999</v>
      </c>
      <c r="AR85" s="49">
        <v>5019.8283453597278</v>
      </c>
      <c r="AS85" s="49">
        <v>12499.680948427434</v>
      </c>
      <c r="AT85" s="49">
        <v>1238.1569999999999</v>
      </c>
      <c r="AU85" s="50">
        <f t="shared" si="73"/>
        <v>13737.837948427434</v>
      </c>
      <c r="AV85" s="49">
        <v>7479.8526030677058</v>
      </c>
      <c r="AW85" s="49">
        <v>1238.1569999999999</v>
      </c>
      <c r="AX85" s="49">
        <v>5019.8283453597278</v>
      </c>
    </row>
    <row r="86" spans="1:50" x14ac:dyDescent="0.35">
      <c r="A86" s="48" t="s">
        <v>225</v>
      </c>
      <c r="B86" s="48" t="s">
        <v>226</v>
      </c>
      <c r="C86" s="49">
        <f t="shared" si="50"/>
        <v>5462.1333237030858</v>
      </c>
      <c r="D86" s="49">
        <f t="shared" si="51"/>
        <v>5771.2900698246804</v>
      </c>
      <c r="E86" s="49">
        <f t="shared" si="52"/>
        <v>6097.9450877767567</v>
      </c>
      <c r="F86" s="49">
        <f t="shared" si="53"/>
        <v>6201.6101542689612</v>
      </c>
      <c r="G86" s="49">
        <f t="shared" si="54"/>
        <v>15688.244856000669</v>
      </c>
      <c r="H86" s="49">
        <f t="shared" si="55"/>
        <v>16576.199514850305</v>
      </c>
      <c r="I86" s="49">
        <f t="shared" si="56"/>
        <v>716.54901019143108</v>
      </c>
      <c r="J86" s="50">
        <f t="shared" si="57"/>
        <v>17292.748525041738</v>
      </c>
      <c r="K86" s="49">
        <f t="shared" si="58"/>
        <v>17514.412407390832</v>
      </c>
      <c r="L86" s="49">
        <f t="shared" si="59"/>
        <v>1887.963</v>
      </c>
      <c r="M86" s="50">
        <f t="shared" si="60"/>
        <v>19402.375407390831</v>
      </c>
      <c r="N86" s="49">
        <f t="shared" si="61"/>
        <v>6269.451</v>
      </c>
      <c r="O86" s="49">
        <f t="shared" si="62"/>
        <v>1887.963</v>
      </c>
      <c r="P86" s="49">
        <f t="shared" si="63"/>
        <v>11244.961407390831</v>
      </c>
      <c r="Q86" s="49">
        <f t="shared" si="64"/>
        <v>17760.494773282764</v>
      </c>
      <c r="R86" s="49">
        <f t="shared" si="65"/>
        <v>1887.963</v>
      </c>
      <c r="S86" s="50">
        <f t="shared" si="66"/>
        <v>19648.457773282764</v>
      </c>
      <c r="T86" s="49">
        <f t="shared" si="67"/>
        <v>6515.5333658919335</v>
      </c>
      <c r="U86" s="49">
        <f t="shared" si="68"/>
        <v>1887.963</v>
      </c>
      <c r="V86" s="49">
        <f t="shared" si="69"/>
        <v>11244.961407390831</v>
      </c>
      <c r="W86" s="51"/>
      <c r="X86" s="52" t="s">
        <v>259</v>
      </c>
      <c r="Y86" s="52" t="s">
        <v>260</v>
      </c>
      <c r="Z86" s="53" t="s">
        <v>233</v>
      </c>
      <c r="AA86" s="53" t="s">
        <v>234</v>
      </c>
      <c r="AB86" s="53" t="str">
        <f t="shared" si="70"/>
        <v>Brighton and HoveNHS Sussex ICB</v>
      </c>
      <c r="AC86" s="54">
        <v>291738</v>
      </c>
      <c r="AD86" s="55">
        <v>1</v>
      </c>
      <c r="AE86" s="49">
        <v>7332.4542421591777</v>
      </c>
      <c r="AF86" s="49">
        <v>7747.471152265387</v>
      </c>
      <c r="AG86" s="49">
        <v>8185.9780194836076</v>
      </c>
      <c r="AH86" s="49">
        <v>8325.1396458148283</v>
      </c>
      <c r="AI86" s="49">
        <v>22723.962878418391</v>
      </c>
      <c r="AJ86" s="49">
        <v>24010.13917733687</v>
      </c>
      <c r="AK86" s="49">
        <v>1784.6082140134697</v>
      </c>
      <c r="AL86" s="50">
        <f t="shared" si="71"/>
        <v>25794.747391350342</v>
      </c>
      <c r="AM86" s="49">
        <v>25369.113054774138</v>
      </c>
      <c r="AN86" s="49">
        <v>2382.192</v>
      </c>
      <c r="AO86" s="50">
        <f t="shared" si="72"/>
        <v>27751.305054774137</v>
      </c>
      <c r="AP86" s="49">
        <v>10182.683999999999</v>
      </c>
      <c r="AQ86" s="49">
        <v>2382.192</v>
      </c>
      <c r="AR86" s="49">
        <v>15186.429054774138</v>
      </c>
      <c r="AS86" s="49">
        <v>25768.793819461505</v>
      </c>
      <c r="AT86" s="49">
        <v>2382.192</v>
      </c>
      <c r="AU86" s="50">
        <f t="shared" si="73"/>
        <v>28150.985819461504</v>
      </c>
      <c r="AV86" s="49">
        <v>10582.36476468736</v>
      </c>
      <c r="AW86" s="49">
        <v>2382.192</v>
      </c>
      <c r="AX86" s="49">
        <v>15186.429054774144</v>
      </c>
    </row>
    <row r="87" spans="1:50" x14ac:dyDescent="0.35">
      <c r="A87" s="48" t="s">
        <v>231</v>
      </c>
      <c r="B87" s="48" t="s">
        <v>232</v>
      </c>
      <c r="C87" s="49">
        <f t="shared" si="50"/>
        <v>9356.2547120406871</v>
      </c>
      <c r="D87" s="49">
        <f t="shared" si="51"/>
        <v>9885.8187287421897</v>
      </c>
      <c r="E87" s="49">
        <f t="shared" si="52"/>
        <v>10445.356068788997</v>
      </c>
      <c r="F87" s="49">
        <f t="shared" si="53"/>
        <v>10622.927121958408</v>
      </c>
      <c r="G87" s="49">
        <f t="shared" si="54"/>
        <v>27565.871615203054</v>
      </c>
      <c r="H87" s="49">
        <f t="shared" si="55"/>
        <v>29126.099948623545</v>
      </c>
      <c r="I87" s="49">
        <f t="shared" si="56"/>
        <v>1317.3183638626133</v>
      </c>
      <c r="J87" s="50">
        <f t="shared" si="57"/>
        <v>30443.418312486159</v>
      </c>
      <c r="K87" s="49">
        <f t="shared" si="58"/>
        <v>30774.637205715637</v>
      </c>
      <c r="L87" s="49">
        <f t="shared" si="59"/>
        <v>3364.2539999999999</v>
      </c>
      <c r="M87" s="50">
        <f t="shared" si="60"/>
        <v>34138.891205715634</v>
      </c>
      <c r="N87" s="49">
        <f t="shared" si="61"/>
        <v>9991.9509999999991</v>
      </c>
      <c r="O87" s="49">
        <f t="shared" si="62"/>
        <v>3364.2539999999999</v>
      </c>
      <c r="P87" s="49">
        <f t="shared" si="63"/>
        <v>20782.68620571564</v>
      </c>
      <c r="Q87" s="49">
        <f t="shared" si="64"/>
        <v>31166.831505018126</v>
      </c>
      <c r="R87" s="49">
        <f t="shared" si="65"/>
        <v>3364.2539999999999</v>
      </c>
      <c r="S87" s="50">
        <f t="shared" si="66"/>
        <v>34531.085505018127</v>
      </c>
      <c r="T87" s="49">
        <f t="shared" si="67"/>
        <v>10384.145299302485</v>
      </c>
      <c r="U87" s="49">
        <f t="shared" si="68"/>
        <v>3364.2539999999999</v>
      </c>
      <c r="V87" s="49">
        <f t="shared" si="69"/>
        <v>20782.68620571564</v>
      </c>
      <c r="W87" s="51"/>
      <c r="X87" s="52" t="s">
        <v>378</v>
      </c>
      <c r="Y87" s="52" t="s">
        <v>379</v>
      </c>
      <c r="Z87" s="53" t="s">
        <v>233</v>
      </c>
      <c r="AA87" s="53" t="s">
        <v>234</v>
      </c>
      <c r="AB87" s="53" t="str">
        <f t="shared" si="70"/>
        <v>East SussexNHS Sussex ICB</v>
      </c>
      <c r="AC87" s="54">
        <v>558852</v>
      </c>
      <c r="AD87" s="55">
        <v>1</v>
      </c>
      <c r="AE87" s="49">
        <v>15430.765161293675</v>
      </c>
      <c r="AF87" s="49">
        <v>16304.146469422896</v>
      </c>
      <c r="AG87" s="49">
        <v>17226.961159592232</v>
      </c>
      <c r="AH87" s="49">
        <v>17519.8194993053</v>
      </c>
      <c r="AI87" s="49">
        <v>46960.480084253526</v>
      </c>
      <c r="AJ87" s="49">
        <v>49618.443257022278</v>
      </c>
      <c r="AK87" s="49">
        <v>3418.5874641556998</v>
      </c>
      <c r="AL87" s="50">
        <f t="shared" si="71"/>
        <v>53037.03072117798</v>
      </c>
      <c r="AM87" s="49">
        <v>52426.847145369735</v>
      </c>
      <c r="AN87" s="49">
        <v>5024.1170000000002</v>
      </c>
      <c r="AO87" s="50">
        <f t="shared" si="72"/>
        <v>57450.964145369733</v>
      </c>
      <c r="AP87" s="49">
        <v>26092.687999999998</v>
      </c>
      <c r="AQ87" s="49">
        <v>5024.1170000000002</v>
      </c>
      <c r="AR87" s="49">
        <v>26334.159145369737</v>
      </c>
      <c r="AS87" s="49">
        <v>53451.011844243701</v>
      </c>
      <c r="AT87" s="49">
        <v>5024.1170000000002</v>
      </c>
      <c r="AU87" s="50">
        <f t="shared" si="73"/>
        <v>58475.1288442437</v>
      </c>
      <c r="AV87" s="49">
        <v>27116.852698873961</v>
      </c>
      <c r="AW87" s="49">
        <v>5024.1170000000002</v>
      </c>
      <c r="AX87" s="49">
        <v>26334.15914536974</v>
      </c>
    </row>
    <row r="88" spans="1:50" x14ac:dyDescent="0.35">
      <c r="A88" s="48" t="s">
        <v>169</v>
      </c>
      <c r="B88" s="48" t="s">
        <v>170</v>
      </c>
      <c r="C88" s="49">
        <f t="shared" si="50"/>
        <v>33421.698363424475</v>
      </c>
      <c r="D88" s="49">
        <f t="shared" si="51"/>
        <v>35313.366490794302</v>
      </c>
      <c r="E88" s="49">
        <f t="shared" si="52"/>
        <v>37312.103034173262</v>
      </c>
      <c r="F88" s="49">
        <f t="shared" si="53"/>
        <v>37946.408785754204</v>
      </c>
      <c r="G88" s="49">
        <f t="shared" si="54"/>
        <v>97901.719461682966</v>
      </c>
      <c r="H88" s="49">
        <f t="shared" si="55"/>
        <v>103442.95678321422</v>
      </c>
      <c r="I88" s="49">
        <f t="shared" si="56"/>
        <v>5026.855936915571</v>
      </c>
      <c r="J88" s="50">
        <f t="shared" si="57"/>
        <v>108469.81272012979</v>
      </c>
      <c r="K88" s="49">
        <f t="shared" si="58"/>
        <v>109297.82813714414</v>
      </c>
      <c r="L88" s="49">
        <f t="shared" si="59"/>
        <v>10973.404</v>
      </c>
      <c r="M88" s="50">
        <f t="shared" si="60"/>
        <v>120271.23213714414</v>
      </c>
      <c r="N88" s="49">
        <f t="shared" si="61"/>
        <v>43350.082000000002</v>
      </c>
      <c r="O88" s="49">
        <f t="shared" si="62"/>
        <v>10973.404</v>
      </c>
      <c r="P88" s="49">
        <f t="shared" si="63"/>
        <v>65947.746137144131</v>
      </c>
      <c r="Q88" s="49">
        <f t="shared" si="64"/>
        <v>111090.5770684126</v>
      </c>
      <c r="R88" s="49">
        <f t="shared" si="65"/>
        <v>10973.404</v>
      </c>
      <c r="S88" s="50">
        <f t="shared" si="66"/>
        <v>122063.9810684126</v>
      </c>
      <c r="T88" s="49">
        <f t="shared" si="67"/>
        <v>45051.61706904661</v>
      </c>
      <c r="U88" s="49">
        <f t="shared" si="68"/>
        <v>10973.404</v>
      </c>
      <c r="V88" s="49">
        <f t="shared" si="69"/>
        <v>66038.959999365994</v>
      </c>
      <c r="W88" s="51"/>
      <c r="X88" s="52" t="s">
        <v>380</v>
      </c>
      <c r="Y88" s="52" t="s">
        <v>381</v>
      </c>
      <c r="Z88" s="53" t="s">
        <v>233</v>
      </c>
      <c r="AA88" s="53" t="s">
        <v>234</v>
      </c>
      <c r="AB88" s="53" t="str">
        <f t="shared" si="70"/>
        <v>West SussexNHS Sussex ICB</v>
      </c>
      <c r="AC88" s="54">
        <v>867635</v>
      </c>
      <c r="AD88" s="55">
        <v>1</v>
      </c>
      <c r="AE88" s="49">
        <v>19714.490555503857</v>
      </c>
      <c r="AF88" s="49">
        <v>20830.330720945374</v>
      </c>
      <c r="AG88" s="49">
        <v>22009.327439750883</v>
      </c>
      <c r="AH88" s="49">
        <v>22383.486006226645</v>
      </c>
      <c r="AI88" s="49">
        <v>67536.713769916911</v>
      </c>
      <c r="AJ88" s="49">
        <v>71359.291769294214</v>
      </c>
      <c r="AK88" s="49">
        <v>5307.4626814661679</v>
      </c>
      <c r="AL88" s="50">
        <f t="shared" si="71"/>
        <v>76666.754450760374</v>
      </c>
      <c r="AM88" s="49">
        <v>75398.227683436271</v>
      </c>
      <c r="AN88" s="49">
        <v>7521.3109999999997</v>
      </c>
      <c r="AO88" s="50">
        <f t="shared" si="72"/>
        <v>82919.538683436273</v>
      </c>
      <c r="AP88" s="49">
        <v>31529.531999999999</v>
      </c>
      <c r="AQ88" s="49">
        <v>7521.3109999999997</v>
      </c>
      <c r="AR88" s="49">
        <v>43868.695683436272</v>
      </c>
      <c r="AS88" s="49">
        <v>76635.794071629658</v>
      </c>
      <c r="AT88" s="49">
        <v>7521.3109999999997</v>
      </c>
      <c r="AU88" s="50">
        <f t="shared" si="73"/>
        <v>84157.10507162966</v>
      </c>
      <c r="AV88" s="49">
        <v>32767.098388193386</v>
      </c>
      <c r="AW88" s="49">
        <v>7521.3109999999997</v>
      </c>
      <c r="AX88" s="49">
        <v>43868.695683436272</v>
      </c>
    </row>
    <row r="89" spans="1:50" x14ac:dyDescent="0.35">
      <c r="A89" s="48" t="s">
        <v>382</v>
      </c>
      <c r="B89" s="48" t="s">
        <v>383</v>
      </c>
      <c r="C89" s="49">
        <f t="shared" si="50"/>
        <v>9256.4979314867433</v>
      </c>
      <c r="D89" s="49">
        <f t="shared" si="51"/>
        <v>9780.4157144088931</v>
      </c>
      <c r="E89" s="49">
        <f t="shared" si="52"/>
        <v>10333.987243844436</v>
      </c>
      <c r="F89" s="49">
        <f t="shared" si="53"/>
        <v>10509.665026989791</v>
      </c>
      <c r="G89" s="49">
        <f t="shared" si="54"/>
        <v>28941.708954794722</v>
      </c>
      <c r="H89" s="49">
        <f t="shared" si="55"/>
        <v>30579.809681636103</v>
      </c>
      <c r="I89" s="49">
        <f t="shared" si="56"/>
        <v>2309.8814591145774</v>
      </c>
      <c r="J89" s="50">
        <f t="shared" si="57"/>
        <v>32889.691140750678</v>
      </c>
      <c r="K89" s="49">
        <f t="shared" si="58"/>
        <v>32310.626909616705</v>
      </c>
      <c r="L89" s="49">
        <f t="shared" si="59"/>
        <v>3313.4369999999999</v>
      </c>
      <c r="M89" s="50">
        <f t="shared" si="60"/>
        <v>35624.063909616707</v>
      </c>
      <c r="N89" s="49">
        <f t="shared" si="61"/>
        <v>11766.623</v>
      </c>
      <c r="O89" s="49">
        <f t="shared" si="62"/>
        <v>3313.4369999999999</v>
      </c>
      <c r="P89" s="49">
        <f t="shared" si="63"/>
        <v>20544.003909616706</v>
      </c>
      <c r="Q89" s="49">
        <f t="shared" si="64"/>
        <v>32865.26252694142</v>
      </c>
      <c r="R89" s="49">
        <f t="shared" si="65"/>
        <v>3313.4369999999999</v>
      </c>
      <c r="S89" s="50">
        <f t="shared" si="66"/>
        <v>36178.699526941418</v>
      </c>
      <c r="T89" s="49">
        <f t="shared" si="67"/>
        <v>12228.474990931652</v>
      </c>
      <c r="U89" s="49">
        <f t="shared" si="68"/>
        <v>3313.4369999999999</v>
      </c>
      <c r="V89" s="49">
        <f t="shared" si="69"/>
        <v>20636.787536009768</v>
      </c>
      <c r="W89" s="51"/>
      <c r="X89" s="52" t="s">
        <v>161</v>
      </c>
      <c r="Y89" s="52" t="s">
        <v>162</v>
      </c>
      <c r="Z89" s="53" t="s">
        <v>145</v>
      </c>
      <c r="AA89" s="53" t="s">
        <v>146</v>
      </c>
      <c r="AB89" s="53" t="str">
        <f t="shared" si="70"/>
        <v>Telford and WrekinNHS Shropshire, Telford and Wrekin ICB</v>
      </c>
      <c r="AC89" s="54">
        <v>181322</v>
      </c>
      <c r="AD89" s="55">
        <v>1</v>
      </c>
      <c r="AE89" s="49">
        <v>4620.8469171407387</v>
      </c>
      <c r="AF89" s="49">
        <v>4882.3868526509041</v>
      </c>
      <c r="AG89" s="49">
        <v>5158.7299485109452</v>
      </c>
      <c r="AH89" s="49">
        <v>5246.4283576356311</v>
      </c>
      <c r="AI89" s="49">
        <v>13732.93004235081</v>
      </c>
      <c r="AJ89" s="49">
        <v>14510.213882747867</v>
      </c>
      <c r="AK89" s="49">
        <v>1109.6045574296747</v>
      </c>
      <c r="AL89" s="50">
        <f t="shared" si="71"/>
        <v>15619.818440177542</v>
      </c>
      <c r="AM89" s="49">
        <v>15331.491988511396</v>
      </c>
      <c r="AN89" s="49">
        <v>1776.8009999999999</v>
      </c>
      <c r="AO89" s="50">
        <f t="shared" si="72"/>
        <v>17108.292988511395</v>
      </c>
      <c r="AP89" s="49">
        <v>7737.4489999999996</v>
      </c>
      <c r="AQ89" s="49">
        <v>1776.8009999999999</v>
      </c>
      <c r="AR89" s="49">
        <v>7594.0429885113963</v>
      </c>
      <c r="AS89" s="49">
        <v>15646.343886110408</v>
      </c>
      <c r="AT89" s="49">
        <v>1776.8009999999999</v>
      </c>
      <c r="AU89" s="50">
        <f t="shared" si="73"/>
        <v>17423.144886110407</v>
      </c>
      <c r="AV89" s="49">
        <v>8041.1517892694546</v>
      </c>
      <c r="AW89" s="49">
        <v>1776.8009999999999</v>
      </c>
      <c r="AX89" s="49">
        <v>7605.192096840954</v>
      </c>
    </row>
    <row r="90" spans="1:50" x14ac:dyDescent="0.35">
      <c r="A90" s="48" t="s">
        <v>384</v>
      </c>
      <c r="B90" s="48" t="s">
        <v>385</v>
      </c>
      <c r="C90" s="49">
        <f t="shared" si="50"/>
        <v>9319.5107021434324</v>
      </c>
      <c r="D90" s="49">
        <f t="shared" si="51"/>
        <v>9846.9950078847505</v>
      </c>
      <c r="E90" s="49">
        <f t="shared" si="52"/>
        <v>10404.334925331028</v>
      </c>
      <c r="F90" s="49">
        <f t="shared" si="53"/>
        <v>10581.208619061654</v>
      </c>
      <c r="G90" s="49">
        <f t="shared" si="54"/>
        <v>26901.524195028451</v>
      </c>
      <c r="H90" s="49">
        <f t="shared" si="55"/>
        <v>28424.15046446706</v>
      </c>
      <c r="I90" s="49">
        <f t="shared" si="56"/>
        <v>1584.5984286222993</v>
      </c>
      <c r="J90" s="50">
        <f t="shared" si="57"/>
        <v>30008.74889308936</v>
      </c>
      <c r="K90" s="49">
        <f t="shared" si="58"/>
        <v>30032.957380755895</v>
      </c>
      <c r="L90" s="49">
        <f t="shared" si="59"/>
        <v>2780.14</v>
      </c>
      <c r="M90" s="50">
        <f t="shared" si="60"/>
        <v>32813.097380755898</v>
      </c>
      <c r="N90" s="49">
        <f t="shared" si="61"/>
        <v>18891.716</v>
      </c>
      <c r="O90" s="49">
        <f t="shared" si="62"/>
        <v>2780.14</v>
      </c>
      <c r="P90" s="49">
        <f t="shared" si="63"/>
        <v>11141.241380755895</v>
      </c>
      <c r="Q90" s="49">
        <f t="shared" si="64"/>
        <v>30774.476561468604</v>
      </c>
      <c r="R90" s="49">
        <f t="shared" si="65"/>
        <v>2780.14</v>
      </c>
      <c r="S90" s="50">
        <f t="shared" si="66"/>
        <v>33554.616561468603</v>
      </c>
      <c r="T90" s="49">
        <f t="shared" si="67"/>
        <v>19633.235180712712</v>
      </c>
      <c r="U90" s="49">
        <f t="shared" si="68"/>
        <v>2780.14</v>
      </c>
      <c r="V90" s="49">
        <f t="shared" si="69"/>
        <v>11141.241380755891</v>
      </c>
      <c r="W90" s="51"/>
      <c r="X90" s="52" t="s">
        <v>281</v>
      </c>
      <c r="Y90" s="52" t="s">
        <v>282</v>
      </c>
      <c r="Z90" s="53" t="s">
        <v>145</v>
      </c>
      <c r="AA90" s="53" t="s">
        <v>146</v>
      </c>
      <c r="AB90" s="53" t="str">
        <f t="shared" si="70"/>
        <v>ShropshireNHS Shropshire, Telford and Wrekin ICB</v>
      </c>
      <c r="AC90" s="54">
        <v>325415</v>
      </c>
      <c r="AD90" s="55">
        <v>1</v>
      </c>
      <c r="AE90" s="49">
        <v>8318.123475364142</v>
      </c>
      <c r="AF90" s="49">
        <v>8788.9292640697531</v>
      </c>
      <c r="AG90" s="49">
        <v>9286.3826604161004</v>
      </c>
      <c r="AH90" s="49">
        <v>9444.2511656431725</v>
      </c>
      <c r="AI90" s="49">
        <v>24635.651775340924</v>
      </c>
      <c r="AJ90" s="49">
        <v>26030.029665825219</v>
      </c>
      <c r="AK90" s="49">
        <v>1991.385309317003</v>
      </c>
      <c r="AL90" s="50">
        <f t="shared" si="71"/>
        <v>28021.414975142223</v>
      </c>
      <c r="AM90" s="49">
        <v>27503.329344910926</v>
      </c>
      <c r="AN90" s="49">
        <v>2665.201</v>
      </c>
      <c r="AO90" s="50">
        <f t="shared" si="72"/>
        <v>30168.530344910927</v>
      </c>
      <c r="AP90" s="49">
        <v>10032.111999999999</v>
      </c>
      <c r="AQ90" s="49">
        <v>2665.201</v>
      </c>
      <c r="AR90" s="49">
        <v>17471.217344910925</v>
      </c>
      <c r="AS90" s="49">
        <v>27916.669409980088</v>
      </c>
      <c r="AT90" s="49">
        <v>2665.201</v>
      </c>
      <c r="AU90" s="50">
        <f t="shared" si="73"/>
        <v>30581.870409980089</v>
      </c>
      <c r="AV90" s="49">
        <v>10425.882659640351</v>
      </c>
      <c r="AW90" s="49">
        <v>2665.201</v>
      </c>
      <c r="AX90" s="49">
        <v>17490.786750339736</v>
      </c>
    </row>
    <row r="91" spans="1:50" x14ac:dyDescent="0.35">
      <c r="A91" s="48" t="s">
        <v>386</v>
      </c>
      <c r="B91" s="48" t="s">
        <v>387</v>
      </c>
      <c r="C91" s="49">
        <f t="shared" si="50"/>
        <v>11028.148761289922</v>
      </c>
      <c r="D91" s="49">
        <f t="shared" si="51"/>
        <v>11652.341981178932</v>
      </c>
      <c r="E91" s="49">
        <f t="shared" si="52"/>
        <v>12311.864537313659</v>
      </c>
      <c r="F91" s="49">
        <f t="shared" si="53"/>
        <v>12521.16623444799</v>
      </c>
      <c r="G91" s="49">
        <f t="shared" si="54"/>
        <v>29976.220318397845</v>
      </c>
      <c r="H91" s="49">
        <f t="shared" si="55"/>
        <v>31672.874388419164</v>
      </c>
      <c r="I91" s="49">
        <f t="shared" si="56"/>
        <v>1617.4295317723765</v>
      </c>
      <c r="J91" s="50">
        <f t="shared" si="57"/>
        <v>33290.303920191538</v>
      </c>
      <c r="K91" s="49">
        <f t="shared" si="58"/>
        <v>33465.559078803686</v>
      </c>
      <c r="L91" s="49">
        <f t="shared" si="59"/>
        <v>3135.7170000000001</v>
      </c>
      <c r="M91" s="50">
        <f t="shared" si="60"/>
        <v>36601.276078803683</v>
      </c>
      <c r="N91" s="49">
        <f t="shared" si="61"/>
        <v>20493.922999999999</v>
      </c>
      <c r="O91" s="49">
        <f t="shared" si="62"/>
        <v>3135.7170000000001</v>
      </c>
      <c r="P91" s="49">
        <f t="shared" si="63"/>
        <v>12971.636078803687</v>
      </c>
      <c r="Q91" s="49">
        <f t="shared" si="64"/>
        <v>34269.96652345029</v>
      </c>
      <c r="R91" s="49">
        <f t="shared" si="65"/>
        <v>3135.7170000000001</v>
      </c>
      <c r="S91" s="50">
        <f t="shared" si="66"/>
        <v>37405.683523450287</v>
      </c>
      <c r="T91" s="49">
        <f t="shared" si="67"/>
        <v>21298.330444646606</v>
      </c>
      <c r="U91" s="49">
        <f t="shared" si="68"/>
        <v>3135.7170000000001</v>
      </c>
      <c r="V91" s="49">
        <f t="shared" si="69"/>
        <v>12971.636078803687</v>
      </c>
      <c r="W91" s="51"/>
      <c r="X91" s="52" t="s">
        <v>315</v>
      </c>
      <c r="Y91" s="52" t="s">
        <v>316</v>
      </c>
      <c r="Z91" s="53" t="s">
        <v>87</v>
      </c>
      <c r="AA91" s="53" t="s">
        <v>88</v>
      </c>
      <c r="AB91" s="53" t="str">
        <f t="shared" si="70"/>
        <v>BoltonNHS Greater Manchester ICB</v>
      </c>
      <c r="AC91" s="54">
        <v>288248</v>
      </c>
      <c r="AD91" s="55">
        <v>1</v>
      </c>
      <c r="AE91" s="49">
        <v>8295.9173295562432</v>
      </c>
      <c r="AF91" s="49">
        <v>8765.4662504091266</v>
      </c>
      <c r="AG91" s="49">
        <v>9261.5916401822833</v>
      </c>
      <c r="AH91" s="49">
        <v>9419.0386980653821</v>
      </c>
      <c r="AI91" s="49">
        <v>25191.237519245838</v>
      </c>
      <c r="AJ91" s="49">
        <v>26617.061562835152</v>
      </c>
      <c r="AK91" s="49">
        <v>1787.0576514606821</v>
      </c>
      <c r="AL91" s="50">
        <f t="shared" si="71"/>
        <v>28404.119214295835</v>
      </c>
      <c r="AM91" s="49">
        <v>28123.58724729162</v>
      </c>
      <c r="AN91" s="49">
        <v>2818.8310000000001</v>
      </c>
      <c r="AO91" s="50">
        <f t="shared" si="72"/>
        <v>30942.418247291622</v>
      </c>
      <c r="AP91" s="49">
        <v>16766.452000000001</v>
      </c>
      <c r="AQ91" s="49">
        <v>2818.8310000000001</v>
      </c>
      <c r="AR91" s="49">
        <v>11357.135247291619</v>
      </c>
      <c r="AS91" s="49">
        <v>28781.687641691955</v>
      </c>
      <c r="AT91" s="49">
        <v>2818.8310000000001</v>
      </c>
      <c r="AU91" s="50">
        <f t="shared" si="73"/>
        <v>31600.518641691953</v>
      </c>
      <c r="AV91" s="49">
        <v>17424.552394400333</v>
      </c>
      <c r="AW91" s="49">
        <v>2818.8310000000001</v>
      </c>
      <c r="AX91" s="49">
        <v>11357.135247291621</v>
      </c>
    </row>
    <row r="92" spans="1:50" x14ac:dyDescent="0.35">
      <c r="A92" s="48" t="s">
        <v>175</v>
      </c>
      <c r="B92" s="48" t="s">
        <v>176</v>
      </c>
      <c r="C92" s="49">
        <f t="shared" si="50"/>
        <v>5194.1504930291203</v>
      </c>
      <c r="D92" s="49">
        <f t="shared" si="51"/>
        <v>5488.1394109345683</v>
      </c>
      <c r="E92" s="49">
        <f t="shared" si="52"/>
        <v>5798.768101593465</v>
      </c>
      <c r="F92" s="49">
        <f t="shared" si="53"/>
        <v>5897.3471593205531</v>
      </c>
      <c r="G92" s="49">
        <f t="shared" si="54"/>
        <v>18024.673385297159</v>
      </c>
      <c r="H92" s="49">
        <f t="shared" si="55"/>
        <v>19044.869898904977</v>
      </c>
      <c r="I92" s="49">
        <f t="shared" si="56"/>
        <v>958.57242686653672</v>
      </c>
      <c r="J92" s="50">
        <f t="shared" si="57"/>
        <v>20003.442325771513</v>
      </c>
      <c r="K92" s="49">
        <f t="shared" si="58"/>
        <v>20122.809535182998</v>
      </c>
      <c r="L92" s="49">
        <f t="shared" si="59"/>
        <v>2117.069</v>
      </c>
      <c r="M92" s="50">
        <f t="shared" si="60"/>
        <v>22239.878535182997</v>
      </c>
      <c r="N92" s="49">
        <f t="shared" si="61"/>
        <v>9948.2360000000008</v>
      </c>
      <c r="O92" s="49">
        <f t="shared" si="62"/>
        <v>2117.069</v>
      </c>
      <c r="P92" s="49">
        <f t="shared" si="63"/>
        <v>10174.573535182997</v>
      </c>
      <c r="Q92" s="49">
        <f t="shared" si="64"/>
        <v>20530.211444344099</v>
      </c>
      <c r="R92" s="49">
        <f t="shared" si="65"/>
        <v>2117.069</v>
      </c>
      <c r="S92" s="50">
        <f t="shared" si="66"/>
        <v>22647.280444344098</v>
      </c>
      <c r="T92" s="49">
        <f t="shared" si="67"/>
        <v>10338.7144408286</v>
      </c>
      <c r="U92" s="49">
        <f t="shared" si="68"/>
        <v>2117.069</v>
      </c>
      <c r="V92" s="49">
        <f t="shared" si="69"/>
        <v>10191.497003515498</v>
      </c>
      <c r="W92" s="51"/>
      <c r="X92" s="52" t="s">
        <v>319</v>
      </c>
      <c r="Y92" s="52" t="s">
        <v>320</v>
      </c>
      <c r="Z92" s="53" t="s">
        <v>87</v>
      </c>
      <c r="AA92" s="53" t="s">
        <v>88</v>
      </c>
      <c r="AB92" s="53" t="str">
        <f t="shared" si="70"/>
        <v>BuryNHS Greater Manchester ICB</v>
      </c>
      <c r="AC92" s="54">
        <v>190708</v>
      </c>
      <c r="AD92" s="55">
        <v>1</v>
      </c>
      <c r="AE92" s="49">
        <v>4874.0051711389824</v>
      </c>
      <c r="AF92" s="49">
        <v>5149.873863825449</v>
      </c>
      <c r="AG92" s="49">
        <v>5441.3567245179693</v>
      </c>
      <c r="AH92" s="49">
        <v>5533.859788834774</v>
      </c>
      <c r="AI92" s="49">
        <v>15694.923640533838</v>
      </c>
      <c r="AJ92" s="49">
        <v>16583.256318588054</v>
      </c>
      <c r="AK92" s="49">
        <v>1182.3367051801358</v>
      </c>
      <c r="AL92" s="50">
        <f t="shared" si="71"/>
        <v>17765.59302376819</v>
      </c>
      <c r="AM92" s="49">
        <v>17521.868626220137</v>
      </c>
      <c r="AN92" s="49">
        <v>1656.115</v>
      </c>
      <c r="AO92" s="50">
        <f t="shared" si="72"/>
        <v>19177.983626220139</v>
      </c>
      <c r="AP92" s="49">
        <v>10168.623</v>
      </c>
      <c r="AQ92" s="49">
        <v>1656.115</v>
      </c>
      <c r="AR92" s="49">
        <v>7353.2456262201376</v>
      </c>
      <c r="AS92" s="49">
        <v>17920.997482271989</v>
      </c>
      <c r="AT92" s="49">
        <v>1656.115</v>
      </c>
      <c r="AU92" s="50">
        <f t="shared" si="73"/>
        <v>19577.11248227199</v>
      </c>
      <c r="AV92" s="49">
        <v>10567.751856051851</v>
      </c>
      <c r="AW92" s="49">
        <v>1656.115</v>
      </c>
      <c r="AX92" s="49">
        <v>7353.2456262201358</v>
      </c>
    </row>
    <row r="93" spans="1:50" x14ac:dyDescent="0.35">
      <c r="A93" s="48" t="s">
        <v>388</v>
      </c>
      <c r="B93" s="48" t="s">
        <v>389</v>
      </c>
      <c r="C93" s="49">
        <f t="shared" si="50"/>
        <v>8544.9092912837659</v>
      </c>
      <c r="D93" s="49">
        <f t="shared" si="51"/>
        <v>9028.5511571704264</v>
      </c>
      <c r="E93" s="49">
        <f t="shared" si="52"/>
        <v>9539.5671526662718</v>
      </c>
      <c r="F93" s="49">
        <f t="shared" si="53"/>
        <v>9701.7397942615971</v>
      </c>
      <c r="G93" s="49">
        <f t="shared" si="54"/>
        <v>24588.327603852475</v>
      </c>
      <c r="H93" s="49">
        <f t="shared" si="55"/>
        <v>25980.026946230526</v>
      </c>
      <c r="I93" s="49">
        <f t="shared" si="56"/>
        <v>1409.3730454824877</v>
      </c>
      <c r="J93" s="50">
        <f t="shared" si="57"/>
        <v>27389.399991713013</v>
      </c>
      <c r="K93" s="49">
        <f t="shared" si="58"/>
        <v>27450.496471387174</v>
      </c>
      <c r="L93" s="49">
        <f t="shared" si="59"/>
        <v>2533.2159999999999</v>
      </c>
      <c r="M93" s="50">
        <f t="shared" si="60"/>
        <v>29983.712471387174</v>
      </c>
      <c r="N93" s="49">
        <f t="shared" si="61"/>
        <v>10933.025</v>
      </c>
      <c r="O93" s="49">
        <f t="shared" si="62"/>
        <v>2533.2159999999999</v>
      </c>
      <c r="P93" s="49">
        <f t="shared" si="63"/>
        <v>16517.471471387173</v>
      </c>
      <c r="Q93" s="49">
        <f t="shared" si="64"/>
        <v>27879.628887982446</v>
      </c>
      <c r="R93" s="49">
        <f t="shared" si="65"/>
        <v>2533.2159999999999</v>
      </c>
      <c r="S93" s="50">
        <f t="shared" si="66"/>
        <v>30412.844887982446</v>
      </c>
      <c r="T93" s="49">
        <f t="shared" si="67"/>
        <v>11362.157416595273</v>
      </c>
      <c r="U93" s="49">
        <f t="shared" si="68"/>
        <v>2533.2159999999999</v>
      </c>
      <c r="V93" s="49">
        <f t="shared" si="69"/>
        <v>16517.471471387173</v>
      </c>
      <c r="W93" s="51"/>
      <c r="X93" s="52" t="s">
        <v>323</v>
      </c>
      <c r="Y93" s="52" t="s">
        <v>324</v>
      </c>
      <c r="Z93" s="53" t="s">
        <v>87</v>
      </c>
      <c r="AA93" s="53" t="s">
        <v>88</v>
      </c>
      <c r="AB93" s="53" t="str">
        <f t="shared" si="70"/>
        <v>ManchesterNHS Greater Manchester ICB</v>
      </c>
      <c r="AC93" s="54">
        <v>555741</v>
      </c>
      <c r="AD93" s="55">
        <v>1</v>
      </c>
      <c r="AE93" s="49">
        <v>15910.573554719778</v>
      </c>
      <c r="AF93" s="49">
        <v>16811.112017916916</v>
      </c>
      <c r="AG93" s="49">
        <v>17762.620958131014</v>
      </c>
      <c r="AH93" s="49">
        <v>18064.585514419239</v>
      </c>
      <c r="AI93" s="49">
        <v>49939.87506792917</v>
      </c>
      <c r="AJ93" s="49">
        <v>52766.471996773958</v>
      </c>
      <c r="AK93" s="49">
        <v>3445.4400595334951</v>
      </c>
      <c r="AL93" s="50">
        <f t="shared" si="71"/>
        <v>56211.912056307454</v>
      </c>
      <c r="AM93" s="49">
        <v>55753.054311791362</v>
      </c>
      <c r="AN93" s="49">
        <v>5406.18</v>
      </c>
      <c r="AO93" s="50">
        <f t="shared" si="72"/>
        <v>61159.234311791362</v>
      </c>
      <c r="AP93" s="49">
        <v>20174.846000000001</v>
      </c>
      <c r="AQ93" s="49">
        <v>5406.18</v>
      </c>
      <c r="AR93" s="49">
        <v>35578.208311791357</v>
      </c>
      <c r="AS93" s="49">
        <v>56544.937657747076</v>
      </c>
      <c r="AT93" s="49">
        <v>5406.18</v>
      </c>
      <c r="AU93" s="50">
        <f t="shared" si="73"/>
        <v>61951.117657747076</v>
      </c>
      <c r="AV93" s="49">
        <v>20966.729345955719</v>
      </c>
      <c r="AW93" s="49">
        <v>5406.18</v>
      </c>
      <c r="AX93" s="49">
        <v>35578.208311791357</v>
      </c>
    </row>
    <row r="94" spans="1:50" x14ac:dyDescent="0.35">
      <c r="A94" s="48" t="s">
        <v>390</v>
      </c>
      <c r="B94" s="48" t="s">
        <v>391</v>
      </c>
      <c r="C94" s="49">
        <f t="shared" si="50"/>
        <v>8214.6048720809722</v>
      </c>
      <c r="D94" s="49">
        <f t="shared" si="51"/>
        <v>8679.5515078407552</v>
      </c>
      <c r="E94" s="49">
        <f t="shared" si="52"/>
        <v>9170.814123184542</v>
      </c>
      <c r="F94" s="49">
        <f t="shared" si="53"/>
        <v>9326.7179632786792</v>
      </c>
      <c r="G94" s="49">
        <f t="shared" si="54"/>
        <v>23250.149761127457</v>
      </c>
      <c r="H94" s="49">
        <f t="shared" si="55"/>
        <v>24566.10823760727</v>
      </c>
      <c r="I94" s="49">
        <f t="shared" si="56"/>
        <v>1299.7115572095317</v>
      </c>
      <c r="J94" s="50">
        <f t="shared" si="57"/>
        <v>25865.819794816802</v>
      </c>
      <c r="K94" s="49">
        <f t="shared" si="58"/>
        <v>25956.549963855839</v>
      </c>
      <c r="L94" s="49">
        <f t="shared" si="59"/>
        <v>2583.0250000000001</v>
      </c>
      <c r="M94" s="50">
        <f t="shared" si="60"/>
        <v>28539.574963855841</v>
      </c>
      <c r="N94" s="49">
        <f t="shared" si="61"/>
        <v>9326.3410000000003</v>
      </c>
      <c r="O94" s="49">
        <f t="shared" si="62"/>
        <v>2583.0250000000001</v>
      </c>
      <c r="P94" s="49">
        <f t="shared" si="63"/>
        <v>16630.208963855839</v>
      </c>
      <c r="Q94" s="49">
        <f t="shared" si="64"/>
        <v>26322.618389686897</v>
      </c>
      <c r="R94" s="49">
        <f t="shared" si="65"/>
        <v>2583.0250000000001</v>
      </c>
      <c r="S94" s="50">
        <f t="shared" si="66"/>
        <v>28905.643389686898</v>
      </c>
      <c r="T94" s="49">
        <f t="shared" si="67"/>
        <v>9692.4094258310561</v>
      </c>
      <c r="U94" s="49">
        <f t="shared" si="68"/>
        <v>2583.0250000000001</v>
      </c>
      <c r="V94" s="49">
        <f t="shared" si="69"/>
        <v>16630.208963855839</v>
      </c>
      <c r="W94" s="51"/>
      <c r="X94" s="52" t="s">
        <v>327</v>
      </c>
      <c r="Y94" s="52" t="s">
        <v>328</v>
      </c>
      <c r="Z94" s="53" t="s">
        <v>87</v>
      </c>
      <c r="AA94" s="53" t="s">
        <v>88</v>
      </c>
      <c r="AB94" s="53" t="str">
        <f t="shared" si="70"/>
        <v>OldhamNHS Greater Manchester ICB</v>
      </c>
      <c r="AC94" s="54">
        <v>237628</v>
      </c>
      <c r="AD94" s="55">
        <v>1</v>
      </c>
      <c r="AE94" s="49">
        <v>6698.0373664988201</v>
      </c>
      <c r="AF94" s="49">
        <v>7077.1462814426532</v>
      </c>
      <c r="AG94" s="49">
        <v>7477.7127609723075</v>
      </c>
      <c r="AH94" s="49">
        <v>7604.8338779088363</v>
      </c>
      <c r="AI94" s="49">
        <v>20775.612458558495</v>
      </c>
      <c r="AJ94" s="49">
        <v>21951.512123712906</v>
      </c>
      <c r="AK94" s="49">
        <v>1473.227691436884</v>
      </c>
      <c r="AL94" s="50">
        <f t="shared" si="71"/>
        <v>23424.739815149791</v>
      </c>
      <c r="AM94" s="49">
        <v>23193.967709915058</v>
      </c>
      <c r="AN94" s="49">
        <v>2275.895</v>
      </c>
      <c r="AO94" s="50">
        <f t="shared" si="72"/>
        <v>25469.862709915058</v>
      </c>
      <c r="AP94" s="49">
        <v>15583.027</v>
      </c>
      <c r="AQ94" s="49">
        <v>2275.895</v>
      </c>
      <c r="AR94" s="49">
        <v>7610.9407099150576</v>
      </c>
      <c r="AS94" s="49">
        <v>23805.61746232845</v>
      </c>
      <c r="AT94" s="49">
        <v>2275.895</v>
      </c>
      <c r="AU94" s="50">
        <f t="shared" si="73"/>
        <v>26081.51246232845</v>
      </c>
      <c r="AV94" s="49">
        <v>16194.67675241339</v>
      </c>
      <c r="AW94" s="49">
        <v>2275.895</v>
      </c>
      <c r="AX94" s="49">
        <v>7610.9407099150594</v>
      </c>
    </row>
    <row r="95" spans="1:50" x14ac:dyDescent="0.35">
      <c r="A95" s="48" t="s">
        <v>392</v>
      </c>
      <c r="B95" s="48" t="s">
        <v>393</v>
      </c>
      <c r="C95" s="49">
        <f t="shared" si="50"/>
        <v>13709.391431457891</v>
      </c>
      <c r="D95" s="49">
        <f t="shared" si="51"/>
        <v>14485.342986478407</v>
      </c>
      <c r="E95" s="49">
        <f t="shared" si="52"/>
        <v>15305.213399513084</v>
      </c>
      <c r="F95" s="49">
        <f t="shared" si="53"/>
        <v>15565.402027304805</v>
      </c>
      <c r="G95" s="49">
        <f t="shared" si="54"/>
        <v>44326.746736029912</v>
      </c>
      <c r="H95" s="49">
        <f t="shared" si="55"/>
        <v>46835.640601289204</v>
      </c>
      <c r="I95" s="49">
        <f t="shared" si="56"/>
        <v>3127.6341462921428</v>
      </c>
      <c r="J95" s="50">
        <f t="shared" si="57"/>
        <v>49963.274747581345</v>
      </c>
      <c r="K95" s="49">
        <f t="shared" si="58"/>
        <v>49486.537859322169</v>
      </c>
      <c r="L95" s="49">
        <f t="shared" si="59"/>
        <v>5218</v>
      </c>
      <c r="M95" s="50">
        <f t="shared" si="60"/>
        <v>54704.537859322169</v>
      </c>
      <c r="N95" s="49">
        <f t="shared" si="61"/>
        <v>26431.281999999999</v>
      </c>
      <c r="O95" s="49">
        <f t="shared" si="62"/>
        <v>5218</v>
      </c>
      <c r="P95" s="49">
        <f t="shared" si="63"/>
        <v>23055.255859322169</v>
      </c>
      <c r="Q95" s="49">
        <f t="shared" si="64"/>
        <v>50626.440195332922</v>
      </c>
      <c r="R95" s="49">
        <f t="shared" si="65"/>
        <v>5218</v>
      </c>
      <c r="S95" s="50">
        <f t="shared" si="66"/>
        <v>55844.440195332922</v>
      </c>
      <c r="T95" s="49">
        <f t="shared" si="67"/>
        <v>27468.736859782279</v>
      </c>
      <c r="U95" s="49">
        <f t="shared" si="68"/>
        <v>5218</v>
      </c>
      <c r="V95" s="49">
        <f t="shared" si="69"/>
        <v>23157.703335550643</v>
      </c>
      <c r="W95" s="51"/>
      <c r="X95" s="52" t="s">
        <v>331</v>
      </c>
      <c r="Y95" s="52" t="s">
        <v>332</v>
      </c>
      <c r="Z95" s="53" t="s">
        <v>87</v>
      </c>
      <c r="AA95" s="53" t="s">
        <v>88</v>
      </c>
      <c r="AB95" s="53" t="str">
        <f t="shared" si="70"/>
        <v>RochdaleNHS Greater Manchester ICB</v>
      </c>
      <c r="AC95" s="54">
        <v>223659</v>
      </c>
      <c r="AD95" s="55">
        <v>1</v>
      </c>
      <c r="AE95" s="49">
        <v>6614.5118462474893</v>
      </c>
      <c r="AF95" s="49">
        <v>6988.8932167450967</v>
      </c>
      <c r="AG95" s="49">
        <v>7384.4645728128689</v>
      </c>
      <c r="AH95" s="49">
        <v>7510.0004705506872</v>
      </c>
      <c r="AI95" s="49">
        <v>19940.479364582836</v>
      </c>
      <c r="AJ95" s="49">
        <v>21069.110496618225</v>
      </c>
      <c r="AK95" s="49">
        <v>1386.623765882312</v>
      </c>
      <c r="AL95" s="50">
        <f t="shared" si="71"/>
        <v>22455.734262500537</v>
      </c>
      <c r="AM95" s="49">
        <v>22261.622150726816</v>
      </c>
      <c r="AN95" s="49">
        <v>2247.5140000000001</v>
      </c>
      <c r="AO95" s="50">
        <f t="shared" si="72"/>
        <v>24509.136150726816</v>
      </c>
      <c r="AP95" s="49">
        <v>12667.223</v>
      </c>
      <c r="AQ95" s="49">
        <v>2247.5140000000001</v>
      </c>
      <c r="AR95" s="49">
        <v>9594.3991507268165</v>
      </c>
      <c r="AS95" s="49">
        <v>22758.823613043169</v>
      </c>
      <c r="AT95" s="49">
        <v>2247.5140000000001</v>
      </c>
      <c r="AU95" s="50">
        <f t="shared" si="73"/>
        <v>25006.337613043168</v>
      </c>
      <c r="AV95" s="49">
        <v>13164.424462316352</v>
      </c>
      <c r="AW95" s="49">
        <v>2247.5140000000001</v>
      </c>
      <c r="AX95" s="49">
        <v>9594.3991507268183</v>
      </c>
    </row>
    <row r="96" spans="1:50" x14ac:dyDescent="0.35">
      <c r="A96" s="48" t="s">
        <v>394</v>
      </c>
      <c r="B96" s="48" t="s">
        <v>395</v>
      </c>
      <c r="C96" s="49">
        <f t="shared" si="50"/>
        <v>5494.0992171497683</v>
      </c>
      <c r="D96" s="49">
        <f t="shared" si="51"/>
        <v>5805.0652328404449</v>
      </c>
      <c r="E96" s="49">
        <f t="shared" si="52"/>
        <v>6133.6319250192137</v>
      </c>
      <c r="F96" s="49">
        <f t="shared" si="53"/>
        <v>6237.9036677445401</v>
      </c>
      <c r="G96" s="49">
        <f t="shared" si="54"/>
        <v>17196.114455801962</v>
      </c>
      <c r="H96" s="49">
        <f t="shared" si="55"/>
        <v>18169.414534000352</v>
      </c>
      <c r="I96" s="49">
        <f t="shared" si="56"/>
        <v>1219.829701210534</v>
      </c>
      <c r="J96" s="50">
        <f t="shared" si="57"/>
        <v>19389.244235210885</v>
      </c>
      <c r="K96" s="49">
        <f t="shared" si="58"/>
        <v>19197.803396624771</v>
      </c>
      <c r="L96" s="49">
        <f t="shared" si="59"/>
        <v>1819</v>
      </c>
      <c r="M96" s="50">
        <f t="shared" si="60"/>
        <v>21016.803396624771</v>
      </c>
      <c r="N96" s="49">
        <f t="shared" si="61"/>
        <v>3580.7979999999998</v>
      </c>
      <c r="O96" s="49">
        <f t="shared" si="62"/>
        <v>1819</v>
      </c>
      <c r="P96" s="49">
        <f t="shared" si="63"/>
        <v>15617.005396624772</v>
      </c>
      <c r="Q96" s="49">
        <f t="shared" si="64"/>
        <v>19377.23820343399</v>
      </c>
      <c r="R96" s="49">
        <f t="shared" si="65"/>
        <v>1819</v>
      </c>
      <c r="S96" s="50">
        <f t="shared" si="66"/>
        <v>21196.23820343399</v>
      </c>
      <c r="T96" s="49">
        <f t="shared" si="67"/>
        <v>3721.3479849382511</v>
      </c>
      <c r="U96" s="49">
        <f t="shared" si="68"/>
        <v>1819</v>
      </c>
      <c r="V96" s="49">
        <f t="shared" si="69"/>
        <v>15655.890218495741</v>
      </c>
      <c r="W96" s="51"/>
      <c r="X96" s="52" t="s">
        <v>335</v>
      </c>
      <c r="Y96" s="52" t="s">
        <v>336</v>
      </c>
      <c r="Z96" s="53" t="s">
        <v>87</v>
      </c>
      <c r="AA96" s="53" t="s">
        <v>88</v>
      </c>
      <c r="AB96" s="53" t="str">
        <f t="shared" si="70"/>
        <v>SalfordNHS Greater Manchester ICB</v>
      </c>
      <c r="AC96" s="54">
        <v>262697</v>
      </c>
      <c r="AD96" s="55">
        <v>1</v>
      </c>
      <c r="AE96" s="49">
        <v>7863.639227122736</v>
      </c>
      <c r="AF96" s="49">
        <v>8308.7212073778828</v>
      </c>
      <c r="AG96" s="49">
        <v>8778.9948277154708</v>
      </c>
      <c r="AH96" s="49">
        <v>8928.237739786633</v>
      </c>
      <c r="AI96" s="49">
        <v>24302.727883740543</v>
      </c>
      <c r="AJ96" s="49">
        <v>25678.262281960258</v>
      </c>
      <c r="AK96" s="49">
        <v>1628.6485382926051</v>
      </c>
      <c r="AL96" s="50">
        <f t="shared" si="71"/>
        <v>27306.910820252862</v>
      </c>
      <c r="AM96" s="49">
        <v>27131.651927119208</v>
      </c>
      <c r="AN96" s="49">
        <v>2671.95</v>
      </c>
      <c r="AO96" s="50">
        <f t="shared" si="72"/>
        <v>29803.601927119209</v>
      </c>
      <c r="AP96" s="49">
        <v>18634.600999999999</v>
      </c>
      <c r="AQ96" s="49">
        <v>2671.95</v>
      </c>
      <c r="AR96" s="49">
        <v>8497.0509271192095</v>
      </c>
      <c r="AS96" s="49">
        <v>27863.079081033033</v>
      </c>
      <c r="AT96" s="49">
        <v>2671.95</v>
      </c>
      <c r="AU96" s="50">
        <f t="shared" si="73"/>
        <v>30535.029081033033</v>
      </c>
      <c r="AV96" s="49">
        <v>19366.028153913823</v>
      </c>
      <c r="AW96" s="49">
        <v>2671.95</v>
      </c>
      <c r="AX96" s="49">
        <v>8497.0509271192095</v>
      </c>
    </row>
    <row r="97" spans="1:50" x14ac:dyDescent="0.35">
      <c r="A97" s="48" t="s">
        <v>396</v>
      </c>
      <c r="B97" s="48" t="s">
        <v>397</v>
      </c>
      <c r="C97" s="49">
        <f t="shared" si="50"/>
        <v>11099.485156719726</v>
      </c>
      <c r="D97" s="49">
        <f t="shared" si="51"/>
        <v>11727.716016590062</v>
      </c>
      <c r="E97" s="49">
        <f t="shared" si="52"/>
        <v>12391.50474312906</v>
      </c>
      <c r="F97" s="49">
        <f t="shared" si="53"/>
        <v>12602.160323762253</v>
      </c>
      <c r="G97" s="49">
        <f t="shared" si="54"/>
        <v>33726.239911838027</v>
      </c>
      <c r="H97" s="49">
        <f t="shared" si="55"/>
        <v>35635.145090848062</v>
      </c>
      <c r="I97" s="49">
        <f t="shared" si="56"/>
        <v>2545.8815490387133</v>
      </c>
      <c r="J97" s="50">
        <f t="shared" si="57"/>
        <v>38181.026639886775</v>
      </c>
      <c r="K97" s="49">
        <f t="shared" si="58"/>
        <v>37652.094302990059</v>
      </c>
      <c r="L97" s="49">
        <f t="shared" si="59"/>
        <v>3616.0479999999998</v>
      </c>
      <c r="M97" s="50">
        <f t="shared" si="60"/>
        <v>41268.142302990062</v>
      </c>
      <c r="N97" s="49">
        <f t="shared" si="61"/>
        <v>19731.415000000001</v>
      </c>
      <c r="O97" s="49">
        <f t="shared" si="62"/>
        <v>3616.0479999999998</v>
      </c>
      <c r="P97" s="49">
        <f t="shared" si="63"/>
        <v>17920.679302990058</v>
      </c>
      <c r="Q97" s="49">
        <f t="shared" si="64"/>
        <v>38503.842108556273</v>
      </c>
      <c r="R97" s="49">
        <f t="shared" si="65"/>
        <v>3616.0479999999998</v>
      </c>
      <c r="S97" s="50">
        <f t="shared" si="66"/>
        <v>42119.890108556276</v>
      </c>
      <c r="T97" s="49">
        <f t="shared" si="67"/>
        <v>20505.893225540894</v>
      </c>
      <c r="U97" s="49">
        <f t="shared" si="68"/>
        <v>3616.0479999999998</v>
      </c>
      <c r="V97" s="49">
        <f t="shared" si="69"/>
        <v>17997.948883015375</v>
      </c>
      <c r="W97" s="51"/>
      <c r="X97" s="52" t="s">
        <v>339</v>
      </c>
      <c r="Y97" s="52" t="s">
        <v>340</v>
      </c>
      <c r="Z97" s="53" t="s">
        <v>87</v>
      </c>
      <c r="AA97" s="53" t="s">
        <v>88</v>
      </c>
      <c r="AB97" s="53" t="str">
        <f t="shared" si="70"/>
        <v>StockportNHS Greater Manchester ICB</v>
      </c>
      <c r="AC97" s="54">
        <v>294197</v>
      </c>
      <c r="AD97" s="55">
        <v>1</v>
      </c>
      <c r="AE97" s="49">
        <v>7658.0317435875422</v>
      </c>
      <c r="AF97" s="49">
        <v>8091.4763402745966</v>
      </c>
      <c r="AG97" s="49">
        <v>8549.4539011341385</v>
      </c>
      <c r="AH97" s="49">
        <v>8694.7946174534172</v>
      </c>
      <c r="AI97" s="49">
        <v>24684.549248256168</v>
      </c>
      <c r="AJ97" s="49">
        <v>26081.694735707468</v>
      </c>
      <c r="AK97" s="49">
        <v>1823.9398014445142</v>
      </c>
      <c r="AL97" s="50">
        <f t="shared" si="71"/>
        <v>27905.634537151982</v>
      </c>
      <c r="AM97" s="49">
        <v>27557.918657748509</v>
      </c>
      <c r="AN97" s="49">
        <v>2602.087</v>
      </c>
      <c r="AO97" s="50">
        <f t="shared" si="72"/>
        <v>30160.005657748508</v>
      </c>
      <c r="AP97" s="49">
        <v>11745.642</v>
      </c>
      <c r="AQ97" s="49">
        <v>2602.087</v>
      </c>
      <c r="AR97" s="49">
        <v>15812.276657748509</v>
      </c>
      <c r="AS97" s="49">
        <v>28018.947122964946</v>
      </c>
      <c r="AT97" s="49">
        <v>2602.087</v>
      </c>
      <c r="AU97" s="50">
        <f t="shared" si="73"/>
        <v>30621.034122964946</v>
      </c>
      <c r="AV97" s="49">
        <v>12206.670465216437</v>
      </c>
      <c r="AW97" s="49">
        <v>2602.087</v>
      </c>
      <c r="AX97" s="49">
        <v>15812.276657748509</v>
      </c>
    </row>
    <row r="98" spans="1:50" x14ac:dyDescent="0.35">
      <c r="A98" s="48" t="s">
        <v>398</v>
      </c>
      <c r="B98" s="48" t="s">
        <v>399</v>
      </c>
      <c r="C98" s="49">
        <f t="shared" si="50"/>
        <v>19757.922392471621</v>
      </c>
      <c r="D98" s="49">
        <f t="shared" si="51"/>
        <v>20876.220799885516</v>
      </c>
      <c r="E98" s="49">
        <f t="shared" si="52"/>
        <v>22057.814897159034</v>
      </c>
      <c r="F98" s="49">
        <f t="shared" si="53"/>
        <v>22432.797750410737</v>
      </c>
      <c r="G98" s="49">
        <f t="shared" si="54"/>
        <v>64448.992325286461</v>
      </c>
      <c r="H98" s="49">
        <f t="shared" si="55"/>
        <v>68096.805290897668</v>
      </c>
      <c r="I98" s="49">
        <f t="shared" si="56"/>
        <v>4608.3404088704428</v>
      </c>
      <c r="J98" s="50">
        <f t="shared" si="57"/>
        <v>72705.145699768109</v>
      </c>
      <c r="K98" s="49">
        <f t="shared" si="58"/>
        <v>71951.084470362475</v>
      </c>
      <c r="L98" s="49">
        <f t="shared" si="59"/>
        <v>7262.1930000000002</v>
      </c>
      <c r="M98" s="50">
        <f t="shared" si="60"/>
        <v>79213.277470362475</v>
      </c>
      <c r="N98" s="49">
        <f t="shared" si="61"/>
        <v>20825.745999999999</v>
      </c>
      <c r="O98" s="49">
        <f t="shared" si="62"/>
        <v>7262.1930000000002</v>
      </c>
      <c r="P98" s="49">
        <f t="shared" si="63"/>
        <v>51125.338470362476</v>
      </c>
      <c r="Q98" s="49">
        <f t="shared" si="64"/>
        <v>72915.603696645412</v>
      </c>
      <c r="R98" s="49">
        <f t="shared" si="65"/>
        <v>7262.1930000000002</v>
      </c>
      <c r="S98" s="50">
        <f t="shared" si="66"/>
        <v>80177.796696645411</v>
      </c>
      <c r="T98" s="49">
        <f t="shared" si="67"/>
        <v>21643.177836877658</v>
      </c>
      <c r="U98" s="49">
        <f t="shared" si="68"/>
        <v>7262.1930000000002</v>
      </c>
      <c r="V98" s="49">
        <f t="shared" si="69"/>
        <v>51272.425859767754</v>
      </c>
      <c r="W98" s="51"/>
      <c r="X98" s="52" t="s">
        <v>343</v>
      </c>
      <c r="Y98" s="52" t="s">
        <v>344</v>
      </c>
      <c r="Z98" s="53" t="s">
        <v>87</v>
      </c>
      <c r="AA98" s="53" t="s">
        <v>88</v>
      </c>
      <c r="AB98" s="53" t="str">
        <f t="shared" si="70"/>
        <v>TamesideNHS Greater Manchester ICB</v>
      </c>
      <c r="AC98" s="54">
        <v>227117</v>
      </c>
      <c r="AD98" s="55">
        <v>1</v>
      </c>
      <c r="AE98" s="49">
        <v>6887.1102375752871</v>
      </c>
      <c r="AF98" s="49">
        <v>7276.920677022048</v>
      </c>
      <c r="AG98" s="49">
        <v>7688.7943873414961</v>
      </c>
      <c r="AH98" s="49">
        <v>7819.5038919263006</v>
      </c>
      <c r="AI98" s="49">
        <v>19469.761463881456</v>
      </c>
      <c r="AJ98" s="49">
        <v>20571.749962737147</v>
      </c>
      <c r="AK98" s="49">
        <v>1408.0624067705437</v>
      </c>
      <c r="AL98" s="50">
        <f t="shared" si="71"/>
        <v>21979.81236950769</v>
      </c>
      <c r="AM98" s="49">
        <v>21736.111010628068</v>
      </c>
      <c r="AN98" s="49">
        <v>2340.1390000000001</v>
      </c>
      <c r="AO98" s="50">
        <f t="shared" si="72"/>
        <v>24076.250010628068</v>
      </c>
      <c r="AP98" s="49">
        <v>11573.012000000001</v>
      </c>
      <c r="AQ98" s="49">
        <v>2340.1390000000001</v>
      </c>
      <c r="AR98" s="49">
        <v>10163.099010628068</v>
      </c>
      <c r="AS98" s="49">
        <v>22190.363571730428</v>
      </c>
      <c r="AT98" s="49">
        <v>2340.1390000000001</v>
      </c>
      <c r="AU98" s="50">
        <f t="shared" si="73"/>
        <v>24530.502571730427</v>
      </c>
      <c r="AV98" s="49">
        <v>12027.264561102358</v>
      </c>
      <c r="AW98" s="49">
        <v>2340.1390000000001</v>
      </c>
      <c r="AX98" s="49">
        <v>10163.09901062807</v>
      </c>
    </row>
    <row r="99" spans="1:50" x14ac:dyDescent="0.35">
      <c r="A99" s="48" t="s">
        <v>400</v>
      </c>
      <c r="B99" s="48" t="s">
        <v>401</v>
      </c>
      <c r="C99" s="49">
        <f t="shared" si="50"/>
        <v>9840.2345176051203</v>
      </c>
      <c r="D99" s="49">
        <f t="shared" si="51"/>
        <v>10397.19179130157</v>
      </c>
      <c r="E99" s="49">
        <f t="shared" si="52"/>
        <v>10985.672846689238</v>
      </c>
      <c r="F99" s="49">
        <f t="shared" si="53"/>
        <v>11172.429285082953</v>
      </c>
      <c r="G99" s="49">
        <f t="shared" si="54"/>
        <v>31071.665172057852</v>
      </c>
      <c r="H99" s="49">
        <f t="shared" si="55"/>
        <v>32830.321420796325</v>
      </c>
      <c r="I99" s="49">
        <f t="shared" si="56"/>
        <v>2028.3976196823389</v>
      </c>
      <c r="J99" s="50">
        <f t="shared" si="57"/>
        <v>34858.719040478667</v>
      </c>
      <c r="K99" s="49">
        <f t="shared" si="58"/>
        <v>34688.517613213393</v>
      </c>
      <c r="L99" s="49">
        <f t="shared" si="59"/>
        <v>3414.7539999999999</v>
      </c>
      <c r="M99" s="50">
        <f t="shared" si="60"/>
        <v>38103.271613213394</v>
      </c>
      <c r="N99" s="49">
        <f t="shared" si="61"/>
        <v>10600.65</v>
      </c>
      <c r="O99" s="49">
        <f t="shared" si="62"/>
        <v>3414.7539999999999</v>
      </c>
      <c r="P99" s="49">
        <f t="shared" si="63"/>
        <v>24087.867613213391</v>
      </c>
      <c r="Q99" s="49">
        <f t="shared" si="64"/>
        <v>35175.398193062974</v>
      </c>
      <c r="R99" s="49">
        <f t="shared" si="65"/>
        <v>3414.7539999999999</v>
      </c>
      <c r="S99" s="50">
        <f t="shared" si="66"/>
        <v>38590.152193062975</v>
      </c>
      <c r="T99" s="49">
        <f t="shared" si="67"/>
        <v>11016.736357799482</v>
      </c>
      <c r="U99" s="49">
        <f t="shared" si="68"/>
        <v>3414.7539999999999</v>
      </c>
      <c r="V99" s="49">
        <f t="shared" si="69"/>
        <v>24158.661835263491</v>
      </c>
      <c r="W99" s="51"/>
      <c r="X99" s="52" t="s">
        <v>347</v>
      </c>
      <c r="Y99" s="52" t="s">
        <v>348</v>
      </c>
      <c r="Z99" s="53" t="s">
        <v>87</v>
      </c>
      <c r="AA99" s="53" t="s">
        <v>88</v>
      </c>
      <c r="AB99" s="53" t="str">
        <f t="shared" si="70"/>
        <v>TraffordNHS Greater Manchester ICB</v>
      </c>
      <c r="AC99" s="54">
        <v>237579</v>
      </c>
      <c r="AD99" s="55">
        <v>1</v>
      </c>
      <c r="AE99" s="49">
        <v>5643.8195057797575</v>
      </c>
      <c r="AF99" s="49">
        <v>5963.2596898068914</v>
      </c>
      <c r="AG99" s="49">
        <v>6300.7801882499616</v>
      </c>
      <c r="AH99" s="49">
        <v>6407.8934514502107</v>
      </c>
      <c r="AI99" s="49">
        <v>18357.411735230526</v>
      </c>
      <c r="AJ99" s="49">
        <v>19396.441239444572</v>
      </c>
      <c r="AK99" s="49">
        <v>1472.9239050275366</v>
      </c>
      <c r="AL99" s="50">
        <f t="shared" si="71"/>
        <v>20869.365144472107</v>
      </c>
      <c r="AM99" s="49">
        <v>20494.279813597135</v>
      </c>
      <c r="AN99" s="49">
        <v>1917.6869999999999</v>
      </c>
      <c r="AO99" s="50">
        <f t="shared" si="72"/>
        <v>22411.966813597137</v>
      </c>
      <c r="AP99" s="49">
        <v>7891.0349999999999</v>
      </c>
      <c r="AQ99" s="49">
        <v>1917.6869999999999</v>
      </c>
      <c r="AR99" s="49">
        <v>12603.244813597135</v>
      </c>
      <c r="AS99" s="49">
        <v>20804.011010497161</v>
      </c>
      <c r="AT99" s="49">
        <v>1917.6869999999999</v>
      </c>
      <c r="AU99" s="50">
        <f t="shared" si="73"/>
        <v>22721.698010497159</v>
      </c>
      <c r="AV99" s="49">
        <v>8200.7661969000237</v>
      </c>
      <c r="AW99" s="49">
        <v>1917.6869999999999</v>
      </c>
      <c r="AX99" s="49">
        <v>12603.244813597135</v>
      </c>
    </row>
    <row r="100" spans="1:50" x14ac:dyDescent="0.35">
      <c r="A100" s="48" t="s">
        <v>237</v>
      </c>
      <c r="B100" s="48" t="s">
        <v>238</v>
      </c>
      <c r="C100" s="49">
        <f t="shared" si="50"/>
        <v>6763.2670398322816</v>
      </c>
      <c r="D100" s="49">
        <f t="shared" si="51"/>
        <v>7146.0679542867883</v>
      </c>
      <c r="E100" s="49">
        <f t="shared" si="52"/>
        <v>7550.5354004994206</v>
      </c>
      <c r="F100" s="49">
        <f t="shared" si="53"/>
        <v>7678.8945023079104</v>
      </c>
      <c r="G100" s="49">
        <f t="shared" si="54"/>
        <v>18715.926496991622</v>
      </c>
      <c r="H100" s="49">
        <f t="shared" si="55"/>
        <v>19775.247936721349</v>
      </c>
      <c r="I100" s="49">
        <f t="shared" si="56"/>
        <v>957.48163940475933</v>
      </c>
      <c r="J100" s="50">
        <f t="shared" si="57"/>
        <v>20732.729576126108</v>
      </c>
      <c r="K100" s="49">
        <f t="shared" si="58"/>
        <v>20894.526969939776</v>
      </c>
      <c r="L100" s="49">
        <f t="shared" si="59"/>
        <v>2050.3090000000002</v>
      </c>
      <c r="M100" s="50">
        <f t="shared" si="60"/>
        <v>22944.835969939777</v>
      </c>
      <c r="N100" s="49">
        <f t="shared" si="61"/>
        <v>8211.2620000000006</v>
      </c>
      <c r="O100" s="49">
        <f t="shared" si="62"/>
        <v>2050.3090000000002</v>
      </c>
      <c r="P100" s="49">
        <f t="shared" si="63"/>
        <v>12683.264969939775</v>
      </c>
      <c r="Q100" s="49">
        <f t="shared" si="64"/>
        <v>21216.82740420723</v>
      </c>
      <c r="R100" s="49">
        <f t="shared" si="65"/>
        <v>2050.3090000000002</v>
      </c>
      <c r="S100" s="50">
        <f t="shared" si="66"/>
        <v>23267.136404207231</v>
      </c>
      <c r="T100" s="49">
        <f t="shared" si="67"/>
        <v>8533.5624342674564</v>
      </c>
      <c r="U100" s="49">
        <f t="shared" si="68"/>
        <v>2050.3090000000002</v>
      </c>
      <c r="V100" s="49">
        <f t="shared" si="69"/>
        <v>12683.264969939773</v>
      </c>
      <c r="W100" s="51"/>
      <c r="X100" s="52" t="s">
        <v>351</v>
      </c>
      <c r="Y100" s="52" t="s">
        <v>352</v>
      </c>
      <c r="Z100" s="53" t="s">
        <v>87</v>
      </c>
      <c r="AA100" s="53" t="s">
        <v>88</v>
      </c>
      <c r="AB100" s="53" t="str">
        <f t="shared" si="70"/>
        <v>WiganNHS Greater Manchester ICB</v>
      </c>
      <c r="AC100" s="54">
        <v>330712</v>
      </c>
      <c r="AD100" s="55">
        <v>1</v>
      </c>
      <c r="AE100" s="49">
        <v>9502.1402198279466</v>
      </c>
      <c r="AF100" s="49">
        <v>10039.961356270209</v>
      </c>
      <c r="AG100" s="49">
        <v>10608.223169035102</v>
      </c>
      <c r="AH100" s="49">
        <v>10788.562962908698</v>
      </c>
      <c r="AI100" s="49">
        <v>28514.268923838936</v>
      </c>
      <c r="AJ100" s="49">
        <v>30128.176544928217</v>
      </c>
      <c r="AK100" s="49">
        <v>2050.3226736347351</v>
      </c>
      <c r="AL100" s="50">
        <f t="shared" si="71"/>
        <v>32178.499218562953</v>
      </c>
      <c r="AM100" s="49">
        <v>31833.431337371156</v>
      </c>
      <c r="AN100" s="49">
        <v>3228.6880000000001</v>
      </c>
      <c r="AO100" s="50">
        <f t="shared" si="72"/>
        <v>35062.119337371158</v>
      </c>
      <c r="AP100" s="49">
        <v>21786.153999999999</v>
      </c>
      <c r="AQ100" s="49">
        <v>3228.6880000000001</v>
      </c>
      <c r="AR100" s="49">
        <v>10047.277337371157</v>
      </c>
      <c r="AS100" s="49">
        <v>32688.560170821802</v>
      </c>
      <c r="AT100" s="49">
        <v>3228.6880000000001</v>
      </c>
      <c r="AU100" s="50">
        <f t="shared" si="73"/>
        <v>35917.248170821804</v>
      </c>
      <c r="AV100" s="49">
        <v>22641.282833450648</v>
      </c>
      <c r="AW100" s="49">
        <v>3228.6880000000001</v>
      </c>
      <c r="AX100" s="49">
        <v>10047.277337371155</v>
      </c>
    </row>
    <row r="101" spans="1:50" x14ac:dyDescent="0.35">
      <c r="A101" s="48" t="s">
        <v>313</v>
      </c>
      <c r="B101" s="48" t="s">
        <v>314</v>
      </c>
      <c r="C101" s="49">
        <f t="shared" si="50"/>
        <v>291.17455099752027</v>
      </c>
      <c r="D101" s="49">
        <f t="shared" si="51"/>
        <v>307.65503058397991</v>
      </c>
      <c r="E101" s="49">
        <f t="shared" si="52"/>
        <v>325.06830531503317</v>
      </c>
      <c r="F101" s="49">
        <f t="shared" si="53"/>
        <v>330.59446650538871</v>
      </c>
      <c r="G101" s="49">
        <f t="shared" si="54"/>
        <v>845.25923314550948</v>
      </c>
      <c r="H101" s="49">
        <f t="shared" si="55"/>
        <v>893.10090574154526</v>
      </c>
      <c r="I101" s="49">
        <f t="shared" si="56"/>
        <v>45.717780763888989</v>
      </c>
      <c r="J101" s="50">
        <f t="shared" si="57"/>
        <v>938.81868650543424</v>
      </c>
      <c r="K101" s="49">
        <f t="shared" si="58"/>
        <v>943.6504170065167</v>
      </c>
      <c r="L101" s="49">
        <f t="shared" si="59"/>
        <v>8.8810000000000002</v>
      </c>
      <c r="M101" s="50">
        <f t="shared" si="60"/>
        <v>952.53141700651668</v>
      </c>
      <c r="N101" s="49">
        <f t="shared" si="61"/>
        <v>172.76300000000001</v>
      </c>
      <c r="O101" s="49">
        <f t="shared" si="62"/>
        <v>8.8810000000000002</v>
      </c>
      <c r="P101" s="49">
        <f t="shared" si="63"/>
        <v>770.88741700651667</v>
      </c>
      <c r="Q101" s="49">
        <f t="shared" si="64"/>
        <v>951.56314821852243</v>
      </c>
      <c r="R101" s="49">
        <f t="shared" si="65"/>
        <v>8.8810000000000002</v>
      </c>
      <c r="S101" s="50">
        <f t="shared" si="66"/>
        <v>960.4441482185224</v>
      </c>
      <c r="T101" s="49">
        <f t="shared" si="67"/>
        <v>179.54412450014971</v>
      </c>
      <c r="U101" s="49">
        <f t="shared" si="68"/>
        <v>8.8810000000000002</v>
      </c>
      <c r="V101" s="49">
        <f t="shared" si="69"/>
        <v>772.01902371837275</v>
      </c>
      <c r="W101" s="51"/>
      <c r="X101" s="52" t="s">
        <v>101</v>
      </c>
      <c r="Y101" s="52" t="s">
        <v>102</v>
      </c>
      <c r="Z101" s="53" t="s">
        <v>63</v>
      </c>
      <c r="AA101" s="53" t="s">
        <v>64</v>
      </c>
      <c r="AB101" s="53" t="str">
        <f t="shared" si="70"/>
        <v>Kingston upon Hull, City ofNHS Humber and North Yorkshire ICB</v>
      </c>
      <c r="AC101" s="54">
        <v>259126</v>
      </c>
      <c r="AD101" s="55">
        <v>1</v>
      </c>
      <c r="AE101" s="49">
        <v>8670.9399524647615</v>
      </c>
      <c r="AF101" s="49">
        <v>9161.7151537742666</v>
      </c>
      <c r="AG101" s="49">
        <v>9680.2682314778904</v>
      </c>
      <c r="AH101" s="49">
        <v>9844.8327914130132</v>
      </c>
      <c r="AI101" s="49">
        <v>25038.38530896898</v>
      </c>
      <c r="AJ101" s="49">
        <v>26455.557917456623</v>
      </c>
      <c r="AK101" s="49">
        <v>1591.0081753645277</v>
      </c>
      <c r="AL101" s="50">
        <f t="shared" si="71"/>
        <v>28046.566092821151</v>
      </c>
      <c r="AM101" s="49">
        <v>27952.942495584666</v>
      </c>
      <c r="AN101" s="49">
        <v>2840.7950000000001</v>
      </c>
      <c r="AO101" s="50">
        <f t="shared" si="72"/>
        <v>30793.737495584668</v>
      </c>
      <c r="AP101" s="49">
        <v>11683.888999999999</v>
      </c>
      <c r="AQ101" s="49">
        <v>2840.7950000000001</v>
      </c>
      <c r="AR101" s="49">
        <v>16269.053495584667</v>
      </c>
      <c r="AS101" s="49">
        <v>28468.167739576071</v>
      </c>
      <c r="AT101" s="49">
        <v>2840.7950000000001</v>
      </c>
      <c r="AU101" s="50">
        <f t="shared" si="73"/>
        <v>31308.962739576069</v>
      </c>
      <c r="AV101" s="49">
        <v>12142.493596788257</v>
      </c>
      <c r="AW101" s="49">
        <v>2840.7950000000001</v>
      </c>
      <c r="AX101" s="49">
        <v>16325.674142787813</v>
      </c>
    </row>
    <row r="102" spans="1:50" x14ac:dyDescent="0.35">
      <c r="A102" s="48" t="s">
        <v>317</v>
      </c>
      <c r="B102" s="48" t="s">
        <v>318</v>
      </c>
      <c r="C102" s="49">
        <f t="shared" si="50"/>
        <v>5449.0098230420454</v>
      </c>
      <c r="D102" s="49">
        <f t="shared" si="51"/>
        <v>5757.423779026225</v>
      </c>
      <c r="E102" s="49">
        <f t="shared" si="52"/>
        <v>6083.2939649191094</v>
      </c>
      <c r="F102" s="49">
        <f t="shared" si="53"/>
        <v>6186.7099623227341</v>
      </c>
      <c r="G102" s="49">
        <f t="shared" si="54"/>
        <v>17452.258784195696</v>
      </c>
      <c r="H102" s="49">
        <f t="shared" si="55"/>
        <v>18440.056631381172</v>
      </c>
      <c r="I102" s="49">
        <f t="shared" si="56"/>
        <v>894.90737666977316</v>
      </c>
      <c r="J102" s="50">
        <f t="shared" si="57"/>
        <v>19334.964008050945</v>
      </c>
      <c r="K102" s="49">
        <f t="shared" si="58"/>
        <v>19483.763836717346</v>
      </c>
      <c r="L102" s="49">
        <f t="shared" si="59"/>
        <v>1952.11</v>
      </c>
      <c r="M102" s="50">
        <f t="shared" si="60"/>
        <v>21435.873836717346</v>
      </c>
      <c r="N102" s="49">
        <f t="shared" si="61"/>
        <v>7219.2960000000003</v>
      </c>
      <c r="O102" s="49">
        <f t="shared" si="62"/>
        <v>1952.11</v>
      </c>
      <c r="P102" s="49">
        <f t="shared" si="63"/>
        <v>12264.467836717346</v>
      </c>
      <c r="Q102" s="49">
        <f t="shared" si="64"/>
        <v>19792.748641549621</v>
      </c>
      <c r="R102" s="49">
        <f t="shared" si="65"/>
        <v>1952.11</v>
      </c>
      <c r="S102" s="50">
        <f t="shared" si="66"/>
        <v>21744.858641549621</v>
      </c>
      <c r="T102" s="49">
        <f t="shared" si="67"/>
        <v>7502.6607539081451</v>
      </c>
      <c r="U102" s="49">
        <f t="shared" si="68"/>
        <v>1952.11</v>
      </c>
      <c r="V102" s="49">
        <f t="shared" si="69"/>
        <v>12290.087887641475</v>
      </c>
      <c r="W102" s="51"/>
      <c r="X102" s="52" t="s">
        <v>107</v>
      </c>
      <c r="Y102" s="52" t="s">
        <v>108</v>
      </c>
      <c r="Z102" s="53" t="s">
        <v>63</v>
      </c>
      <c r="AA102" s="53" t="s">
        <v>64</v>
      </c>
      <c r="AB102" s="53" t="str">
        <f t="shared" si="70"/>
        <v>East Riding of YorkshireNHS Humber and North Yorkshire ICB</v>
      </c>
      <c r="AC102" s="54">
        <v>343201</v>
      </c>
      <c r="AD102" s="55">
        <v>1</v>
      </c>
      <c r="AE102" s="49">
        <v>8629.3154287646685</v>
      </c>
      <c r="AF102" s="49">
        <v>9117.7346820327493</v>
      </c>
      <c r="AG102" s="49">
        <v>9633.798465035803</v>
      </c>
      <c r="AH102" s="49">
        <v>9797.5730389414111</v>
      </c>
      <c r="AI102" s="49">
        <v>25804.911505928492</v>
      </c>
      <c r="AJ102" s="49">
        <v>27265.469497164046</v>
      </c>
      <c r="AK102" s="49">
        <v>2107.2204132093316</v>
      </c>
      <c r="AL102" s="50">
        <f t="shared" si="71"/>
        <v>29372.689910373378</v>
      </c>
      <c r="AM102" s="49">
        <v>28808.695070703528</v>
      </c>
      <c r="AN102" s="49">
        <v>2826.6410000000001</v>
      </c>
      <c r="AO102" s="50">
        <f t="shared" si="72"/>
        <v>31635.336070703528</v>
      </c>
      <c r="AP102" s="49">
        <v>9542.3439999999991</v>
      </c>
      <c r="AQ102" s="49">
        <v>2826.6410000000001</v>
      </c>
      <c r="AR102" s="49">
        <v>19266.351070703531</v>
      </c>
      <c r="AS102" s="49">
        <v>29241.234937923116</v>
      </c>
      <c r="AT102" s="49">
        <v>2826.6410000000001</v>
      </c>
      <c r="AU102" s="50">
        <f t="shared" si="73"/>
        <v>32067.875937923116</v>
      </c>
      <c r="AV102" s="49">
        <v>9916.8907645691288</v>
      </c>
      <c r="AW102" s="49">
        <v>2826.6410000000001</v>
      </c>
      <c r="AX102" s="49">
        <v>19324.344173353988</v>
      </c>
    </row>
    <row r="103" spans="1:50" x14ac:dyDescent="0.35">
      <c r="A103" s="48" t="s">
        <v>345</v>
      </c>
      <c r="B103" s="48" t="s">
        <v>346</v>
      </c>
      <c r="C103" s="49">
        <f t="shared" si="50"/>
        <v>8638.3903941101071</v>
      </c>
      <c r="D103" s="49">
        <f t="shared" si="51"/>
        <v>9127.3232904167398</v>
      </c>
      <c r="E103" s="49">
        <f t="shared" si="52"/>
        <v>9643.9297886543263</v>
      </c>
      <c r="F103" s="49">
        <f t="shared" si="53"/>
        <v>9807.8765950614488</v>
      </c>
      <c r="G103" s="49">
        <f t="shared" si="54"/>
        <v>29344.199578326381</v>
      </c>
      <c r="H103" s="49">
        <f t="shared" si="55"/>
        <v>31005.081274459655</v>
      </c>
      <c r="I103" s="49">
        <f t="shared" si="56"/>
        <v>1776.1864782176854</v>
      </c>
      <c r="J103" s="50">
        <f t="shared" si="57"/>
        <v>32781.26775267734</v>
      </c>
      <c r="K103" s="49">
        <f t="shared" si="58"/>
        <v>32759.968874594069</v>
      </c>
      <c r="L103" s="49">
        <f t="shared" si="59"/>
        <v>3940.5</v>
      </c>
      <c r="M103" s="50">
        <f t="shared" si="60"/>
        <v>36700.468874594066</v>
      </c>
      <c r="N103" s="49">
        <f t="shared" si="61"/>
        <v>9788.5390000000007</v>
      </c>
      <c r="O103" s="49">
        <f t="shared" si="62"/>
        <v>3940.5</v>
      </c>
      <c r="P103" s="49">
        <f t="shared" si="63"/>
        <v>22971.429874594069</v>
      </c>
      <c r="Q103" s="49">
        <f t="shared" si="64"/>
        <v>33170.741733588962</v>
      </c>
      <c r="R103" s="49">
        <f t="shared" si="65"/>
        <v>3940.5</v>
      </c>
      <c r="S103" s="50">
        <f t="shared" si="66"/>
        <v>37111.241733588962</v>
      </c>
      <c r="T103" s="49">
        <f t="shared" si="67"/>
        <v>10172.749170195997</v>
      </c>
      <c r="U103" s="49">
        <f t="shared" si="68"/>
        <v>3940.5</v>
      </c>
      <c r="V103" s="49">
        <f t="shared" si="69"/>
        <v>22997.992563392967</v>
      </c>
      <c r="W103" s="51"/>
      <c r="X103" s="52" t="s">
        <v>113</v>
      </c>
      <c r="Y103" s="52" t="s">
        <v>114</v>
      </c>
      <c r="Z103" s="53" t="s">
        <v>63</v>
      </c>
      <c r="AA103" s="53" t="s">
        <v>64</v>
      </c>
      <c r="AB103" s="53" t="str">
        <f t="shared" si="70"/>
        <v>North East LincolnshireNHS Humber and North Yorkshire ICB</v>
      </c>
      <c r="AC103" s="54">
        <v>159364</v>
      </c>
      <c r="AD103" s="55">
        <v>1</v>
      </c>
      <c r="AE103" s="49">
        <v>4653.1878408901312</v>
      </c>
      <c r="AF103" s="49">
        <v>4916.5582726845123</v>
      </c>
      <c r="AG103" s="49">
        <v>5194.8354709184559</v>
      </c>
      <c r="AH103" s="49">
        <v>5283.1476739240688</v>
      </c>
      <c r="AI103" s="49">
        <v>13994.082314373156</v>
      </c>
      <c r="AJ103" s="49">
        <v>14786.147373366677</v>
      </c>
      <c r="AK103" s="49">
        <v>978.47929910079495</v>
      </c>
      <c r="AL103" s="50">
        <f t="shared" si="71"/>
        <v>15764.626672467472</v>
      </c>
      <c r="AM103" s="49">
        <v>15623.043314699231</v>
      </c>
      <c r="AN103" s="49">
        <v>1524.433</v>
      </c>
      <c r="AO103" s="50">
        <f t="shared" si="72"/>
        <v>17147.47631469923</v>
      </c>
      <c r="AP103" s="49">
        <v>2291.6309999999999</v>
      </c>
      <c r="AQ103" s="49">
        <v>1524.433</v>
      </c>
      <c r="AR103" s="49">
        <v>13331.412314699232</v>
      </c>
      <c r="AS103" s="49">
        <v>15744.221648840761</v>
      </c>
      <c r="AT103" s="49">
        <v>1524.433</v>
      </c>
      <c r="AU103" s="50">
        <f t="shared" si="73"/>
        <v>17268.654648840762</v>
      </c>
      <c r="AV103" s="49">
        <v>2381.5798612689209</v>
      </c>
      <c r="AW103" s="49">
        <v>1524.433</v>
      </c>
      <c r="AX103" s="49">
        <v>13362.64178757184</v>
      </c>
    </row>
    <row r="104" spans="1:50" x14ac:dyDescent="0.35">
      <c r="A104" s="48" t="s">
        <v>283</v>
      </c>
      <c r="B104" s="48" t="s">
        <v>284</v>
      </c>
      <c r="C104" s="49">
        <f t="shared" si="50"/>
        <v>5540.3969000143443</v>
      </c>
      <c r="D104" s="49">
        <f t="shared" si="51"/>
        <v>5853.9833645551562</v>
      </c>
      <c r="E104" s="49">
        <f t="shared" si="52"/>
        <v>6185.3188229889784</v>
      </c>
      <c r="F104" s="49">
        <f t="shared" si="53"/>
        <v>6290.4692429797906</v>
      </c>
      <c r="G104" s="49">
        <f t="shared" si="54"/>
        <v>18455.329093199318</v>
      </c>
      <c r="H104" s="49">
        <f t="shared" si="55"/>
        <v>19499.9007198744</v>
      </c>
      <c r="I104" s="49">
        <f t="shared" si="56"/>
        <v>1204.4910001408812</v>
      </c>
      <c r="J104" s="50">
        <f t="shared" si="57"/>
        <v>20704.391720015283</v>
      </c>
      <c r="K104" s="49">
        <f t="shared" si="58"/>
        <v>20603.595100619292</v>
      </c>
      <c r="L104" s="49">
        <f t="shared" si="59"/>
        <v>2022.6044697399122</v>
      </c>
      <c r="M104" s="50">
        <f t="shared" si="60"/>
        <v>22626.199570359204</v>
      </c>
      <c r="N104" s="49">
        <f t="shared" si="61"/>
        <v>8334.4320000000007</v>
      </c>
      <c r="O104" s="49">
        <f t="shared" si="62"/>
        <v>2022.6044697399122</v>
      </c>
      <c r="P104" s="49">
        <f t="shared" si="63"/>
        <v>12269.163100619291</v>
      </c>
      <c r="Q104" s="49">
        <f t="shared" si="64"/>
        <v>20930.730083399354</v>
      </c>
      <c r="R104" s="49">
        <f t="shared" si="65"/>
        <v>2022.6044697399122</v>
      </c>
      <c r="S104" s="50">
        <f t="shared" si="66"/>
        <v>22953.334553139266</v>
      </c>
      <c r="T104" s="49">
        <f t="shared" si="67"/>
        <v>8661.566982780063</v>
      </c>
      <c r="U104" s="49">
        <f t="shared" si="68"/>
        <v>2022.6044697399122</v>
      </c>
      <c r="V104" s="49">
        <f t="shared" si="69"/>
        <v>12269.163100619291</v>
      </c>
      <c r="W104" s="51"/>
      <c r="X104" s="52" t="s">
        <v>119</v>
      </c>
      <c r="Y104" s="52" t="s">
        <v>120</v>
      </c>
      <c r="Z104" s="53" t="s">
        <v>63</v>
      </c>
      <c r="AA104" s="53" t="s">
        <v>64</v>
      </c>
      <c r="AB104" s="53" t="str">
        <f t="shared" si="70"/>
        <v>North LincolnshireNHS Humber and North Yorkshire ICB</v>
      </c>
      <c r="AC104" s="54">
        <v>172748</v>
      </c>
      <c r="AD104" s="55">
        <v>1</v>
      </c>
      <c r="AE104" s="49">
        <v>4541.0473805453421</v>
      </c>
      <c r="AF104" s="49">
        <v>4798.0706622842081</v>
      </c>
      <c r="AG104" s="49">
        <v>5069.6414617694945</v>
      </c>
      <c r="AH104" s="49">
        <v>5155.8253666195751</v>
      </c>
      <c r="AI104" s="49">
        <v>14028.495726233965</v>
      </c>
      <c r="AJ104" s="49">
        <v>14822.508584338808</v>
      </c>
      <c r="AK104" s="49">
        <v>1060.6557438384084</v>
      </c>
      <c r="AL104" s="50">
        <f t="shared" si="71"/>
        <v>15883.164328177216</v>
      </c>
      <c r="AM104" s="49">
        <v>15661.462570212385</v>
      </c>
      <c r="AN104" s="49">
        <v>1487.6310000000001</v>
      </c>
      <c r="AO104" s="50">
        <f t="shared" si="72"/>
        <v>17149.093570212386</v>
      </c>
      <c r="AP104" s="49">
        <v>9052.4549999999999</v>
      </c>
      <c r="AQ104" s="49">
        <v>1487.6310000000001</v>
      </c>
      <c r="AR104" s="49">
        <v>6609.007570212385</v>
      </c>
      <c r="AS104" s="49">
        <v>16048.493869332426</v>
      </c>
      <c r="AT104" s="49">
        <v>1487.6310000000001</v>
      </c>
      <c r="AU104" s="50">
        <f t="shared" si="73"/>
        <v>17536.124869332427</v>
      </c>
      <c r="AV104" s="49">
        <v>9407.7731201241168</v>
      </c>
      <c r="AW104" s="49">
        <v>1487.6310000000001</v>
      </c>
      <c r="AX104" s="49">
        <v>6640.7207492083098</v>
      </c>
    </row>
    <row r="105" spans="1:50" x14ac:dyDescent="0.35">
      <c r="A105" s="48" t="s">
        <v>402</v>
      </c>
      <c r="B105" s="48" t="s">
        <v>403</v>
      </c>
      <c r="C105" s="49">
        <f t="shared" si="50"/>
        <v>8015.0362723962417</v>
      </c>
      <c r="D105" s="49">
        <f t="shared" si="51"/>
        <v>8468.6873254138682</v>
      </c>
      <c r="E105" s="49">
        <f t="shared" si="52"/>
        <v>8948.0150280322923</v>
      </c>
      <c r="F105" s="49">
        <f t="shared" si="53"/>
        <v>9100.1312835088411</v>
      </c>
      <c r="G105" s="49">
        <f t="shared" si="54"/>
        <v>25836.548757162614</v>
      </c>
      <c r="H105" s="49">
        <f t="shared" si="55"/>
        <v>27298.897416818018</v>
      </c>
      <c r="I105" s="49">
        <f t="shared" si="56"/>
        <v>1583.9972443165163</v>
      </c>
      <c r="J105" s="50">
        <f t="shared" si="57"/>
        <v>28882.894661134535</v>
      </c>
      <c r="K105" s="49">
        <f t="shared" si="58"/>
        <v>28844.015010609917</v>
      </c>
      <c r="L105" s="49">
        <f t="shared" si="59"/>
        <v>3124.9050000000002</v>
      </c>
      <c r="M105" s="50">
        <f t="shared" si="60"/>
        <v>31968.920010609916</v>
      </c>
      <c r="N105" s="49">
        <f t="shared" si="61"/>
        <v>10114.127</v>
      </c>
      <c r="O105" s="49">
        <f t="shared" si="62"/>
        <v>3124.9050000000002</v>
      </c>
      <c r="P105" s="49">
        <f t="shared" si="63"/>
        <v>18729.888010609917</v>
      </c>
      <c r="Q105" s="49">
        <f t="shared" si="64"/>
        <v>29293.977683997742</v>
      </c>
      <c r="R105" s="49">
        <f t="shared" si="65"/>
        <v>3124.9050000000002</v>
      </c>
      <c r="S105" s="50">
        <f t="shared" si="66"/>
        <v>32418.882683997741</v>
      </c>
      <c r="T105" s="49">
        <f t="shared" si="67"/>
        <v>10511.116832298152</v>
      </c>
      <c r="U105" s="49">
        <f t="shared" si="68"/>
        <v>3124.9050000000002</v>
      </c>
      <c r="V105" s="49">
        <f t="shared" si="69"/>
        <v>18782.860851699588</v>
      </c>
      <c r="W105" s="51"/>
      <c r="X105" s="52" t="s">
        <v>127</v>
      </c>
      <c r="Y105" s="52" t="s">
        <v>128</v>
      </c>
      <c r="Z105" s="53" t="s">
        <v>63</v>
      </c>
      <c r="AA105" s="53" t="s">
        <v>64</v>
      </c>
      <c r="AB105" s="53" t="str">
        <f t="shared" si="70"/>
        <v>YorkNHS Humber and North Yorkshire ICB</v>
      </c>
      <c r="AC105" s="54">
        <v>211012</v>
      </c>
      <c r="AD105" s="55">
        <v>1</v>
      </c>
      <c r="AE105" s="49">
        <v>4367.272673898874</v>
      </c>
      <c r="AF105" s="49">
        <v>4614.4603072415503</v>
      </c>
      <c r="AG105" s="49">
        <v>4875.638760631422</v>
      </c>
      <c r="AH105" s="49">
        <v>4958.5246195621557</v>
      </c>
      <c r="AI105" s="49">
        <v>14085.694552699346</v>
      </c>
      <c r="AJ105" s="49">
        <v>14882.944864382129</v>
      </c>
      <c r="AK105" s="49">
        <v>1295.5929435873657</v>
      </c>
      <c r="AL105" s="50">
        <f t="shared" si="71"/>
        <v>16178.537807969495</v>
      </c>
      <c r="AM105" s="49">
        <v>15725.319543706157</v>
      </c>
      <c r="AN105" s="49">
        <v>1431.567</v>
      </c>
      <c r="AO105" s="50">
        <f t="shared" si="72"/>
        <v>17156.886543706158</v>
      </c>
      <c r="AP105" s="49">
        <v>7450.1970000000001</v>
      </c>
      <c r="AQ105" s="49">
        <v>1431.567</v>
      </c>
      <c r="AR105" s="49">
        <v>8275.1225437061566</v>
      </c>
      <c r="AS105" s="49">
        <v>16049.360755952348</v>
      </c>
      <c r="AT105" s="49">
        <v>1431.567</v>
      </c>
      <c r="AU105" s="50">
        <f t="shared" si="73"/>
        <v>17480.927755952347</v>
      </c>
      <c r="AV105" s="49">
        <v>7742.6248543880456</v>
      </c>
      <c r="AW105" s="49">
        <v>1431.567</v>
      </c>
      <c r="AX105" s="49">
        <v>8306.7359015643015</v>
      </c>
    </row>
    <row r="106" spans="1:50" x14ac:dyDescent="0.35">
      <c r="A106" s="48" t="s">
        <v>287</v>
      </c>
      <c r="B106" s="48" t="s">
        <v>288</v>
      </c>
      <c r="C106" s="49">
        <f t="shared" si="50"/>
        <v>7104.4537376481821</v>
      </c>
      <c r="D106" s="49">
        <f t="shared" si="51"/>
        <v>7506.5658191990688</v>
      </c>
      <c r="E106" s="49">
        <f t="shared" si="52"/>
        <v>7931.4374445657359</v>
      </c>
      <c r="F106" s="49">
        <f t="shared" si="53"/>
        <v>8066.2718811233526</v>
      </c>
      <c r="G106" s="49">
        <f t="shared" si="54"/>
        <v>25538.690125796573</v>
      </c>
      <c r="H106" s="49">
        <f t="shared" si="55"/>
        <v>26984.179986916657</v>
      </c>
      <c r="I106" s="49">
        <f t="shared" si="56"/>
        <v>1607.6822366491849</v>
      </c>
      <c r="J106" s="50">
        <f t="shared" si="57"/>
        <v>28591.86222356584</v>
      </c>
      <c r="K106" s="49">
        <f t="shared" si="58"/>
        <v>28511.484574176138</v>
      </c>
      <c r="L106" s="49">
        <f t="shared" si="59"/>
        <v>2797.4146930028091</v>
      </c>
      <c r="M106" s="50">
        <f t="shared" si="60"/>
        <v>31308.899267178946</v>
      </c>
      <c r="N106" s="49">
        <f t="shared" si="61"/>
        <v>17248.564999999999</v>
      </c>
      <c r="O106" s="49">
        <f t="shared" si="62"/>
        <v>2797.4146930028091</v>
      </c>
      <c r="P106" s="49">
        <f t="shared" si="63"/>
        <v>11262.91957417614</v>
      </c>
      <c r="Q106" s="49">
        <f t="shared" si="64"/>
        <v>29188.50839706602</v>
      </c>
      <c r="R106" s="49">
        <f t="shared" si="65"/>
        <v>2797.4146930028091</v>
      </c>
      <c r="S106" s="50">
        <f t="shared" si="66"/>
        <v>31985.923090068827</v>
      </c>
      <c r="T106" s="49">
        <f t="shared" si="67"/>
        <v>17925.58882288988</v>
      </c>
      <c r="U106" s="49">
        <f t="shared" si="68"/>
        <v>2797.4146930028091</v>
      </c>
      <c r="V106" s="49">
        <f t="shared" si="69"/>
        <v>11262.919574176138</v>
      </c>
      <c r="W106" s="51"/>
      <c r="X106" s="57" t="s">
        <v>79</v>
      </c>
      <c r="Y106" s="57" t="s">
        <v>80</v>
      </c>
      <c r="Z106" s="58" t="s">
        <v>63</v>
      </c>
      <c r="AA106" s="58" t="s">
        <v>64</v>
      </c>
      <c r="AB106" s="53" t="str">
        <f t="shared" si="70"/>
        <v>North YorkshireNHS Humber and North Yorkshire ICB</v>
      </c>
      <c r="AC106" s="59">
        <v>563272</v>
      </c>
      <c r="AD106" s="55">
        <v>0.90761025442709597</v>
      </c>
      <c r="AE106" s="49">
        <v>13127.380588653785</v>
      </c>
      <c r="AF106" s="49">
        <v>13870.390329971589</v>
      </c>
      <c r="AG106" s="49">
        <v>14655.454422647981</v>
      </c>
      <c r="AH106" s="49">
        <v>14904.597147832996</v>
      </c>
      <c r="AI106" s="49">
        <v>41884.053790439175</v>
      </c>
      <c r="AJ106" s="49">
        <v>44254.691234978032</v>
      </c>
      <c r="AK106" s="49">
        <v>3458.4347265574597</v>
      </c>
      <c r="AL106" s="50">
        <f t="shared" si="71"/>
        <v>47713.125961535494</v>
      </c>
      <c r="AM106" s="49">
        <v>46759.506758877782</v>
      </c>
      <c r="AN106" s="49">
        <v>4738.9049999999997</v>
      </c>
      <c r="AO106" s="50">
        <f t="shared" si="72"/>
        <v>51498.411758877781</v>
      </c>
      <c r="AP106" s="49">
        <v>17438.258894983966</v>
      </c>
      <c r="AQ106" s="49">
        <v>4738.9049999999997</v>
      </c>
      <c r="AR106" s="49">
        <v>29321.247863893816</v>
      </c>
      <c r="AS106" s="49">
        <v>47538.517287973336</v>
      </c>
      <c r="AT106" s="49">
        <v>4738.9049999999997</v>
      </c>
      <c r="AU106" s="50">
        <f t="shared" si="73"/>
        <v>52277.422287973335</v>
      </c>
      <c r="AV106" s="49">
        <v>18122.728397323757</v>
      </c>
      <c r="AW106" s="49">
        <v>4738.9049999999997</v>
      </c>
      <c r="AX106" s="49">
        <v>29415.788890649579</v>
      </c>
    </row>
    <row r="107" spans="1:50" x14ac:dyDescent="0.35">
      <c r="A107" s="48" t="s">
        <v>349</v>
      </c>
      <c r="B107" s="48" t="s">
        <v>350</v>
      </c>
      <c r="C107" s="49">
        <f t="shared" si="50"/>
        <v>7673.2287906321681</v>
      </c>
      <c r="D107" s="49">
        <f t="shared" si="51"/>
        <v>8107.5335401819484</v>
      </c>
      <c r="E107" s="49">
        <f t="shared" si="52"/>
        <v>8566.4199385562461</v>
      </c>
      <c r="F107" s="49">
        <f t="shared" si="53"/>
        <v>8712.0490775117014</v>
      </c>
      <c r="G107" s="49">
        <f t="shared" si="54"/>
        <v>22289.289635813428</v>
      </c>
      <c r="H107" s="49">
        <f t="shared" si="55"/>
        <v>23550.863429200468</v>
      </c>
      <c r="I107" s="49">
        <f t="shared" si="56"/>
        <v>1244.2702500093844</v>
      </c>
      <c r="J107" s="50">
        <f t="shared" si="57"/>
        <v>24795.133679209852</v>
      </c>
      <c r="K107" s="49">
        <f t="shared" si="58"/>
        <v>24883.842299293214</v>
      </c>
      <c r="L107" s="49">
        <f t="shared" si="59"/>
        <v>2147</v>
      </c>
      <c r="M107" s="50">
        <f t="shared" si="60"/>
        <v>27030.842299293214</v>
      </c>
      <c r="N107" s="49">
        <f t="shared" si="61"/>
        <v>17026.839</v>
      </c>
      <c r="O107" s="49">
        <f t="shared" si="62"/>
        <v>2147</v>
      </c>
      <c r="P107" s="49">
        <f t="shared" si="63"/>
        <v>7857.0032992932138</v>
      </c>
      <c r="Q107" s="49">
        <f t="shared" si="64"/>
        <v>25572.003263592858</v>
      </c>
      <c r="R107" s="49">
        <f t="shared" si="65"/>
        <v>2147</v>
      </c>
      <c r="S107" s="50">
        <f t="shared" si="66"/>
        <v>27719.003263592858</v>
      </c>
      <c r="T107" s="49">
        <f t="shared" si="67"/>
        <v>17695.15985054673</v>
      </c>
      <c r="U107" s="49">
        <f t="shared" si="68"/>
        <v>2147</v>
      </c>
      <c r="V107" s="49">
        <f t="shared" si="69"/>
        <v>7876.8434130461283</v>
      </c>
      <c r="W107" s="51"/>
      <c r="X107" s="52" t="s">
        <v>173</v>
      </c>
      <c r="Y107" s="52" t="s">
        <v>174</v>
      </c>
      <c r="Z107" s="53" t="s">
        <v>239</v>
      </c>
      <c r="AA107" s="53" t="s">
        <v>240</v>
      </c>
      <c r="AB107" s="53" t="str">
        <f t="shared" si="70"/>
        <v>Bath and North East SomersetNHS Bath and North East Somerset, Swindon and Wiltshire ICB</v>
      </c>
      <c r="AC107" s="54">
        <v>196357</v>
      </c>
      <c r="AD107" s="55">
        <v>1</v>
      </c>
      <c r="AE107" s="49">
        <v>4355.0515499047624</v>
      </c>
      <c r="AF107" s="49">
        <v>4601.5474676293716</v>
      </c>
      <c r="AG107" s="49">
        <v>4861.9950542971937</v>
      </c>
      <c r="AH107" s="49">
        <v>4944.6489702202452</v>
      </c>
      <c r="AI107" s="49">
        <v>14100.989554838645</v>
      </c>
      <c r="AJ107" s="49">
        <v>14899.105563642512</v>
      </c>
      <c r="AK107" s="49">
        <v>1171.1166072651267</v>
      </c>
      <c r="AL107" s="50">
        <f t="shared" si="71"/>
        <v>16070.222170907638</v>
      </c>
      <c r="AM107" s="49">
        <v>15742.394938544678</v>
      </c>
      <c r="AN107" s="49">
        <v>1903.384</v>
      </c>
      <c r="AO107" s="50">
        <f t="shared" si="72"/>
        <v>17645.778938544678</v>
      </c>
      <c r="AP107" s="49">
        <v>9130.5990000000002</v>
      </c>
      <c r="AQ107" s="49">
        <v>1903.384</v>
      </c>
      <c r="AR107" s="49">
        <v>6611.7959385446775</v>
      </c>
      <c r="AS107" s="49">
        <v>16100.78029061626</v>
      </c>
      <c r="AT107" s="49">
        <v>1903.384</v>
      </c>
      <c r="AU107" s="50">
        <f t="shared" si="73"/>
        <v>18004.16429061626</v>
      </c>
      <c r="AV107" s="49">
        <v>9488.9843520715804</v>
      </c>
      <c r="AW107" s="49">
        <v>1903.384</v>
      </c>
      <c r="AX107" s="49">
        <v>6611.7959385446793</v>
      </c>
    </row>
    <row r="108" spans="1:50" x14ac:dyDescent="0.35">
      <c r="A108" s="48" t="s">
        <v>404</v>
      </c>
      <c r="B108" s="48" t="s">
        <v>405</v>
      </c>
      <c r="C108" s="49">
        <f t="shared" si="50"/>
        <v>8362.9760755947264</v>
      </c>
      <c r="D108" s="49">
        <f t="shared" si="51"/>
        <v>8836.320521473388</v>
      </c>
      <c r="E108" s="49">
        <f t="shared" si="52"/>
        <v>9336.4562629887823</v>
      </c>
      <c r="F108" s="49">
        <f t="shared" si="53"/>
        <v>9495.17601945959</v>
      </c>
      <c r="G108" s="49">
        <f t="shared" si="54"/>
        <v>29339.813188538876</v>
      </c>
      <c r="H108" s="49">
        <f t="shared" si="55"/>
        <v>31000.446615010176</v>
      </c>
      <c r="I108" s="49">
        <f t="shared" si="56"/>
        <v>1783.7832316123643</v>
      </c>
      <c r="J108" s="50">
        <f t="shared" si="57"/>
        <v>32784.22984662254</v>
      </c>
      <c r="K108" s="49">
        <f t="shared" si="58"/>
        <v>32755.07189341975</v>
      </c>
      <c r="L108" s="49">
        <f t="shared" si="59"/>
        <v>3112.6522500000001</v>
      </c>
      <c r="M108" s="50">
        <f t="shared" si="60"/>
        <v>35867.724143419749</v>
      </c>
      <c r="N108" s="49">
        <f t="shared" si="61"/>
        <v>12519.075999999999</v>
      </c>
      <c r="O108" s="49">
        <f t="shared" si="62"/>
        <v>3112.6522500000001</v>
      </c>
      <c r="P108" s="49">
        <f t="shared" si="63"/>
        <v>20235.995893419749</v>
      </c>
      <c r="Q108" s="49">
        <f t="shared" si="64"/>
        <v>33307.615749447985</v>
      </c>
      <c r="R108" s="49">
        <f t="shared" si="65"/>
        <v>3112.6522500000001</v>
      </c>
      <c r="S108" s="50">
        <f t="shared" si="66"/>
        <v>36420.267999447984</v>
      </c>
      <c r="T108" s="49">
        <f t="shared" si="67"/>
        <v>13010.462541000308</v>
      </c>
      <c r="U108" s="49">
        <f t="shared" si="68"/>
        <v>3112.6522500000001</v>
      </c>
      <c r="V108" s="49">
        <f t="shared" si="69"/>
        <v>20297.153208447678</v>
      </c>
      <c r="W108" s="51"/>
      <c r="X108" s="52" t="s">
        <v>197</v>
      </c>
      <c r="Y108" s="52" t="s">
        <v>198</v>
      </c>
      <c r="Z108" s="53" t="s">
        <v>239</v>
      </c>
      <c r="AA108" s="53" t="s">
        <v>240</v>
      </c>
      <c r="AB108" s="53" t="str">
        <f t="shared" si="70"/>
        <v>SwindonNHS Bath and North East Somerset, Swindon and Wiltshire ICB</v>
      </c>
      <c r="AC108" s="54">
        <v>222881</v>
      </c>
      <c r="AD108" s="55">
        <v>1</v>
      </c>
      <c r="AE108" s="49">
        <v>4590.7984141154184</v>
      </c>
      <c r="AF108" s="49">
        <v>4850.6376043543514</v>
      </c>
      <c r="AG108" s="49">
        <v>5125.1836927608074</v>
      </c>
      <c r="AH108" s="49">
        <v>5212.3118155377406</v>
      </c>
      <c r="AI108" s="49">
        <v>15698.536080222284</v>
      </c>
      <c r="AJ108" s="49">
        <v>16587.073222362866</v>
      </c>
      <c r="AK108" s="49">
        <v>1329.311613764005</v>
      </c>
      <c r="AL108" s="50">
        <f t="shared" si="71"/>
        <v>17916.384836126872</v>
      </c>
      <c r="AM108" s="49">
        <v>17525.901566748602</v>
      </c>
      <c r="AN108" s="49">
        <v>1903.384</v>
      </c>
      <c r="AO108" s="50">
        <f t="shared" si="72"/>
        <v>19429.2855667486</v>
      </c>
      <c r="AP108" s="49">
        <v>8486.23</v>
      </c>
      <c r="AQ108" s="49">
        <v>1903.384</v>
      </c>
      <c r="AR108" s="49">
        <v>9039.6715667486023</v>
      </c>
      <c r="AS108" s="49">
        <v>17858.994776329972</v>
      </c>
      <c r="AT108" s="49">
        <v>1903.384</v>
      </c>
      <c r="AU108" s="50">
        <f t="shared" si="73"/>
        <v>19762.37877632997</v>
      </c>
      <c r="AV108" s="49">
        <v>8819.3232095813655</v>
      </c>
      <c r="AW108" s="49">
        <v>1903.384</v>
      </c>
      <c r="AX108" s="49">
        <v>9039.6715667486042</v>
      </c>
    </row>
    <row r="109" spans="1:50" x14ac:dyDescent="0.35">
      <c r="A109" s="48" t="s">
        <v>406</v>
      </c>
      <c r="B109" s="48" t="s">
        <v>407</v>
      </c>
      <c r="C109" s="49">
        <f t="shared" si="50"/>
        <v>8459.8298912116516</v>
      </c>
      <c r="D109" s="49">
        <f t="shared" si="51"/>
        <v>8938.6562630542303</v>
      </c>
      <c r="E109" s="49">
        <f t="shared" si="52"/>
        <v>9444.5842075430992</v>
      </c>
      <c r="F109" s="49">
        <f t="shared" si="53"/>
        <v>9605.1421390713313</v>
      </c>
      <c r="G109" s="49">
        <f t="shared" si="54"/>
        <v>28783.649980415052</v>
      </c>
      <c r="H109" s="49">
        <f t="shared" si="55"/>
        <v>30412.804569306543</v>
      </c>
      <c r="I109" s="49">
        <f t="shared" si="56"/>
        <v>1644.8337807065916</v>
      </c>
      <c r="J109" s="50">
        <f t="shared" si="57"/>
        <v>32057.638350013134</v>
      </c>
      <c r="K109" s="49">
        <f t="shared" si="58"/>
        <v>32134.169307929293</v>
      </c>
      <c r="L109" s="49">
        <f t="shared" si="59"/>
        <v>3495.2649999999999</v>
      </c>
      <c r="M109" s="50">
        <f t="shared" si="60"/>
        <v>35629.434307929296</v>
      </c>
      <c r="N109" s="49">
        <f t="shared" si="61"/>
        <v>11185.107</v>
      </c>
      <c r="O109" s="49">
        <f t="shared" si="62"/>
        <v>3495.2649999999999</v>
      </c>
      <c r="P109" s="49">
        <f t="shared" si="63"/>
        <v>20949.062307929293</v>
      </c>
      <c r="Q109" s="49">
        <f t="shared" si="64"/>
        <v>32632.228957080981</v>
      </c>
      <c r="R109" s="49">
        <f t="shared" si="65"/>
        <v>3495.2649999999999</v>
      </c>
      <c r="S109" s="50">
        <f t="shared" si="66"/>
        <v>36127.49395708098</v>
      </c>
      <c r="T109" s="49">
        <f t="shared" si="67"/>
        <v>11624.133892995005</v>
      </c>
      <c r="U109" s="49">
        <f t="shared" si="68"/>
        <v>3495.2649999999999</v>
      </c>
      <c r="V109" s="49">
        <f t="shared" si="69"/>
        <v>21008.095064085974</v>
      </c>
      <c r="W109" s="51"/>
      <c r="X109" s="52" t="s">
        <v>293</v>
      </c>
      <c r="Y109" s="52" t="s">
        <v>294</v>
      </c>
      <c r="Z109" s="53" t="s">
        <v>239</v>
      </c>
      <c r="AA109" s="53" t="s">
        <v>240</v>
      </c>
      <c r="AB109" s="53" t="str">
        <f t="shared" si="70"/>
        <v>WiltshireNHS Bath and North East Somerset, Swindon and Wiltshire ICB</v>
      </c>
      <c r="AC109" s="54">
        <v>504070</v>
      </c>
      <c r="AD109" s="55">
        <v>1</v>
      </c>
      <c r="AE109" s="49">
        <v>10879.763478140227</v>
      </c>
      <c r="AF109" s="49">
        <v>11495.558091002964</v>
      </c>
      <c r="AG109" s="49">
        <v>12146.206678953731</v>
      </c>
      <c r="AH109" s="49">
        <v>12352.692192495944</v>
      </c>
      <c r="AI109" s="49">
        <v>36129.790899967593</v>
      </c>
      <c r="AJ109" s="49">
        <v>38174.737064905756</v>
      </c>
      <c r="AK109" s="49">
        <v>3006.3850447100558</v>
      </c>
      <c r="AL109" s="50">
        <f t="shared" si="71"/>
        <v>41181.122109615811</v>
      </c>
      <c r="AM109" s="49">
        <v>40335.427182779422</v>
      </c>
      <c r="AN109" s="49">
        <v>3806.7669999999998</v>
      </c>
      <c r="AO109" s="50">
        <f t="shared" si="72"/>
        <v>44142.194182779422</v>
      </c>
      <c r="AP109" s="49">
        <v>22465.241999999998</v>
      </c>
      <c r="AQ109" s="49">
        <v>3806.7669999999998</v>
      </c>
      <c r="AR109" s="49">
        <v>17870.185182779423</v>
      </c>
      <c r="AS109" s="49">
        <v>41217.210914990552</v>
      </c>
      <c r="AT109" s="49">
        <v>3806.7669999999998</v>
      </c>
      <c r="AU109" s="50">
        <f t="shared" si="73"/>
        <v>45023.977914990552</v>
      </c>
      <c r="AV109" s="49">
        <v>23347.025732211132</v>
      </c>
      <c r="AW109" s="49">
        <v>3806.7669999999998</v>
      </c>
      <c r="AX109" s="49">
        <v>17870.18518277942</v>
      </c>
    </row>
    <row r="110" spans="1:50" x14ac:dyDescent="0.35">
      <c r="A110" s="48" t="s">
        <v>353</v>
      </c>
      <c r="B110" s="48" t="s">
        <v>354</v>
      </c>
      <c r="C110" s="49">
        <f t="shared" si="50"/>
        <v>7750.0562440777621</v>
      </c>
      <c r="D110" s="49">
        <f t="shared" si="51"/>
        <v>8188.709427492563</v>
      </c>
      <c r="E110" s="49">
        <f t="shared" si="52"/>
        <v>8652.1903810886415</v>
      </c>
      <c r="F110" s="49">
        <f t="shared" si="53"/>
        <v>8799.2776175671479</v>
      </c>
      <c r="G110" s="49">
        <f t="shared" si="54"/>
        <v>24907.998237487227</v>
      </c>
      <c r="H110" s="49">
        <f t="shared" si="55"/>
        <v>26317.790937729005</v>
      </c>
      <c r="I110" s="49">
        <f t="shared" si="56"/>
        <v>1484.9682304049877</v>
      </c>
      <c r="J110" s="50">
        <f t="shared" si="57"/>
        <v>27802.759168133995</v>
      </c>
      <c r="K110" s="49">
        <f t="shared" si="58"/>
        <v>27807.377904804467</v>
      </c>
      <c r="L110" s="49">
        <f t="shared" si="59"/>
        <v>2722.73</v>
      </c>
      <c r="M110" s="50">
        <f t="shared" si="60"/>
        <v>30530.107904804467</v>
      </c>
      <c r="N110" s="49">
        <f t="shared" si="61"/>
        <v>12069.151</v>
      </c>
      <c r="O110" s="49">
        <f t="shared" si="62"/>
        <v>2722.73</v>
      </c>
      <c r="P110" s="49">
        <f t="shared" si="63"/>
        <v>15738.226904804467</v>
      </c>
      <c r="Q110" s="49">
        <f t="shared" si="64"/>
        <v>28303.311583972212</v>
      </c>
      <c r="R110" s="49">
        <f t="shared" si="65"/>
        <v>2722.73</v>
      </c>
      <c r="S110" s="50">
        <f t="shared" si="66"/>
        <v>31026.041583972212</v>
      </c>
      <c r="T110" s="49">
        <f t="shared" si="67"/>
        <v>12542.877524441614</v>
      </c>
      <c r="U110" s="49">
        <f t="shared" si="68"/>
        <v>2722.73</v>
      </c>
      <c r="V110" s="49">
        <f t="shared" si="69"/>
        <v>15760.434059530598</v>
      </c>
      <c r="W110" s="51"/>
      <c r="X110" s="52" t="s">
        <v>408</v>
      </c>
      <c r="Y110" s="52" t="s">
        <v>409</v>
      </c>
      <c r="Z110" s="53" t="s">
        <v>239</v>
      </c>
      <c r="AA110" s="53" t="s">
        <v>240</v>
      </c>
      <c r="AB110" s="53" t="str">
        <f t="shared" si="70"/>
        <v>OxfordshireNHS Bath and North East Somerset, Swindon and Wiltshire ICB</v>
      </c>
      <c r="AC110" s="54">
        <v>6656</v>
      </c>
      <c r="AD110" s="55">
        <v>9.5511422339570658E-3</v>
      </c>
      <c r="AE110" s="49">
        <v>130.61801930473999</v>
      </c>
      <c r="AF110" s="49">
        <v>138.01099919738826</v>
      </c>
      <c r="AG110" s="49">
        <v>145.82242175196043</v>
      </c>
      <c r="AH110" s="49">
        <v>148.30140292174374</v>
      </c>
      <c r="AI110" s="49">
        <v>446.00461586569179</v>
      </c>
      <c r="AJ110" s="49">
        <v>471.2484771236899</v>
      </c>
      <c r="AK110" s="49">
        <v>39.697857157914832</v>
      </c>
      <c r="AL110" s="50">
        <f t="shared" si="71"/>
        <v>510.94633428160472</v>
      </c>
      <c r="AM110" s="49">
        <v>497.92114092889079</v>
      </c>
      <c r="AN110" s="49">
        <v>0</v>
      </c>
      <c r="AO110" s="50">
        <f t="shared" si="72"/>
        <v>497.92114092889079</v>
      </c>
      <c r="AP110" s="49">
        <v>312.64940126277122</v>
      </c>
      <c r="AQ110" s="49">
        <v>0</v>
      </c>
      <c r="AR110" s="49">
        <v>185.27173966611957</v>
      </c>
      <c r="AS110" s="49">
        <v>510.19294979340526</v>
      </c>
      <c r="AT110" s="49">
        <v>0</v>
      </c>
      <c r="AU110" s="50">
        <f t="shared" si="73"/>
        <v>510.19294979340526</v>
      </c>
      <c r="AV110" s="49">
        <v>324.92121012728569</v>
      </c>
      <c r="AW110" s="49">
        <v>0</v>
      </c>
      <c r="AX110" s="49">
        <v>185.27173966611957</v>
      </c>
    </row>
    <row r="111" spans="1:50" x14ac:dyDescent="0.35">
      <c r="A111" s="48" t="s">
        <v>291</v>
      </c>
      <c r="B111" s="48" t="s">
        <v>292</v>
      </c>
      <c r="C111" s="49">
        <f t="shared" si="50"/>
        <v>7938.885921442572</v>
      </c>
      <c r="D111" s="49">
        <f t="shared" si="51"/>
        <v>8388.2268645962213</v>
      </c>
      <c r="E111" s="49">
        <f t="shared" si="52"/>
        <v>8863.0005051323678</v>
      </c>
      <c r="F111" s="49">
        <f t="shared" si="53"/>
        <v>9013.671513719617</v>
      </c>
      <c r="G111" s="49">
        <f t="shared" si="54"/>
        <v>23823.627615725149</v>
      </c>
      <c r="H111" s="49">
        <f t="shared" si="55"/>
        <v>25172.044938775191</v>
      </c>
      <c r="I111" s="49">
        <f t="shared" si="56"/>
        <v>1396.4599088440054</v>
      </c>
      <c r="J111" s="50">
        <f t="shared" si="57"/>
        <v>26568.504847619195</v>
      </c>
      <c r="K111" s="49">
        <f t="shared" si="58"/>
        <v>26596.782682309866</v>
      </c>
      <c r="L111" s="49">
        <f t="shared" si="59"/>
        <v>2487.4728999999998</v>
      </c>
      <c r="M111" s="50">
        <f t="shared" si="60"/>
        <v>29084.255582309866</v>
      </c>
      <c r="N111" s="49">
        <f t="shared" si="61"/>
        <v>14382.347</v>
      </c>
      <c r="O111" s="49">
        <f t="shared" si="62"/>
        <v>2487.4728999999998</v>
      </c>
      <c r="P111" s="49">
        <f t="shared" si="63"/>
        <v>12214.435682309866</v>
      </c>
      <c r="Q111" s="49">
        <f t="shared" si="64"/>
        <v>27161.30451633309</v>
      </c>
      <c r="R111" s="49">
        <f t="shared" si="65"/>
        <v>2487.4728999999998</v>
      </c>
      <c r="S111" s="50">
        <f t="shared" si="66"/>
        <v>29648.777416333091</v>
      </c>
      <c r="T111" s="49">
        <f t="shared" si="67"/>
        <v>14946.868834023226</v>
      </c>
      <c r="U111" s="49">
        <f t="shared" si="68"/>
        <v>2487.4728999999998</v>
      </c>
      <c r="V111" s="49">
        <f t="shared" si="69"/>
        <v>12214.435682309864</v>
      </c>
      <c r="W111" s="51"/>
      <c r="X111" s="52" t="s">
        <v>307</v>
      </c>
      <c r="Y111" s="52" t="s">
        <v>308</v>
      </c>
      <c r="Z111" s="53" t="s">
        <v>131</v>
      </c>
      <c r="AA111" s="53" t="s">
        <v>132</v>
      </c>
      <c r="AB111" s="53" t="str">
        <f t="shared" si="70"/>
        <v>North NorthamptonshireNHS Northamptonshire ICB</v>
      </c>
      <c r="AC111" s="54">
        <v>350448</v>
      </c>
      <c r="AD111" s="55">
        <v>1</v>
      </c>
      <c r="AE111" s="49">
        <v>7496.0559697827885</v>
      </c>
      <c r="AF111" s="49">
        <v>7920.3327376724937</v>
      </c>
      <c r="AG111" s="49">
        <v>8368.6235706247571</v>
      </c>
      <c r="AH111" s="49">
        <v>8510.8901713253763</v>
      </c>
      <c r="AI111" s="49">
        <v>25229.273372328429</v>
      </c>
      <c r="AJ111" s="49">
        <v>26657.250245202216</v>
      </c>
      <c r="AK111" s="49">
        <v>1901.8609806221543</v>
      </c>
      <c r="AL111" s="50">
        <f t="shared" si="71"/>
        <v>28559.11122582437</v>
      </c>
      <c r="AM111" s="49">
        <v>28166.050609080663</v>
      </c>
      <c r="AN111" s="49">
        <v>2959.9654999999998</v>
      </c>
      <c r="AO111" s="50">
        <f t="shared" si="72"/>
        <v>31126.016109080661</v>
      </c>
      <c r="AP111" s="49">
        <v>6981.0169999999998</v>
      </c>
      <c r="AQ111" s="49">
        <v>2959.9654999999998</v>
      </c>
      <c r="AR111" s="49">
        <v>21185.033609080663</v>
      </c>
      <c r="AS111" s="49">
        <v>28644.965573065136</v>
      </c>
      <c r="AT111" s="49">
        <v>2959.9654999999998</v>
      </c>
      <c r="AU111" s="50">
        <f t="shared" si="73"/>
        <v>31604.931073065134</v>
      </c>
      <c r="AV111" s="49">
        <v>7255.0290593799691</v>
      </c>
      <c r="AW111" s="49">
        <v>2959.9654999999998</v>
      </c>
      <c r="AX111" s="49">
        <v>21389.936513685167</v>
      </c>
    </row>
    <row r="112" spans="1:50" x14ac:dyDescent="0.35">
      <c r="A112" s="48" t="s">
        <v>321</v>
      </c>
      <c r="B112" s="48" t="s">
        <v>322</v>
      </c>
      <c r="C112" s="49">
        <f t="shared" si="50"/>
        <v>8384.8417502063112</v>
      </c>
      <c r="D112" s="49">
        <f t="shared" si="51"/>
        <v>8859.423793267988</v>
      </c>
      <c r="E112" s="49">
        <f t="shared" si="52"/>
        <v>9360.8671799669555</v>
      </c>
      <c r="F112" s="49">
        <f t="shared" si="53"/>
        <v>9520.001922026393</v>
      </c>
      <c r="G112" s="49">
        <f t="shared" si="54"/>
        <v>24408.325532270166</v>
      </c>
      <c r="H112" s="49">
        <f t="shared" si="55"/>
        <v>25789.836757396657</v>
      </c>
      <c r="I112" s="49">
        <f t="shared" si="56"/>
        <v>1174.2548039484125</v>
      </c>
      <c r="J112" s="50">
        <f t="shared" si="57"/>
        <v>26964.091561345071</v>
      </c>
      <c r="K112" s="49">
        <f t="shared" si="58"/>
        <v>27249.541517865306</v>
      </c>
      <c r="L112" s="49">
        <f t="shared" si="59"/>
        <v>2105.663</v>
      </c>
      <c r="M112" s="50">
        <f t="shared" si="60"/>
        <v>29355.204517865306</v>
      </c>
      <c r="N112" s="49">
        <f t="shared" si="61"/>
        <v>7559.7439999999997</v>
      </c>
      <c r="O112" s="49">
        <f t="shared" si="62"/>
        <v>2105.663</v>
      </c>
      <c r="P112" s="49">
        <f t="shared" si="63"/>
        <v>19689.797517865307</v>
      </c>
      <c r="Q112" s="49">
        <f t="shared" si="64"/>
        <v>27581.246673933099</v>
      </c>
      <c r="R112" s="49">
        <f t="shared" si="65"/>
        <v>2105.663</v>
      </c>
      <c r="S112" s="50">
        <f t="shared" si="66"/>
        <v>29686.9096739331</v>
      </c>
      <c r="T112" s="49">
        <f t="shared" si="67"/>
        <v>7856.47168621325</v>
      </c>
      <c r="U112" s="49">
        <f t="shared" si="68"/>
        <v>2105.663</v>
      </c>
      <c r="V112" s="49">
        <f t="shared" si="69"/>
        <v>19724.774987719851</v>
      </c>
      <c r="W112" s="51"/>
      <c r="X112" s="52" t="s">
        <v>311</v>
      </c>
      <c r="Y112" s="52" t="s">
        <v>312</v>
      </c>
      <c r="Z112" s="53" t="s">
        <v>131</v>
      </c>
      <c r="AA112" s="53" t="s">
        <v>132</v>
      </c>
      <c r="AB112" s="53" t="str">
        <f t="shared" si="70"/>
        <v>West NorthamptonshireNHS Northamptonshire ICB</v>
      </c>
      <c r="AC112" s="54">
        <v>406733</v>
      </c>
      <c r="AD112" s="55">
        <v>1</v>
      </c>
      <c r="AE112" s="49">
        <v>8719.2226660708457</v>
      </c>
      <c r="AF112" s="49">
        <v>9212.7306689704546</v>
      </c>
      <c r="AG112" s="49">
        <v>9734.1712248341828</v>
      </c>
      <c r="AH112" s="49">
        <v>9899.6521356563626</v>
      </c>
      <c r="AI112" s="49">
        <v>29346.052527256947</v>
      </c>
      <c r="AJ112" s="49">
        <v>31007.039100299688</v>
      </c>
      <c r="AK112" s="49">
        <v>2207.3164127955952</v>
      </c>
      <c r="AL112" s="50">
        <f t="shared" si="71"/>
        <v>33214.355513095281</v>
      </c>
      <c r="AM112" s="49">
        <v>32762.03751337665</v>
      </c>
      <c r="AN112" s="49">
        <v>3412.4214999999999</v>
      </c>
      <c r="AO112" s="50">
        <f t="shared" si="72"/>
        <v>36174.459013376647</v>
      </c>
      <c r="AP112" s="49">
        <v>8120.143</v>
      </c>
      <c r="AQ112" s="49">
        <v>3412.4214999999999</v>
      </c>
      <c r="AR112" s="49">
        <v>24641.89451337665</v>
      </c>
      <c r="AS112" s="49">
        <v>33318.900047473937</v>
      </c>
      <c r="AT112" s="49">
        <v>3412.4214999999999</v>
      </c>
      <c r="AU112" s="50">
        <f t="shared" si="73"/>
        <v>36731.321547473934</v>
      </c>
      <c r="AV112" s="49">
        <v>8438.8669202955443</v>
      </c>
      <c r="AW112" s="49">
        <v>3412.4214999999999</v>
      </c>
      <c r="AX112" s="49">
        <v>24880.033127178391</v>
      </c>
    </row>
    <row r="113" spans="1:50" x14ac:dyDescent="0.35">
      <c r="A113" s="48" t="s">
        <v>410</v>
      </c>
      <c r="B113" s="48" t="s">
        <v>411</v>
      </c>
      <c r="C113" s="49">
        <f t="shared" si="50"/>
        <v>5480.7568421482383</v>
      </c>
      <c r="D113" s="49">
        <f t="shared" si="51"/>
        <v>5790.9676794138286</v>
      </c>
      <c r="E113" s="49">
        <f t="shared" si="52"/>
        <v>6118.7364500686508</v>
      </c>
      <c r="F113" s="49">
        <f t="shared" si="53"/>
        <v>6222.7549697198174</v>
      </c>
      <c r="G113" s="49">
        <f t="shared" si="54"/>
        <v>16244.485272682379</v>
      </c>
      <c r="H113" s="49">
        <f t="shared" si="55"/>
        <v>17163.923139116203</v>
      </c>
      <c r="I113" s="49">
        <f t="shared" si="56"/>
        <v>887.04966914362547</v>
      </c>
      <c r="J113" s="50">
        <f t="shared" si="57"/>
        <v>18050.972808259827</v>
      </c>
      <c r="K113" s="49">
        <f t="shared" si="58"/>
        <v>18135.40118879018</v>
      </c>
      <c r="L113" s="49">
        <f t="shared" si="59"/>
        <v>1584.046</v>
      </c>
      <c r="M113" s="50">
        <f t="shared" si="60"/>
        <v>19719.447188790178</v>
      </c>
      <c r="N113" s="49">
        <f t="shared" si="61"/>
        <v>7867.2569999999996</v>
      </c>
      <c r="O113" s="49">
        <f t="shared" si="62"/>
        <v>1584.046</v>
      </c>
      <c r="P113" s="49">
        <f t="shared" si="63"/>
        <v>10268.14418879018</v>
      </c>
      <c r="Q113" s="49">
        <f t="shared" si="64"/>
        <v>18476.979029105576</v>
      </c>
      <c r="R113" s="49">
        <f t="shared" si="65"/>
        <v>1584.046</v>
      </c>
      <c r="S113" s="50">
        <f t="shared" si="66"/>
        <v>20061.025029105575</v>
      </c>
      <c r="T113" s="49">
        <f t="shared" si="67"/>
        <v>8176.0548860732579</v>
      </c>
      <c r="U113" s="49">
        <f t="shared" si="68"/>
        <v>1584.046</v>
      </c>
      <c r="V113" s="49">
        <f t="shared" si="69"/>
        <v>10300.924143032316</v>
      </c>
      <c r="W113" s="51"/>
      <c r="X113" s="52" t="s">
        <v>412</v>
      </c>
      <c r="Y113" s="52" t="s">
        <v>413</v>
      </c>
      <c r="Z113" s="53" t="s">
        <v>261</v>
      </c>
      <c r="AA113" s="53" t="s">
        <v>262</v>
      </c>
      <c r="AB113" s="53" t="str">
        <f t="shared" si="70"/>
        <v>GloucestershireNHS Gloucestershire ICB</v>
      </c>
      <c r="AC113" s="54">
        <v>640650</v>
      </c>
      <c r="AD113" s="55">
        <v>1</v>
      </c>
      <c r="AE113" s="49">
        <v>15098.556151338551</v>
      </c>
      <c r="AF113" s="49">
        <v>15953.134429504313</v>
      </c>
      <c r="AG113" s="49">
        <v>16856.081838214257</v>
      </c>
      <c r="AH113" s="49">
        <v>17142.635229463896</v>
      </c>
      <c r="AI113" s="49">
        <v>46963.113772994788</v>
      </c>
      <c r="AJ113" s="49">
        <v>49621.226012546293</v>
      </c>
      <c r="AK113" s="49">
        <v>4049.4030060308605</v>
      </c>
      <c r="AL113" s="50">
        <f t="shared" si="71"/>
        <v>53670.62901857715</v>
      </c>
      <c r="AM113" s="49">
        <v>52429.787404856412</v>
      </c>
      <c r="AN113" s="49">
        <v>5227.63</v>
      </c>
      <c r="AO113" s="50">
        <f t="shared" si="72"/>
        <v>57657.417404856409</v>
      </c>
      <c r="AP113" s="49">
        <v>14923.04</v>
      </c>
      <c r="AQ113" s="49">
        <v>5227.63</v>
      </c>
      <c r="AR113" s="49">
        <v>37506.747404856411</v>
      </c>
      <c r="AS113" s="49">
        <v>53321.093790738967</v>
      </c>
      <c r="AT113" s="49">
        <v>5227.63</v>
      </c>
      <c r="AU113" s="50">
        <f t="shared" si="73"/>
        <v>58548.723790738964</v>
      </c>
      <c r="AV113" s="49">
        <v>15508.784587444732</v>
      </c>
      <c r="AW113" s="49">
        <v>5227.63</v>
      </c>
      <c r="AX113" s="49">
        <v>37812.309203294237</v>
      </c>
    </row>
    <row r="114" spans="1:50" x14ac:dyDescent="0.35">
      <c r="A114" s="48" t="s">
        <v>357</v>
      </c>
      <c r="B114" s="48" t="s">
        <v>358</v>
      </c>
      <c r="C114" s="49">
        <f t="shared" si="50"/>
        <v>6852.2938578346284</v>
      </c>
      <c r="D114" s="49">
        <f t="shared" si="51"/>
        <v>7240.1336901880686</v>
      </c>
      <c r="E114" s="49">
        <f t="shared" si="52"/>
        <v>7649.9252570527133</v>
      </c>
      <c r="F114" s="49">
        <f t="shared" si="53"/>
        <v>7779.9739864226085</v>
      </c>
      <c r="G114" s="49">
        <f t="shared" si="54"/>
        <v>22210.640479731945</v>
      </c>
      <c r="H114" s="49">
        <f t="shared" si="55"/>
        <v>23467.762730884773</v>
      </c>
      <c r="I114" s="49">
        <f t="shared" si="56"/>
        <v>1185.6927366653415</v>
      </c>
      <c r="J114" s="50">
        <f t="shared" si="57"/>
        <v>24653.455467550113</v>
      </c>
      <c r="K114" s="49">
        <f t="shared" si="58"/>
        <v>24796.03810145285</v>
      </c>
      <c r="L114" s="49">
        <f t="shared" si="59"/>
        <v>2434.5</v>
      </c>
      <c r="M114" s="50">
        <f t="shared" si="60"/>
        <v>27230.53810145285</v>
      </c>
      <c r="N114" s="49">
        <f t="shared" si="61"/>
        <v>8144.5460000000003</v>
      </c>
      <c r="O114" s="49">
        <f t="shared" si="62"/>
        <v>2434.5</v>
      </c>
      <c r="P114" s="49">
        <f t="shared" si="63"/>
        <v>16651.492101452852</v>
      </c>
      <c r="Q114" s="49">
        <f t="shared" si="64"/>
        <v>25135.453294426785</v>
      </c>
      <c r="R114" s="49">
        <f t="shared" si="65"/>
        <v>2434.5</v>
      </c>
      <c r="S114" s="50">
        <f t="shared" si="66"/>
        <v>27569.953294426785</v>
      </c>
      <c r="T114" s="49">
        <f t="shared" si="67"/>
        <v>8464.2277630117351</v>
      </c>
      <c r="U114" s="49">
        <f t="shared" si="68"/>
        <v>2434.5</v>
      </c>
      <c r="V114" s="49">
        <f t="shared" si="69"/>
        <v>16671.22553141505</v>
      </c>
      <c r="W114" s="51"/>
      <c r="X114" s="52" t="s">
        <v>263</v>
      </c>
      <c r="Y114" s="52" t="s">
        <v>264</v>
      </c>
      <c r="Z114" s="53" t="s">
        <v>215</v>
      </c>
      <c r="AA114" s="53" t="s">
        <v>414</v>
      </c>
      <c r="AB114" s="53" t="str">
        <f t="shared" si="70"/>
        <v>PortsmouthNHS Hampshire and Isle Of Wight ICB</v>
      </c>
      <c r="AC114" s="54">
        <v>214692</v>
      </c>
      <c r="AD114" s="55">
        <v>1</v>
      </c>
      <c r="AE114" s="49">
        <v>5313.8721973430247</v>
      </c>
      <c r="AF114" s="49">
        <v>5614.6373637126399</v>
      </c>
      <c r="AG114" s="49">
        <v>5932.4258384987752</v>
      </c>
      <c r="AH114" s="49">
        <v>6033.2770777532542</v>
      </c>
      <c r="AI114" s="49">
        <v>16814.564173951785</v>
      </c>
      <c r="AJ114" s="49">
        <v>17766.268506197455</v>
      </c>
      <c r="AK114" s="49">
        <v>1293.8784350591586</v>
      </c>
      <c r="AL114" s="50">
        <f t="shared" si="71"/>
        <v>19060.146941256615</v>
      </c>
      <c r="AM114" s="49">
        <v>18771.83930364823</v>
      </c>
      <c r="AN114" s="49">
        <v>1762.164</v>
      </c>
      <c r="AO114" s="50">
        <f t="shared" si="72"/>
        <v>20534.003303648231</v>
      </c>
      <c r="AP114" s="49">
        <v>7848.85</v>
      </c>
      <c r="AQ114" s="49">
        <v>1762.164</v>
      </c>
      <c r="AR114" s="49">
        <v>10922.98930364823</v>
      </c>
      <c r="AS114" s="49">
        <v>19144.557461688346</v>
      </c>
      <c r="AT114" s="49">
        <v>1762.164</v>
      </c>
      <c r="AU114" s="50">
        <f t="shared" si="73"/>
        <v>20906.721461688347</v>
      </c>
      <c r="AV114" s="49">
        <v>8156.9253924914483</v>
      </c>
      <c r="AW114" s="49">
        <v>1762.164</v>
      </c>
      <c r="AX114" s="49">
        <v>10987.632069196898</v>
      </c>
    </row>
    <row r="115" spans="1:50" x14ac:dyDescent="0.35">
      <c r="A115" s="48" t="s">
        <v>415</v>
      </c>
      <c r="B115" s="48" t="s">
        <v>416</v>
      </c>
      <c r="C115" s="49">
        <f t="shared" si="50"/>
        <v>5787.7863431787537</v>
      </c>
      <c r="D115" s="49">
        <f t="shared" si="51"/>
        <v>6115.3750502026714</v>
      </c>
      <c r="E115" s="49">
        <f t="shared" si="52"/>
        <v>6461.5052780441429</v>
      </c>
      <c r="F115" s="49">
        <f t="shared" si="53"/>
        <v>6571.3508677708924</v>
      </c>
      <c r="G115" s="49">
        <f t="shared" si="54"/>
        <v>18055.813345413277</v>
      </c>
      <c r="H115" s="49">
        <f t="shared" si="55"/>
        <v>19077.772380763668</v>
      </c>
      <c r="I115" s="49">
        <f t="shared" si="56"/>
        <v>1219.5241435969804</v>
      </c>
      <c r="J115" s="50">
        <f t="shared" si="57"/>
        <v>20297.296524360649</v>
      </c>
      <c r="K115" s="49">
        <f t="shared" si="58"/>
        <v>20157.574297514893</v>
      </c>
      <c r="L115" s="49">
        <f t="shared" si="59"/>
        <v>2945.8609999999999</v>
      </c>
      <c r="M115" s="50">
        <f t="shared" si="60"/>
        <v>23103.435297514894</v>
      </c>
      <c r="N115" s="49">
        <f t="shared" si="61"/>
        <v>7953.7920000000004</v>
      </c>
      <c r="O115" s="49">
        <f t="shared" si="62"/>
        <v>2945.8609999999999</v>
      </c>
      <c r="P115" s="49">
        <f t="shared" si="63"/>
        <v>12203.782297514892</v>
      </c>
      <c r="Q115" s="49">
        <f t="shared" si="64"/>
        <v>20508.092811222825</v>
      </c>
      <c r="R115" s="49">
        <f t="shared" si="65"/>
        <v>2945.8609999999999</v>
      </c>
      <c r="S115" s="50">
        <f t="shared" si="66"/>
        <v>23453.953811222826</v>
      </c>
      <c r="T115" s="49">
        <f t="shared" si="67"/>
        <v>8265.9864733553768</v>
      </c>
      <c r="U115" s="49">
        <f t="shared" si="68"/>
        <v>2945.8609999999999</v>
      </c>
      <c r="V115" s="49">
        <f t="shared" si="69"/>
        <v>12242.106337867448</v>
      </c>
      <c r="W115" s="51"/>
      <c r="X115" s="52" t="s">
        <v>267</v>
      </c>
      <c r="Y115" s="52" t="s">
        <v>268</v>
      </c>
      <c r="Z115" s="53" t="s">
        <v>215</v>
      </c>
      <c r="AA115" s="53" t="s">
        <v>414</v>
      </c>
      <c r="AB115" s="53" t="str">
        <f t="shared" si="70"/>
        <v>SouthamptonNHS Hampshire and Isle Of Wight ICB</v>
      </c>
      <c r="AC115" s="54">
        <v>252872</v>
      </c>
      <c r="AD115" s="55">
        <v>1</v>
      </c>
      <c r="AE115" s="49">
        <v>6620.644167681904</v>
      </c>
      <c r="AF115" s="49">
        <v>6995.3726275726995</v>
      </c>
      <c r="AG115" s="49">
        <v>7391.3107182933145</v>
      </c>
      <c r="AH115" s="49">
        <v>7516.9630005043</v>
      </c>
      <c r="AI115" s="49">
        <v>20674.042069223706</v>
      </c>
      <c r="AJ115" s="49">
        <v>21844.192850341766</v>
      </c>
      <c r="AK115" s="49">
        <v>1523.9768022575579</v>
      </c>
      <c r="AL115" s="50">
        <f t="shared" si="71"/>
        <v>23368.169652599325</v>
      </c>
      <c r="AM115" s="49">
        <v>23080.574165671111</v>
      </c>
      <c r="AN115" s="49">
        <v>2270.9580000000001</v>
      </c>
      <c r="AO115" s="50">
        <f t="shared" si="72"/>
        <v>25351.532165671109</v>
      </c>
      <c r="AP115" s="49">
        <v>4326.5950000000003</v>
      </c>
      <c r="AQ115" s="49">
        <v>2270.9580000000001</v>
      </c>
      <c r="AR115" s="49">
        <v>18753.97916567111</v>
      </c>
      <c r="AS115" s="49">
        <v>23329.553225895135</v>
      </c>
      <c r="AT115" s="49">
        <v>2270.9580000000001</v>
      </c>
      <c r="AU115" s="50">
        <f t="shared" si="73"/>
        <v>25600.511225895134</v>
      </c>
      <c r="AV115" s="49">
        <v>4496.4182801972947</v>
      </c>
      <c r="AW115" s="49">
        <v>2270.9580000000001</v>
      </c>
      <c r="AX115" s="49">
        <v>18833.134945697842</v>
      </c>
    </row>
    <row r="116" spans="1:50" x14ac:dyDescent="0.35">
      <c r="A116" s="48" t="s">
        <v>325</v>
      </c>
      <c r="B116" s="48" t="s">
        <v>326</v>
      </c>
      <c r="C116" s="49">
        <f t="shared" si="50"/>
        <v>6001.7609703617809</v>
      </c>
      <c r="D116" s="49">
        <f t="shared" si="51"/>
        <v>6341.4606412842577</v>
      </c>
      <c r="E116" s="49">
        <f t="shared" si="52"/>
        <v>6700.3873135809463</v>
      </c>
      <c r="F116" s="49">
        <f t="shared" si="53"/>
        <v>6814.2938979118217</v>
      </c>
      <c r="G116" s="49">
        <f t="shared" si="54"/>
        <v>21551.578127883371</v>
      </c>
      <c r="H116" s="49">
        <f t="shared" si="55"/>
        <v>22771.397449921569</v>
      </c>
      <c r="I116" s="49">
        <f t="shared" si="56"/>
        <v>1089.4482788341952</v>
      </c>
      <c r="J116" s="50">
        <f t="shared" si="57"/>
        <v>23860.845728755765</v>
      </c>
      <c r="K116" s="49">
        <f t="shared" si="58"/>
        <v>24060.25854558713</v>
      </c>
      <c r="L116" s="49">
        <f t="shared" si="59"/>
        <v>3728.37</v>
      </c>
      <c r="M116" s="50">
        <f t="shared" si="60"/>
        <v>27788.628545587129</v>
      </c>
      <c r="N116" s="49">
        <f t="shared" si="61"/>
        <v>9063.9050000000007</v>
      </c>
      <c r="O116" s="49">
        <f t="shared" si="62"/>
        <v>3728.37</v>
      </c>
      <c r="P116" s="49">
        <f t="shared" si="63"/>
        <v>14996.35354558713</v>
      </c>
      <c r="Q116" s="49">
        <f t="shared" si="64"/>
        <v>24449.225267605882</v>
      </c>
      <c r="R116" s="49">
        <f t="shared" si="65"/>
        <v>3728.37</v>
      </c>
      <c r="S116" s="50">
        <f t="shared" si="66"/>
        <v>28177.595267605881</v>
      </c>
      <c r="T116" s="49">
        <f t="shared" si="67"/>
        <v>9419.6725443383693</v>
      </c>
      <c r="U116" s="49">
        <f t="shared" si="68"/>
        <v>3728.37</v>
      </c>
      <c r="V116" s="49">
        <f t="shared" si="69"/>
        <v>15029.552723267512</v>
      </c>
      <c r="W116" s="51"/>
      <c r="X116" s="52" t="s">
        <v>271</v>
      </c>
      <c r="Y116" s="52" t="s">
        <v>272</v>
      </c>
      <c r="Z116" s="53" t="s">
        <v>215</v>
      </c>
      <c r="AA116" s="53" t="s">
        <v>414</v>
      </c>
      <c r="AB116" s="53" t="str">
        <f t="shared" si="70"/>
        <v>Isle of WightNHS Hampshire and Isle Of Wight ICB</v>
      </c>
      <c r="AC116" s="54">
        <v>142296</v>
      </c>
      <c r="AD116" s="55">
        <v>1</v>
      </c>
      <c r="AE116" s="49">
        <v>4573.8478124130725</v>
      </c>
      <c r="AF116" s="49">
        <v>4832.7275985956521</v>
      </c>
      <c r="AG116" s="49">
        <v>5106.2599806761664</v>
      </c>
      <c r="AH116" s="49">
        <v>5193.0664003476604</v>
      </c>
      <c r="AI116" s="49">
        <v>13223.950472931216</v>
      </c>
      <c r="AJ116" s="49">
        <v>13972.426069699122</v>
      </c>
      <c r="AK116" s="49">
        <v>857.57143160983196</v>
      </c>
      <c r="AL116" s="50">
        <f t="shared" si="71"/>
        <v>14829.997501308953</v>
      </c>
      <c r="AM116" s="49">
        <v>14763.265385244093</v>
      </c>
      <c r="AN116" s="49">
        <v>1513.972</v>
      </c>
      <c r="AO116" s="50">
        <f t="shared" si="72"/>
        <v>16277.237385244092</v>
      </c>
      <c r="AP116" s="49">
        <v>7635.9449999999997</v>
      </c>
      <c r="AQ116" s="49">
        <v>1513.972</v>
      </c>
      <c r="AR116" s="49">
        <v>7127.3203852440929</v>
      </c>
      <c r="AS116" s="49">
        <v>15114.398309687669</v>
      </c>
      <c r="AT116" s="49">
        <v>1513.972</v>
      </c>
      <c r="AU116" s="50">
        <f t="shared" si="73"/>
        <v>16628.370309687671</v>
      </c>
      <c r="AV116" s="49">
        <v>7935.6636534228719</v>
      </c>
      <c r="AW116" s="49">
        <v>1513.972</v>
      </c>
      <c r="AX116" s="49">
        <v>7178.7346562647963</v>
      </c>
    </row>
    <row r="117" spans="1:50" x14ac:dyDescent="0.35">
      <c r="A117" s="48" t="s">
        <v>417</v>
      </c>
      <c r="B117" s="48" t="s">
        <v>418</v>
      </c>
      <c r="C117" s="49">
        <f t="shared" si="50"/>
        <v>6213.1692639033927</v>
      </c>
      <c r="D117" s="49">
        <f t="shared" si="51"/>
        <v>6564.8346442403245</v>
      </c>
      <c r="E117" s="49">
        <f t="shared" si="52"/>
        <v>6936.4042851043268</v>
      </c>
      <c r="F117" s="49">
        <f t="shared" si="53"/>
        <v>7054.3231579510993</v>
      </c>
      <c r="G117" s="49">
        <f t="shared" si="54"/>
        <v>21644.511001549294</v>
      </c>
      <c r="H117" s="49">
        <f t="shared" si="55"/>
        <v>22869.590324236982</v>
      </c>
      <c r="I117" s="49">
        <f t="shared" si="56"/>
        <v>1493.4335443313228</v>
      </c>
      <c r="J117" s="50">
        <f t="shared" si="57"/>
        <v>24363.023868568303</v>
      </c>
      <c r="K117" s="49">
        <f t="shared" si="58"/>
        <v>24164.009136588797</v>
      </c>
      <c r="L117" s="49">
        <f t="shared" si="59"/>
        <v>2590.8809999999999</v>
      </c>
      <c r="M117" s="50">
        <f t="shared" si="60"/>
        <v>26754.890136588798</v>
      </c>
      <c r="N117" s="49">
        <f t="shared" si="61"/>
        <v>8811.5889999999999</v>
      </c>
      <c r="O117" s="49">
        <f t="shared" si="62"/>
        <v>2590.8809999999999</v>
      </c>
      <c r="P117" s="49">
        <f t="shared" si="63"/>
        <v>15352.420136588797</v>
      </c>
      <c r="Q117" s="49">
        <f t="shared" si="64"/>
        <v>24554.228452496965</v>
      </c>
      <c r="R117" s="49">
        <f t="shared" si="65"/>
        <v>2590.8809999999999</v>
      </c>
      <c r="S117" s="50">
        <f t="shared" si="66"/>
        <v>27145.109452496967</v>
      </c>
      <c r="T117" s="49">
        <f t="shared" si="67"/>
        <v>9157.4528831992357</v>
      </c>
      <c r="U117" s="49">
        <f t="shared" si="68"/>
        <v>2590.8809999999999</v>
      </c>
      <c r="V117" s="49">
        <f t="shared" si="69"/>
        <v>15396.775569297728</v>
      </c>
      <c r="W117" s="51"/>
      <c r="X117" s="52" t="s">
        <v>374</v>
      </c>
      <c r="Y117" s="52" t="s">
        <v>375</v>
      </c>
      <c r="Z117" s="53" t="s">
        <v>215</v>
      </c>
      <c r="AA117" s="53" t="s">
        <v>414</v>
      </c>
      <c r="AB117" s="53" t="str">
        <f t="shared" si="70"/>
        <v>HampshireNHS Hampshire and Isle Of Wight ICB</v>
      </c>
      <c r="AC117" s="54">
        <v>1221613</v>
      </c>
      <c r="AD117" s="55">
        <v>0.87936058439137177</v>
      </c>
      <c r="AE117" s="49">
        <v>24951.067620556634</v>
      </c>
      <c r="AF117" s="49">
        <v>26363.29804788014</v>
      </c>
      <c r="AG117" s="49">
        <v>27855.460717390157</v>
      </c>
      <c r="AH117" s="49">
        <v>28329.003549585785</v>
      </c>
      <c r="AI117" s="49">
        <v>86160.841609428229</v>
      </c>
      <c r="AJ117" s="49">
        <v>91037.545244521869</v>
      </c>
      <c r="AK117" s="49">
        <v>7362.2618294483445</v>
      </c>
      <c r="AL117" s="50">
        <f t="shared" si="71"/>
        <v>98399.807073970209</v>
      </c>
      <c r="AM117" s="49">
        <v>96190.270305361788</v>
      </c>
      <c r="AN117" s="49">
        <v>9840.8169999999991</v>
      </c>
      <c r="AO117" s="50">
        <f t="shared" si="72"/>
        <v>106031.08730536178</v>
      </c>
      <c r="AP117" s="49">
        <v>32916.415336824059</v>
      </c>
      <c r="AQ117" s="49">
        <v>9840.8169999999991</v>
      </c>
      <c r="AR117" s="49">
        <v>63273.854968537729</v>
      </c>
      <c r="AS117" s="49">
        <v>97815.141298372764</v>
      </c>
      <c r="AT117" s="49">
        <v>9840.8169999999991</v>
      </c>
      <c r="AU117" s="50">
        <f t="shared" si="73"/>
        <v>107655.95829837276</v>
      </c>
      <c r="AV117" s="49">
        <v>34208.418314878625</v>
      </c>
      <c r="AW117" s="49">
        <v>9840.8169999999991</v>
      </c>
      <c r="AX117" s="49">
        <v>63606.722983494139</v>
      </c>
    </row>
    <row r="118" spans="1:50" x14ac:dyDescent="0.35">
      <c r="A118" s="48" t="s">
        <v>419</v>
      </c>
      <c r="B118" s="48" t="s">
        <v>420</v>
      </c>
      <c r="C118" s="49">
        <f t="shared" si="50"/>
        <v>5963.9174688944677</v>
      </c>
      <c r="D118" s="49">
        <f t="shared" si="51"/>
        <v>6301.4751976338948</v>
      </c>
      <c r="E118" s="49">
        <f t="shared" si="52"/>
        <v>6658.138693819973</v>
      </c>
      <c r="F118" s="49">
        <f t="shared" si="53"/>
        <v>6771.3270516149123</v>
      </c>
      <c r="G118" s="49">
        <f t="shared" si="54"/>
        <v>20463.808862901053</v>
      </c>
      <c r="H118" s="49">
        <f t="shared" si="55"/>
        <v>21622.060444541254</v>
      </c>
      <c r="I118" s="49">
        <f t="shared" si="56"/>
        <v>1313.4225440992661</v>
      </c>
      <c r="J118" s="50">
        <f t="shared" si="57"/>
        <v>22935.48298864052</v>
      </c>
      <c r="K118" s="49">
        <f t="shared" si="58"/>
        <v>22845.869065702289</v>
      </c>
      <c r="L118" s="49">
        <f t="shared" si="59"/>
        <v>2917.9670000000001</v>
      </c>
      <c r="M118" s="50">
        <f t="shared" si="60"/>
        <v>25763.836065702289</v>
      </c>
      <c r="N118" s="49">
        <f t="shared" si="61"/>
        <v>9046.5630000000001</v>
      </c>
      <c r="O118" s="49">
        <f t="shared" si="62"/>
        <v>2917.9670000000001</v>
      </c>
      <c r="P118" s="49">
        <f t="shared" si="63"/>
        <v>13799.306065702289</v>
      </c>
      <c r="Q118" s="49">
        <f t="shared" si="64"/>
        <v>23243.704401999614</v>
      </c>
      <c r="R118" s="49">
        <f t="shared" si="65"/>
        <v>2917.9670000000001</v>
      </c>
      <c r="S118" s="50">
        <f t="shared" si="66"/>
        <v>26161.671401999614</v>
      </c>
      <c r="T118" s="49">
        <f t="shared" si="67"/>
        <v>9401.6498530961362</v>
      </c>
      <c r="U118" s="49">
        <f t="shared" si="68"/>
        <v>2917.9670000000001</v>
      </c>
      <c r="V118" s="49">
        <f t="shared" si="69"/>
        <v>13842.054548903478</v>
      </c>
      <c r="W118" s="51"/>
      <c r="X118" s="52" t="s">
        <v>402</v>
      </c>
      <c r="Y118" s="52" t="s">
        <v>403</v>
      </c>
      <c r="Z118" s="53" t="s">
        <v>195</v>
      </c>
      <c r="AA118" s="53" t="s">
        <v>196</v>
      </c>
      <c r="AB118" s="53" t="str">
        <f t="shared" si="70"/>
        <v>BrentNHS North West London ICB</v>
      </c>
      <c r="AC118" s="54">
        <v>327753</v>
      </c>
      <c r="AD118" s="55">
        <v>1</v>
      </c>
      <c r="AE118" s="49">
        <v>8015.0362723962417</v>
      </c>
      <c r="AF118" s="49">
        <v>8468.6873254138682</v>
      </c>
      <c r="AG118" s="49">
        <v>8948.0150280322923</v>
      </c>
      <c r="AH118" s="49">
        <v>9100.1312835088411</v>
      </c>
      <c r="AI118" s="49">
        <v>25836.548757162614</v>
      </c>
      <c r="AJ118" s="49">
        <v>27298.897416818018</v>
      </c>
      <c r="AK118" s="49">
        <v>1583.9972443165163</v>
      </c>
      <c r="AL118" s="50">
        <f t="shared" si="71"/>
        <v>28882.894661134535</v>
      </c>
      <c r="AM118" s="49">
        <v>28844.015010609917</v>
      </c>
      <c r="AN118" s="49">
        <v>3124.9050000000002</v>
      </c>
      <c r="AO118" s="50">
        <f t="shared" si="72"/>
        <v>31968.920010609916</v>
      </c>
      <c r="AP118" s="49">
        <v>10114.127</v>
      </c>
      <c r="AQ118" s="49">
        <v>3124.9050000000002</v>
      </c>
      <c r="AR118" s="49">
        <v>18729.888010609917</v>
      </c>
      <c r="AS118" s="49">
        <v>29293.977683997742</v>
      </c>
      <c r="AT118" s="49">
        <v>3124.9050000000002</v>
      </c>
      <c r="AU118" s="50">
        <f t="shared" si="73"/>
        <v>32418.882683997741</v>
      </c>
      <c r="AV118" s="49">
        <v>10511.116832298152</v>
      </c>
      <c r="AW118" s="49">
        <v>3124.9050000000002</v>
      </c>
      <c r="AX118" s="49">
        <v>18782.860851699588</v>
      </c>
    </row>
    <row r="119" spans="1:50" x14ac:dyDescent="0.35">
      <c r="A119" s="48" t="s">
        <v>361</v>
      </c>
      <c r="B119" s="48" t="s">
        <v>362</v>
      </c>
      <c r="C119" s="49">
        <f t="shared" si="50"/>
        <v>7673.9865310390105</v>
      </c>
      <c r="D119" s="49">
        <f t="shared" si="51"/>
        <v>8108.3341686958183</v>
      </c>
      <c r="E119" s="49">
        <f t="shared" si="52"/>
        <v>8567.265882644002</v>
      </c>
      <c r="F119" s="49">
        <f t="shared" si="53"/>
        <v>8712.9094026489493</v>
      </c>
      <c r="G119" s="49">
        <f t="shared" si="54"/>
        <v>22045.222234751793</v>
      </c>
      <c r="H119" s="49">
        <f t="shared" si="55"/>
        <v>23292.981813238745</v>
      </c>
      <c r="I119" s="49">
        <f t="shared" si="56"/>
        <v>1104.4881619695418</v>
      </c>
      <c r="J119" s="50">
        <f t="shared" si="57"/>
        <v>24397.469975208285</v>
      </c>
      <c r="K119" s="49">
        <f t="shared" si="58"/>
        <v>24611.364583868057</v>
      </c>
      <c r="L119" s="49">
        <f t="shared" si="59"/>
        <v>2271</v>
      </c>
      <c r="M119" s="50">
        <f t="shared" si="60"/>
        <v>26882.364583868057</v>
      </c>
      <c r="N119" s="49">
        <f t="shared" si="61"/>
        <v>8632.02</v>
      </c>
      <c r="O119" s="49">
        <f t="shared" si="62"/>
        <v>2271</v>
      </c>
      <c r="P119" s="49">
        <f t="shared" si="63"/>
        <v>15979.344583868056</v>
      </c>
      <c r="Q119" s="49">
        <f t="shared" si="64"/>
        <v>24969.677948420045</v>
      </c>
      <c r="R119" s="49">
        <f t="shared" si="65"/>
        <v>2271</v>
      </c>
      <c r="S119" s="50">
        <f t="shared" si="66"/>
        <v>27240.677948420045</v>
      </c>
      <c r="T119" s="49">
        <f t="shared" si="67"/>
        <v>8970.8356162360142</v>
      </c>
      <c r="U119" s="49">
        <f t="shared" si="68"/>
        <v>2271</v>
      </c>
      <c r="V119" s="49">
        <f t="shared" si="69"/>
        <v>15998.842332184031</v>
      </c>
      <c r="W119" s="51"/>
      <c r="X119" s="52" t="s">
        <v>406</v>
      </c>
      <c r="Y119" s="52" t="s">
        <v>407</v>
      </c>
      <c r="Z119" s="53" t="s">
        <v>195</v>
      </c>
      <c r="AA119" s="53" t="s">
        <v>196</v>
      </c>
      <c r="AB119" s="53" t="str">
        <f t="shared" si="70"/>
        <v>EalingNHS North West London ICB</v>
      </c>
      <c r="AC119" s="54">
        <v>340341</v>
      </c>
      <c r="AD119" s="55">
        <v>1</v>
      </c>
      <c r="AE119" s="49">
        <v>8459.8298912116516</v>
      </c>
      <c r="AF119" s="49">
        <v>8938.6562630542303</v>
      </c>
      <c r="AG119" s="49">
        <v>9444.5842075430992</v>
      </c>
      <c r="AH119" s="49">
        <v>9605.1421390713313</v>
      </c>
      <c r="AI119" s="49">
        <v>28783.649980415052</v>
      </c>
      <c r="AJ119" s="49">
        <v>30412.804569306543</v>
      </c>
      <c r="AK119" s="49">
        <v>1644.8337807065916</v>
      </c>
      <c r="AL119" s="50">
        <f t="shared" si="71"/>
        <v>32057.638350013134</v>
      </c>
      <c r="AM119" s="49">
        <v>32134.169307929293</v>
      </c>
      <c r="AN119" s="49">
        <v>3495.2649999999999</v>
      </c>
      <c r="AO119" s="50">
        <f t="shared" si="72"/>
        <v>35629.434307929296</v>
      </c>
      <c r="AP119" s="49">
        <v>11185.107</v>
      </c>
      <c r="AQ119" s="49">
        <v>3495.2649999999999</v>
      </c>
      <c r="AR119" s="49">
        <v>20949.062307929293</v>
      </c>
      <c r="AS119" s="49">
        <v>32632.228957080981</v>
      </c>
      <c r="AT119" s="49">
        <v>3495.2649999999999</v>
      </c>
      <c r="AU119" s="50">
        <f t="shared" si="73"/>
        <v>36127.49395708098</v>
      </c>
      <c r="AV119" s="49">
        <v>11624.133892995005</v>
      </c>
      <c r="AW119" s="49">
        <v>3495.2649999999999</v>
      </c>
      <c r="AX119" s="49">
        <v>21008.095064085974</v>
      </c>
    </row>
    <row r="120" spans="1:50" x14ac:dyDescent="0.35">
      <c r="A120" s="48" t="s">
        <v>421</v>
      </c>
      <c r="B120" s="48" t="s">
        <v>422</v>
      </c>
      <c r="C120" s="49">
        <f t="shared" si="50"/>
        <v>5172.9632008763647</v>
      </c>
      <c r="D120" s="49">
        <f t="shared" si="51"/>
        <v>5465.7529180459669</v>
      </c>
      <c r="E120" s="49">
        <f t="shared" si="52"/>
        <v>5775.1145332073684</v>
      </c>
      <c r="F120" s="49">
        <f t="shared" si="53"/>
        <v>5873.2914802718933</v>
      </c>
      <c r="G120" s="49">
        <f t="shared" si="54"/>
        <v>14844.070839739712</v>
      </c>
      <c r="H120" s="49">
        <f t="shared" si="55"/>
        <v>15684.245249268979</v>
      </c>
      <c r="I120" s="49">
        <f t="shared" si="56"/>
        <v>758.10791581607498</v>
      </c>
      <c r="J120" s="50">
        <f t="shared" si="57"/>
        <v>16442.353165085053</v>
      </c>
      <c r="K120" s="49">
        <f t="shared" si="58"/>
        <v>16571.973530377603</v>
      </c>
      <c r="L120" s="49">
        <f t="shared" si="59"/>
        <v>1868.752</v>
      </c>
      <c r="M120" s="50">
        <f t="shared" si="60"/>
        <v>18440.725530377604</v>
      </c>
      <c r="N120" s="49">
        <f t="shared" si="61"/>
        <v>7001.7539999999999</v>
      </c>
      <c r="O120" s="49">
        <f t="shared" si="62"/>
        <v>1868.752</v>
      </c>
      <c r="P120" s="49">
        <f t="shared" si="63"/>
        <v>9570.2195303776025</v>
      </c>
      <c r="Q120" s="49">
        <f t="shared" si="64"/>
        <v>16877.431024943344</v>
      </c>
      <c r="R120" s="49">
        <f t="shared" si="65"/>
        <v>1868.752</v>
      </c>
      <c r="S120" s="50">
        <f t="shared" si="66"/>
        <v>18746.183024943344</v>
      </c>
      <c r="T120" s="49">
        <f t="shared" si="67"/>
        <v>7276.5800078455532</v>
      </c>
      <c r="U120" s="49">
        <f t="shared" si="68"/>
        <v>1868.752</v>
      </c>
      <c r="V120" s="49">
        <f t="shared" si="69"/>
        <v>9600.8510170977897</v>
      </c>
      <c r="W120" s="51"/>
      <c r="X120" s="52" t="s">
        <v>410</v>
      </c>
      <c r="Y120" s="52" t="s">
        <v>411</v>
      </c>
      <c r="Z120" s="53" t="s">
        <v>195</v>
      </c>
      <c r="AA120" s="53" t="s">
        <v>196</v>
      </c>
      <c r="AB120" s="53" t="str">
        <f t="shared" si="70"/>
        <v>Hammersmith and FulhamNHS North West London ICB</v>
      </c>
      <c r="AC120" s="54">
        <v>183544</v>
      </c>
      <c r="AD120" s="55">
        <v>1</v>
      </c>
      <c r="AE120" s="49">
        <v>5480.7568421482383</v>
      </c>
      <c r="AF120" s="49">
        <v>5790.9676794138286</v>
      </c>
      <c r="AG120" s="49">
        <v>6118.7364500686508</v>
      </c>
      <c r="AH120" s="49">
        <v>6222.7549697198174</v>
      </c>
      <c r="AI120" s="49">
        <v>16244.485272682379</v>
      </c>
      <c r="AJ120" s="49">
        <v>17163.923139116203</v>
      </c>
      <c r="AK120" s="49">
        <v>887.04966914362547</v>
      </c>
      <c r="AL120" s="50">
        <f t="shared" si="71"/>
        <v>18050.972808259827</v>
      </c>
      <c r="AM120" s="49">
        <v>18135.40118879018</v>
      </c>
      <c r="AN120" s="49">
        <v>1584.046</v>
      </c>
      <c r="AO120" s="50">
        <f t="shared" si="72"/>
        <v>19719.447188790178</v>
      </c>
      <c r="AP120" s="49">
        <v>7867.2569999999996</v>
      </c>
      <c r="AQ120" s="49">
        <v>1584.046</v>
      </c>
      <c r="AR120" s="49">
        <v>10268.14418879018</v>
      </c>
      <c r="AS120" s="49">
        <v>18476.979029105576</v>
      </c>
      <c r="AT120" s="49">
        <v>1584.046</v>
      </c>
      <c r="AU120" s="50">
        <f t="shared" si="73"/>
        <v>20061.025029105575</v>
      </c>
      <c r="AV120" s="49">
        <v>8176.0548860732579</v>
      </c>
      <c r="AW120" s="49">
        <v>1584.046</v>
      </c>
      <c r="AX120" s="49">
        <v>10300.924143032316</v>
      </c>
    </row>
    <row r="121" spans="1:50" x14ac:dyDescent="0.35">
      <c r="A121" s="48" t="s">
        <v>423</v>
      </c>
      <c r="B121" s="48" t="s">
        <v>424</v>
      </c>
      <c r="C121" s="49">
        <f t="shared" si="50"/>
        <v>3420.6437112159433</v>
      </c>
      <c r="D121" s="49">
        <f t="shared" si="51"/>
        <v>3614.2521452707656</v>
      </c>
      <c r="E121" s="49">
        <f t="shared" si="52"/>
        <v>3818.8188166930909</v>
      </c>
      <c r="F121" s="49">
        <f t="shared" si="53"/>
        <v>3883.7387365768732</v>
      </c>
      <c r="G121" s="49">
        <f t="shared" si="54"/>
        <v>13022.504707002519</v>
      </c>
      <c r="H121" s="49">
        <f t="shared" si="55"/>
        <v>13759.578473418862</v>
      </c>
      <c r="I121" s="49">
        <f t="shared" si="56"/>
        <v>822.3904377861561</v>
      </c>
      <c r="J121" s="50">
        <f t="shared" si="57"/>
        <v>14581.968911205018</v>
      </c>
      <c r="K121" s="49">
        <f t="shared" si="58"/>
        <v>14538.37061501437</v>
      </c>
      <c r="L121" s="49">
        <f t="shared" si="59"/>
        <v>1232.2869900000001</v>
      </c>
      <c r="M121" s="50">
        <f t="shared" si="60"/>
        <v>15770.65760501437</v>
      </c>
      <c r="N121" s="49">
        <f t="shared" si="61"/>
        <v>4424.9309999999996</v>
      </c>
      <c r="O121" s="49">
        <f t="shared" si="62"/>
        <v>1232.2869900000001</v>
      </c>
      <c r="P121" s="49">
        <f t="shared" si="63"/>
        <v>10113.439615014369</v>
      </c>
      <c r="Q121" s="49">
        <f t="shared" si="64"/>
        <v>14738.872630902082</v>
      </c>
      <c r="R121" s="49">
        <f t="shared" si="65"/>
        <v>1232.2869900000001</v>
      </c>
      <c r="S121" s="50">
        <f t="shared" si="66"/>
        <v>15971.159620902083</v>
      </c>
      <c r="T121" s="49">
        <f t="shared" si="67"/>
        <v>4598.6140688027635</v>
      </c>
      <c r="U121" s="49">
        <f t="shared" si="68"/>
        <v>1232.2869900000001</v>
      </c>
      <c r="V121" s="49">
        <f t="shared" si="69"/>
        <v>10140.25856209932</v>
      </c>
      <c r="W121" s="51"/>
      <c r="X121" s="52" t="s">
        <v>415</v>
      </c>
      <c r="Y121" s="52" t="s">
        <v>416</v>
      </c>
      <c r="Z121" s="53" t="s">
        <v>195</v>
      </c>
      <c r="AA121" s="53" t="s">
        <v>196</v>
      </c>
      <c r="AB121" s="53" t="str">
        <f t="shared" si="70"/>
        <v>HarrowNHS North West London ICB</v>
      </c>
      <c r="AC121" s="54">
        <v>252338</v>
      </c>
      <c r="AD121" s="55">
        <v>1</v>
      </c>
      <c r="AE121" s="49">
        <v>5787.7863431787537</v>
      </c>
      <c r="AF121" s="49">
        <v>6115.3750502026714</v>
      </c>
      <c r="AG121" s="49">
        <v>6461.5052780441429</v>
      </c>
      <c r="AH121" s="49">
        <v>6571.3508677708924</v>
      </c>
      <c r="AI121" s="49">
        <v>18055.813345413277</v>
      </c>
      <c r="AJ121" s="49">
        <v>19077.772380763668</v>
      </c>
      <c r="AK121" s="49">
        <v>1219.5241435969804</v>
      </c>
      <c r="AL121" s="50">
        <f t="shared" si="71"/>
        <v>20297.296524360649</v>
      </c>
      <c r="AM121" s="49">
        <v>20157.574297514893</v>
      </c>
      <c r="AN121" s="49">
        <v>2945.8609999999999</v>
      </c>
      <c r="AO121" s="50">
        <f t="shared" si="72"/>
        <v>23103.435297514894</v>
      </c>
      <c r="AP121" s="49">
        <v>7953.7920000000004</v>
      </c>
      <c r="AQ121" s="49">
        <v>2945.8609999999999</v>
      </c>
      <c r="AR121" s="49">
        <v>12203.782297514892</v>
      </c>
      <c r="AS121" s="49">
        <v>20508.092811222825</v>
      </c>
      <c r="AT121" s="49">
        <v>2945.8609999999999</v>
      </c>
      <c r="AU121" s="50">
        <f t="shared" si="73"/>
        <v>23453.953811222826</v>
      </c>
      <c r="AV121" s="49">
        <v>8265.9864733553768</v>
      </c>
      <c r="AW121" s="49">
        <v>2945.8609999999999</v>
      </c>
      <c r="AX121" s="49">
        <v>12242.106337867448</v>
      </c>
    </row>
    <row r="122" spans="1:50" x14ac:dyDescent="0.35">
      <c r="A122" s="48" t="s">
        <v>295</v>
      </c>
      <c r="B122" s="48" t="s">
        <v>296</v>
      </c>
      <c r="C122" s="49">
        <f t="shared" si="50"/>
        <v>9004.979315091814</v>
      </c>
      <c r="D122" s="49">
        <f t="shared" si="51"/>
        <v>9514.6611443260099</v>
      </c>
      <c r="E122" s="49">
        <f t="shared" si="52"/>
        <v>10053.190965094862</v>
      </c>
      <c r="F122" s="49">
        <f t="shared" si="53"/>
        <v>10224.095211501473</v>
      </c>
      <c r="G122" s="49">
        <f t="shared" si="54"/>
        <v>28654.962322032741</v>
      </c>
      <c r="H122" s="49">
        <f t="shared" si="55"/>
        <v>30276.833189459794</v>
      </c>
      <c r="I122" s="49">
        <f t="shared" si="56"/>
        <v>1554.8307557063042</v>
      </c>
      <c r="J122" s="50">
        <f t="shared" si="57"/>
        <v>31831.663945166099</v>
      </c>
      <c r="K122" s="49">
        <f t="shared" si="58"/>
        <v>31990.501947983219</v>
      </c>
      <c r="L122" s="49">
        <f t="shared" si="59"/>
        <v>3091.4927118784094</v>
      </c>
      <c r="M122" s="50">
        <f t="shared" si="60"/>
        <v>35081.99465986163</v>
      </c>
      <c r="N122" s="49">
        <f t="shared" si="61"/>
        <v>14545.276</v>
      </c>
      <c r="O122" s="49">
        <f t="shared" si="62"/>
        <v>3091.4927118784094</v>
      </c>
      <c r="P122" s="49">
        <f t="shared" si="63"/>
        <v>17445.225947983221</v>
      </c>
      <c r="Q122" s="49">
        <f t="shared" si="64"/>
        <v>32561.418911945642</v>
      </c>
      <c r="R122" s="49">
        <f t="shared" si="65"/>
        <v>3091.4927118784094</v>
      </c>
      <c r="S122" s="50">
        <f t="shared" si="66"/>
        <v>35652.911623824053</v>
      </c>
      <c r="T122" s="49">
        <f t="shared" si="67"/>
        <v>15116.19296396242</v>
      </c>
      <c r="U122" s="49">
        <f t="shared" si="68"/>
        <v>3091.4927118784094</v>
      </c>
      <c r="V122" s="49">
        <f t="shared" si="69"/>
        <v>17445.225947983221</v>
      </c>
      <c r="W122" s="51"/>
      <c r="X122" s="52" t="s">
        <v>417</v>
      </c>
      <c r="Y122" s="52" t="s">
        <v>418</v>
      </c>
      <c r="Z122" s="53" t="s">
        <v>195</v>
      </c>
      <c r="AA122" s="53" t="s">
        <v>196</v>
      </c>
      <c r="AB122" s="53" t="str">
        <f t="shared" si="70"/>
        <v>HillingdonNHS North West London ICB</v>
      </c>
      <c r="AC122" s="54">
        <v>309014</v>
      </c>
      <c r="AD122" s="55">
        <v>1</v>
      </c>
      <c r="AE122" s="49">
        <v>6213.1692639033927</v>
      </c>
      <c r="AF122" s="49">
        <v>6564.8346442403245</v>
      </c>
      <c r="AG122" s="49">
        <v>6936.4042851043268</v>
      </c>
      <c r="AH122" s="49">
        <v>7054.3231579510993</v>
      </c>
      <c r="AI122" s="49">
        <v>21644.511001549294</v>
      </c>
      <c r="AJ122" s="49">
        <v>22869.590324236982</v>
      </c>
      <c r="AK122" s="49">
        <v>1493.4335443313228</v>
      </c>
      <c r="AL122" s="50">
        <f t="shared" si="71"/>
        <v>24363.023868568303</v>
      </c>
      <c r="AM122" s="49">
        <v>24164.009136588797</v>
      </c>
      <c r="AN122" s="49">
        <v>2590.8809999999999</v>
      </c>
      <c r="AO122" s="50">
        <f t="shared" si="72"/>
        <v>26754.890136588798</v>
      </c>
      <c r="AP122" s="49">
        <v>8811.5889999999999</v>
      </c>
      <c r="AQ122" s="49">
        <v>2590.8809999999999</v>
      </c>
      <c r="AR122" s="49">
        <v>15352.420136588797</v>
      </c>
      <c r="AS122" s="49">
        <v>24554.228452496965</v>
      </c>
      <c r="AT122" s="49">
        <v>2590.8809999999999</v>
      </c>
      <c r="AU122" s="50">
        <f t="shared" si="73"/>
        <v>27145.109452496967</v>
      </c>
      <c r="AV122" s="49">
        <v>9157.4528831992357</v>
      </c>
      <c r="AW122" s="49">
        <v>2590.8809999999999</v>
      </c>
      <c r="AX122" s="49">
        <v>15396.775569297728</v>
      </c>
    </row>
    <row r="123" spans="1:50" x14ac:dyDescent="0.35">
      <c r="A123" s="48" t="s">
        <v>297</v>
      </c>
      <c r="B123" s="48" t="s">
        <v>298</v>
      </c>
      <c r="C123" s="49">
        <f t="shared" si="50"/>
        <v>8163.3089184584323</v>
      </c>
      <c r="D123" s="49">
        <f t="shared" si="51"/>
        <v>8625.3522032431792</v>
      </c>
      <c r="E123" s="49">
        <f t="shared" si="52"/>
        <v>9113.5471379467435</v>
      </c>
      <c r="F123" s="49">
        <f t="shared" si="53"/>
        <v>9268.4774392918371</v>
      </c>
      <c r="G123" s="49">
        <f t="shared" si="54"/>
        <v>25971.816971612876</v>
      </c>
      <c r="H123" s="49">
        <f t="shared" si="55"/>
        <v>27441.821812206163</v>
      </c>
      <c r="I123" s="49">
        <f t="shared" si="56"/>
        <v>1475.0921286397256</v>
      </c>
      <c r="J123" s="50">
        <f t="shared" si="57"/>
        <v>28916.913940845887</v>
      </c>
      <c r="K123" s="49">
        <f t="shared" si="58"/>
        <v>28995.028926777031</v>
      </c>
      <c r="L123" s="49">
        <f t="shared" si="59"/>
        <v>2883.174</v>
      </c>
      <c r="M123" s="50">
        <f t="shared" si="60"/>
        <v>31878.20292677703</v>
      </c>
      <c r="N123" s="49">
        <f t="shared" si="61"/>
        <v>11980.763999999999</v>
      </c>
      <c r="O123" s="49">
        <f t="shared" si="62"/>
        <v>2883.174</v>
      </c>
      <c r="P123" s="49">
        <f t="shared" si="63"/>
        <v>17014.264926777032</v>
      </c>
      <c r="Q123" s="49">
        <f t="shared" si="64"/>
        <v>29465.286171041786</v>
      </c>
      <c r="R123" s="49">
        <f t="shared" si="65"/>
        <v>2883.174</v>
      </c>
      <c r="S123" s="50">
        <f t="shared" si="66"/>
        <v>32348.460171041785</v>
      </c>
      <c r="T123" s="49">
        <f t="shared" si="67"/>
        <v>12451.021244264753</v>
      </c>
      <c r="U123" s="49">
        <f t="shared" si="68"/>
        <v>2883.174</v>
      </c>
      <c r="V123" s="49">
        <f t="shared" si="69"/>
        <v>17014.264926777032</v>
      </c>
      <c r="W123" s="51"/>
      <c r="X123" s="52" t="s">
        <v>419</v>
      </c>
      <c r="Y123" s="52" t="s">
        <v>420</v>
      </c>
      <c r="Z123" s="53" t="s">
        <v>195</v>
      </c>
      <c r="AA123" s="53" t="s">
        <v>196</v>
      </c>
      <c r="AB123" s="53" t="str">
        <f t="shared" si="70"/>
        <v>HounslowNHS North West London ICB</v>
      </c>
      <c r="AC123" s="54">
        <v>271767</v>
      </c>
      <c r="AD123" s="55">
        <v>1</v>
      </c>
      <c r="AE123" s="49">
        <v>5963.9174688944677</v>
      </c>
      <c r="AF123" s="49">
        <v>6301.4751976338948</v>
      </c>
      <c r="AG123" s="49">
        <v>6658.138693819973</v>
      </c>
      <c r="AH123" s="49">
        <v>6771.3270516149123</v>
      </c>
      <c r="AI123" s="49">
        <v>20463.808862901053</v>
      </c>
      <c r="AJ123" s="49">
        <v>21622.060444541254</v>
      </c>
      <c r="AK123" s="49">
        <v>1313.4225440992661</v>
      </c>
      <c r="AL123" s="50">
        <f t="shared" si="71"/>
        <v>22935.48298864052</v>
      </c>
      <c r="AM123" s="49">
        <v>22845.869065702289</v>
      </c>
      <c r="AN123" s="49">
        <v>2917.9670000000001</v>
      </c>
      <c r="AO123" s="50">
        <f t="shared" si="72"/>
        <v>25763.836065702289</v>
      </c>
      <c r="AP123" s="49">
        <v>9046.5630000000001</v>
      </c>
      <c r="AQ123" s="49">
        <v>2917.9670000000001</v>
      </c>
      <c r="AR123" s="49">
        <v>13799.306065702289</v>
      </c>
      <c r="AS123" s="49">
        <v>23243.704401999614</v>
      </c>
      <c r="AT123" s="49">
        <v>2917.9670000000001</v>
      </c>
      <c r="AU123" s="50">
        <f t="shared" si="73"/>
        <v>26161.671401999614</v>
      </c>
      <c r="AV123" s="49">
        <v>9401.6498530961362</v>
      </c>
      <c r="AW123" s="49">
        <v>2917.9670000000001</v>
      </c>
      <c r="AX123" s="49">
        <v>13842.054548903478</v>
      </c>
    </row>
    <row r="124" spans="1:50" x14ac:dyDescent="0.35">
      <c r="A124" s="48" t="s">
        <v>425</v>
      </c>
      <c r="B124" s="48" t="s">
        <v>426</v>
      </c>
      <c r="C124" s="49">
        <f t="shared" si="50"/>
        <v>4463.4109880167707</v>
      </c>
      <c r="D124" s="49">
        <f t="shared" si="51"/>
        <v>4716.0400499385196</v>
      </c>
      <c r="E124" s="49">
        <f t="shared" si="52"/>
        <v>4982.9679167650402</v>
      </c>
      <c r="F124" s="49">
        <f t="shared" si="53"/>
        <v>5067.6783713500454</v>
      </c>
      <c r="G124" s="49">
        <f t="shared" si="54"/>
        <v>15057.573060196048</v>
      </c>
      <c r="H124" s="49">
        <f t="shared" si="55"/>
        <v>15909.831695403143</v>
      </c>
      <c r="I124" s="49">
        <f t="shared" si="56"/>
        <v>947.76754224171486</v>
      </c>
      <c r="J124" s="50">
        <f t="shared" si="57"/>
        <v>16857.599237644859</v>
      </c>
      <c r="K124" s="49">
        <f t="shared" si="58"/>
        <v>16810.328169362961</v>
      </c>
      <c r="L124" s="49">
        <f t="shared" si="59"/>
        <v>1568.3652600000003</v>
      </c>
      <c r="M124" s="50">
        <f t="shared" si="60"/>
        <v>18378.69342936296</v>
      </c>
      <c r="N124" s="49">
        <f t="shared" si="61"/>
        <v>8115.47</v>
      </c>
      <c r="O124" s="49">
        <f t="shared" si="62"/>
        <v>1568.3652600000003</v>
      </c>
      <c r="P124" s="49">
        <f t="shared" si="63"/>
        <v>8694.8581693629603</v>
      </c>
      <c r="Q124" s="49">
        <f t="shared" si="64"/>
        <v>17160.318080904792</v>
      </c>
      <c r="R124" s="49">
        <f t="shared" si="65"/>
        <v>1568.3652600000003</v>
      </c>
      <c r="S124" s="50">
        <f t="shared" si="66"/>
        <v>18728.68334090479</v>
      </c>
      <c r="T124" s="49">
        <f t="shared" si="67"/>
        <v>8434.0105002646978</v>
      </c>
      <c r="U124" s="49">
        <f t="shared" si="68"/>
        <v>1568.3652600000003</v>
      </c>
      <c r="V124" s="49">
        <f t="shared" si="69"/>
        <v>8726.3075806400957</v>
      </c>
      <c r="W124" s="51"/>
      <c r="X124" s="52" t="s">
        <v>421</v>
      </c>
      <c r="Y124" s="52" t="s">
        <v>422</v>
      </c>
      <c r="Z124" s="53" t="s">
        <v>195</v>
      </c>
      <c r="AA124" s="53" t="s">
        <v>196</v>
      </c>
      <c r="AB124" s="53" t="str">
        <f t="shared" si="70"/>
        <v>Kensington and ChelseaNHS North West London ICB</v>
      </c>
      <c r="AC124" s="54">
        <v>156864</v>
      </c>
      <c r="AD124" s="55">
        <v>1</v>
      </c>
      <c r="AE124" s="49">
        <v>5172.9632008763647</v>
      </c>
      <c r="AF124" s="49">
        <v>5465.7529180459669</v>
      </c>
      <c r="AG124" s="49">
        <v>5775.1145332073684</v>
      </c>
      <c r="AH124" s="49">
        <v>5873.2914802718933</v>
      </c>
      <c r="AI124" s="49">
        <v>14844.070839739712</v>
      </c>
      <c r="AJ124" s="49">
        <v>15684.245249268979</v>
      </c>
      <c r="AK124" s="49">
        <v>758.10791581607498</v>
      </c>
      <c r="AL124" s="50">
        <f t="shared" si="71"/>
        <v>16442.353165085053</v>
      </c>
      <c r="AM124" s="49">
        <v>16571.973530377603</v>
      </c>
      <c r="AN124" s="49">
        <v>1868.752</v>
      </c>
      <c r="AO124" s="50">
        <f t="shared" si="72"/>
        <v>18440.725530377604</v>
      </c>
      <c r="AP124" s="49">
        <v>7001.7539999999999</v>
      </c>
      <c r="AQ124" s="49">
        <v>1868.752</v>
      </c>
      <c r="AR124" s="49">
        <v>9570.2195303776025</v>
      </c>
      <c r="AS124" s="49">
        <v>16877.431024943344</v>
      </c>
      <c r="AT124" s="49">
        <v>1868.752</v>
      </c>
      <c r="AU124" s="50">
        <f t="shared" si="73"/>
        <v>18746.183024943344</v>
      </c>
      <c r="AV124" s="49">
        <v>7276.5800078455532</v>
      </c>
      <c r="AW124" s="49">
        <v>1868.752</v>
      </c>
      <c r="AX124" s="49">
        <v>9600.8510170977897</v>
      </c>
    </row>
    <row r="125" spans="1:50" x14ac:dyDescent="0.35">
      <c r="A125" s="48" t="s">
        <v>329</v>
      </c>
      <c r="B125" s="48" t="s">
        <v>330</v>
      </c>
      <c r="C125" s="49">
        <f t="shared" si="50"/>
        <v>8763.2614052765803</v>
      </c>
      <c r="D125" s="49">
        <f t="shared" si="51"/>
        <v>9259.2620008152353</v>
      </c>
      <c r="E125" s="49">
        <f t="shared" si="52"/>
        <v>9783.3362300613771</v>
      </c>
      <c r="F125" s="49">
        <f t="shared" si="53"/>
        <v>9949.6529459724188</v>
      </c>
      <c r="G125" s="49">
        <f t="shared" si="54"/>
        <v>27270.719118154855</v>
      </c>
      <c r="H125" s="49">
        <f t="shared" si="55"/>
        <v>28814.24182024242</v>
      </c>
      <c r="I125" s="49">
        <f t="shared" si="56"/>
        <v>1484.9125160782394</v>
      </c>
      <c r="J125" s="50">
        <f t="shared" si="57"/>
        <v>30299.154336320658</v>
      </c>
      <c r="K125" s="49">
        <f t="shared" si="58"/>
        <v>30445.127907268139</v>
      </c>
      <c r="L125" s="49">
        <f t="shared" si="59"/>
        <v>2484.9879999999998</v>
      </c>
      <c r="M125" s="50">
        <f t="shared" si="60"/>
        <v>32930.11590726814</v>
      </c>
      <c r="N125" s="49">
        <f t="shared" si="61"/>
        <v>19205.684000000001</v>
      </c>
      <c r="O125" s="49">
        <f t="shared" si="62"/>
        <v>2484.9879999999998</v>
      </c>
      <c r="P125" s="49">
        <f t="shared" si="63"/>
        <v>11239.443907268138</v>
      </c>
      <c r="Q125" s="49">
        <f t="shared" si="64"/>
        <v>31238.70430833289</v>
      </c>
      <c r="R125" s="49">
        <f t="shared" si="65"/>
        <v>2484.9879999999998</v>
      </c>
      <c r="S125" s="50">
        <f t="shared" si="66"/>
        <v>33723.692308332887</v>
      </c>
      <c r="T125" s="49">
        <f t="shared" si="67"/>
        <v>19959.526745926694</v>
      </c>
      <c r="U125" s="49">
        <f t="shared" si="68"/>
        <v>2484.9879999999998</v>
      </c>
      <c r="V125" s="49">
        <f t="shared" si="69"/>
        <v>11279.177562406194</v>
      </c>
      <c r="W125" s="51"/>
      <c r="X125" s="52" t="s">
        <v>427</v>
      </c>
      <c r="Y125" s="52" t="s">
        <v>428</v>
      </c>
      <c r="Z125" s="53" t="s">
        <v>195</v>
      </c>
      <c r="AA125" s="53" t="s">
        <v>196</v>
      </c>
      <c r="AB125" s="53" t="str">
        <f t="shared" si="70"/>
        <v>WestminsterNHS North West London ICB</v>
      </c>
      <c r="AC125" s="54">
        <v>269848</v>
      </c>
      <c r="AD125" s="55">
        <v>1</v>
      </c>
      <c r="AE125" s="49">
        <v>7896.4102197516868</v>
      </c>
      <c r="AF125" s="49">
        <v>8343.3470381896313</v>
      </c>
      <c r="AG125" s="49">
        <v>8815.5804805511652</v>
      </c>
      <c r="AH125" s="49">
        <v>8965.4453487205337</v>
      </c>
      <c r="AI125" s="49">
        <v>23308.179869901767</v>
      </c>
      <c r="AJ125" s="49">
        <v>24627.422850538205</v>
      </c>
      <c r="AK125" s="49">
        <v>1304.1482103423107</v>
      </c>
      <c r="AL125" s="50">
        <f t="shared" si="71"/>
        <v>25931.571060880517</v>
      </c>
      <c r="AM125" s="49">
        <v>26021.334983878667</v>
      </c>
      <c r="AN125" s="49">
        <v>1677.68</v>
      </c>
      <c r="AO125" s="50">
        <f t="shared" si="72"/>
        <v>27699.014983878667</v>
      </c>
      <c r="AP125" s="49">
        <v>10985.516</v>
      </c>
      <c r="AQ125" s="49">
        <v>1677.68</v>
      </c>
      <c r="AR125" s="49">
        <v>15035.818983878667</v>
      </c>
      <c r="AS125" s="49">
        <v>26498.568051408249</v>
      </c>
      <c r="AT125" s="49">
        <v>1677.68</v>
      </c>
      <c r="AU125" s="50">
        <f t="shared" si="73"/>
        <v>28176.248051408249</v>
      </c>
      <c r="AV125" s="49">
        <v>11416.708742047698</v>
      </c>
      <c r="AW125" s="49">
        <v>1677.68</v>
      </c>
      <c r="AX125" s="49">
        <v>15081.859309360552</v>
      </c>
    </row>
    <row r="126" spans="1:50" x14ac:dyDescent="0.35">
      <c r="A126" s="48" t="s">
        <v>333</v>
      </c>
      <c r="B126" s="48" t="s">
        <v>334</v>
      </c>
      <c r="C126" s="49">
        <f t="shared" si="50"/>
        <v>6659.973710724119</v>
      </c>
      <c r="D126" s="49">
        <f t="shared" si="51"/>
        <v>7036.9282227511039</v>
      </c>
      <c r="E126" s="49">
        <f t="shared" si="52"/>
        <v>7435.2183601588167</v>
      </c>
      <c r="F126" s="49">
        <f t="shared" si="53"/>
        <v>7561.6170722815159</v>
      </c>
      <c r="G126" s="49">
        <f t="shared" si="54"/>
        <v>21652.187101931791</v>
      </c>
      <c r="H126" s="49">
        <f t="shared" si="55"/>
        <v>22877.700891901131</v>
      </c>
      <c r="I126" s="49">
        <f t="shared" si="56"/>
        <v>1277.5649508803053</v>
      </c>
      <c r="J126" s="50">
        <f t="shared" si="57"/>
        <v>24155.265842781439</v>
      </c>
      <c r="K126" s="49">
        <f t="shared" si="58"/>
        <v>24172.578762382735</v>
      </c>
      <c r="L126" s="49">
        <f t="shared" si="59"/>
        <v>3195.4920000000002</v>
      </c>
      <c r="M126" s="50">
        <f t="shared" si="60"/>
        <v>27368.070762382733</v>
      </c>
      <c r="N126" s="49">
        <f t="shared" si="61"/>
        <v>9489.6869999999999</v>
      </c>
      <c r="O126" s="49">
        <f t="shared" si="62"/>
        <v>3195.4920000000002</v>
      </c>
      <c r="P126" s="49">
        <f t="shared" si="63"/>
        <v>14682.891762382735</v>
      </c>
      <c r="Q126" s="49">
        <f t="shared" si="64"/>
        <v>24577.781486781802</v>
      </c>
      <c r="R126" s="49">
        <f t="shared" si="65"/>
        <v>3195.4920000000002</v>
      </c>
      <c r="S126" s="50">
        <f t="shared" si="66"/>
        <v>27773.2734867818</v>
      </c>
      <c r="T126" s="49">
        <f t="shared" si="67"/>
        <v>9862.1669234468736</v>
      </c>
      <c r="U126" s="49">
        <f t="shared" si="68"/>
        <v>3195.4920000000002</v>
      </c>
      <c r="V126" s="49">
        <f t="shared" si="69"/>
        <v>14715.614563334928</v>
      </c>
      <c r="W126" s="51"/>
      <c r="X126" s="57" t="s">
        <v>429</v>
      </c>
      <c r="Y126" s="57" t="s">
        <v>430</v>
      </c>
      <c r="Z126" s="58" t="s">
        <v>265</v>
      </c>
      <c r="AA126" s="58" t="s">
        <v>266</v>
      </c>
      <c r="AB126" s="53" t="str">
        <f t="shared" si="70"/>
        <v>SomersetNHS Somerset ICB</v>
      </c>
      <c r="AC126" s="59">
        <v>563851</v>
      </c>
      <c r="AD126" s="55">
        <v>1</v>
      </c>
      <c r="AE126" s="49">
        <v>14905.095553717068</v>
      </c>
      <c r="AF126" s="49">
        <v>15748.723962057455</v>
      </c>
      <c r="AG126" s="49">
        <v>16640.101738309906</v>
      </c>
      <c r="AH126" s="49">
        <v>16922.983467861173</v>
      </c>
      <c r="AI126" s="49">
        <v>45631.80099676898</v>
      </c>
      <c r="AJ126" s="49">
        <v>48214.560933186105</v>
      </c>
      <c r="AK126" s="49">
        <v>3828.213759048399</v>
      </c>
      <c r="AL126" s="50">
        <f t="shared" si="71"/>
        <v>52042.774692234503</v>
      </c>
      <c r="AM126" s="49">
        <v>50943.505082004434</v>
      </c>
      <c r="AN126" s="49">
        <v>5125.6549999999997</v>
      </c>
      <c r="AO126" s="50">
        <f t="shared" si="72"/>
        <v>56069.160082004433</v>
      </c>
      <c r="AP126" s="49">
        <v>16855.54</v>
      </c>
      <c r="AQ126" s="49">
        <v>5125.6549999999997</v>
      </c>
      <c r="AR126" s="49">
        <v>34087.965082004433</v>
      </c>
      <c r="AS126" s="49">
        <v>51809.544668398506</v>
      </c>
      <c r="AT126" s="49">
        <v>5125.6549999999997</v>
      </c>
      <c r="AU126" s="50">
        <f t="shared" si="73"/>
        <v>56935.199668398505</v>
      </c>
      <c r="AV126" s="49">
        <v>17517.137189544366</v>
      </c>
      <c r="AW126" s="49">
        <v>5125.6549999999997</v>
      </c>
      <c r="AX126" s="49">
        <v>34292.40747885414</v>
      </c>
    </row>
    <row r="127" spans="1:50" x14ac:dyDescent="0.35">
      <c r="A127" s="48" t="s">
        <v>431</v>
      </c>
      <c r="B127" s="48" t="s">
        <v>432</v>
      </c>
      <c r="C127" s="49">
        <f t="shared" si="50"/>
        <v>3943.80330369489</v>
      </c>
      <c r="D127" s="49">
        <f t="shared" si="51"/>
        <v>4167.022570684021</v>
      </c>
      <c r="E127" s="49">
        <f t="shared" si="52"/>
        <v>4402.8760481847366</v>
      </c>
      <c r="F127" s="49">
        <f t="shared" si="53"/>
        <v>4477.7249410038767</v>
      </c>
      <c r="G127" s="49">
        <f t="shared" si="54"/>
        <v>13856.117101638396</v>
      </c>
      <c r="H127" s="49">
        <f t="shared" si="55"/>
        <v>14640.37332959113</v>
      </c>
      <c r="I127" s="49">
        <f t="shared" si="56"/>
        <v>909.60949265603131</v>
      </c>
      <c r="J127" s="50">
        <f t="shared" si="57"/>
        <v>15549.982822247161</v>
      </c>
      <c r="K127" s="49">
        <f t="shared" si="58"/>
        <v>15469.018460045987</v>
      </c>
      <c r="L127" s="49">
        <f t="shared" si="59"/>
        <v>1344.3130799999999</v>
      </c>
      <c r="M127" s="50">
        <f t="shared" si="60"/>
        <v>16813.331540045987</v>
      </c>
      <c r="N127" s="49">
        <f t="shared" si="61"/>
        <v>5964.5010000000002</v>
      </c>
      <c r="O127" s="49">
        <f t="shared" si="62"/>
        <v>1344.3130799999999</v>
      </c>
      <c r="P127" s="49">
        <f t="shared" si="63"/>
        <v>9504.5174600459868</v>
      </c>
      <c r="Q127" s="49">
        <f t="shared" si="64"/>
        <v>15731.805633008567</v>
      </c>
      <c r="R127" s="49">
        <f t="shared" si="65"/>
        <v>1344.3130799999999</v>
      </c>
      <c r="S127" s="50">
        <f t="shared" si="66"/>
        <v>17076.118713008567</v>
      </c>
      <c r="T127" s="49">
        <f t="shared" si="67"/>
        <v>6198.6137664040771</v>
      </c>
      <c r="U127" s="49">
        <f t="shared" si="68"/>
        <v>1344.3130799999999</v>
      </c>
      <c r="V127" s="49">
        <f t="shared" si="69"/>
        <v>9533.1918666044912</v>
      </c>
      <c r="W127" s="51"/>
      <c r="X127" s="52" t="s">
        <v>153</v>
      </c>
      <c r="Y127" s="52" t="s">
        <v>154</v>
      </c>
      <c r="Z127" s="53" t="s">
        <v>137</v>
      </c>
      <c r="AA127" s="53" t="s">
        <v>138</v>
      </c>
      <c r="AB127" s="53" t="str">
        <f t="shared" si="70"/>
        <v>NottinghamNHS Nottingham and Nottinghamshire ICB</v>
      </c>
      <c r="AC127" s="54">
        <v>337098</v>
      </c>
      <c r="AD127" s="55">
        <v>1</v>
      </c>
      <c r="AE127" s="49">
        <v>9250.3259310783233</v>
      </c>
      <c r="AF127" s="49">
        <v>9773.8943787773569</v>
      </c>
      <c r="AG127" s="49">
        <v>10327.096800616155</v>
      </c>
      <c r="AH127" s="49">
        <v>10502.657446226629</v>
      </c>
      <c r="AI127" s="49">
        <v>27531.483340206894</v>
      </c>
      <c r="AJ127" s="49">
        <v>29089.765297262606</v>
      </c>
      <c r="AK127" s="49">
        <v>1644.5851465107553</v>
      </c>
      <c r="AL127" s="50">
        <f t="shared" si="71"/>
        <v>30734.350443773361</v>
      </c>
      <c r="AM127" s="49">
        <v>30736.246013087668</v>
      </c>
      <c r="AN127" s="49">
        <v>3582.56</v>
      </c>
      <c r="AO127" s="50">
        <f t="shared" si="72"/>
        <v>34318.806013087669</v>
      </c>
      <c r="AP127" s="49">
        <v>16669.794000000002</v>
      </c>
      <c r="AQ127" s="49">
        <v>3582.56</v>
      </c>
      <c r="AR127" s="49">
        <v>14066.452013087666</v>
      </c>
      <c r="AS127" s="49">
        <v>31390.552482099258</v>
      </c>
      <c r="AT127" s="49">
        <v>3582.56</v>
      </c>
      <c r="AU127" s="50">
        <f t="shared" si="73"/>
        <v>34973.112482099255</v>
      </c>
      <c r="AV127" s="49">
        <v>17324.100469011588</v>
      </c>
      <c r="AW127" s="49">
        <v>3582.56</v>
      </c>
      <c r="AX127" s="49">
        <v>14066.452013087668</v>
      </c>
    </row>
    <row r="128" spans="1:50" x14ac:dyDescent="0.35">
      <c r="A128" s="48" t="s">
        <v>299</v>
      </c>
      <c r="B128" s="48" t="s">
        <v>300</v>
      </c>
      <c r="C128" s="49">
        <f t="shared" si="50"/>
        <v>9373.3819491757076</v>
      </c>
      <c r="D128" s="49">
        <f t="shared" si="51"/>
        <v>9903.9153674990521</v>
      </c>
      <c r="E128" s="49">
        <f t="shared" si="52"/>
        <v>10464.476977299499</v>
      </c>
      <c r="F128" s="49">
        <f t="shared" si="53"/>
        <v>10642.373085913589</v>
      </c>
      <c r="G128" s="49">
        <f t="shared" si="54"/>
        <v>26590.913652785664</v>
      </c>
      <c r="H128" s="49">
        <f t="shared" si="55"/>
        <v>28095.959365533334</v>
      </c>
      <c r="I128" s="49">
        <f t="shared" si="56"/>
        <v>1546.1534305601836</v>
      </c>
      <c r="J128" s="50">
        <f t="shared" si="57"/>
        <v>29642.112796093519</v>
      </c>
      <c r="K128" s="49">
        <f t="shared" si="58"/>
        <v>29686.190665622518</v>
      </c>
      <c r="L128" s="49">
        <f t="shared" si="59"/>
        <v>2963.6982247694432</v>
      </c>
      <c r="M128" s="50">
        <f t="shared" si="60"/>
        <v>32649.888890391961</v>
      </c>
      <c r="N128" s="49">
        <f t="shared" si="61"/>
        <v>20612.377</v>
      </c>
      <c r="O128" s="49">
        <f t="shared" si="62"/>
        <v>2963.6982247694432</v>
      </c>
      <c r="P128" s="49">
        <f t="shared" si="63"/>
        <v>9073.8136656225179</v>
      </c>
      <c r="Q128" s="49">
        <f t="shared" si="64"/>
        <v>30495.247550956887</v>
      </c>
      <c r="R128" s="49">
        <f t="shared" si="65"/>
        <v>2963.6982247694432</v>
      </c>
      <c r="S128" s="50">
        <f t="shared" si="66"/>
        <v>33458.94577572633</v>
      </c>
      <c r="T128" s="49">
        <f t="shared" si="67"/>
        <v>21421.433885334372</v>
      </c>
      <c r="U128" s="49">
        <f t="shared" si="68"/>
        <v>2963.6982247694432</v>
      </c>
      <c r="V128" s="49">
        <f t="shared" si="69"/>
        <v>9073.8136656225142</v>
      </c>
      <c r="W128" s="51"/>
      <c r="X128" s="52" t="s">
        <v>433</v>
      </c>
      <c r="Y128" s="52" t="s">
        <v>434</v>
      </c>
      <c r="Z128" s="53" t="s">
        <v>137</v>
      </c>
      <c r="AA128" s="53" t="s">
        <v>138</v>
      </c>
      <c r="AB128" s="53" t="str">
        <f t="shared" si="70"/>
        <v>NottinghamshireNHS Nottingham and Nottinghamshire ICB</v>
      </c>
      <c r="AC128" s="54">
        <v>833377</v>
      </c>
      <c r="AD128" s="55">
        <v>1</v>
      </c>
      <c r="AE128" s="49">
        <v>21049.010928342563</v>
      </c>
      <c r="AF128" s="49">
        <v>22240.384946886752</v>
      </c>
      <c r="AG128" s="49">
        <v>23499.190734880543</v>
      </c>
      <c r="AH128" s="49">
        <v>23898.67697737351</v>
      </c>
      <c r="AI128" s="49">
        <v>64842.695822066795</v>
      </c>
      <c r="AJ128" s="49">
        <v>68512.79240559577</v>
      </c>
      <c r="AK128" s="49">
        <v>4065.7596178075623</v>
      </c>
      <c r="AL128" s="50">
        <f t="shared" si="71"/>
        <v>72578.552023403332</v>
      </c>
      <c r="AM128" s="49">
        <v>72390.61645575249</v>
      </c>
      <c r="AN128" s="49">
        <v>6703.2749999999996</v>
      </c>
      <c r="AO128" s="50">
        <f t="shared" si="72"/>
        <v>79093.891455752484</v>
      </c>
      <c r="AP128" s="49">
        <v>28102.319</v>
      </c>
      <c r="AQ128" s="49">
        <v>6703.2749999999996</v>
      </c>
      <c r="AR128" s="49">
        <v>44288.297455752487</v>
      </c>
      <c r="AS128" s="49">
        <v>73493.661227387158</v>
      </c>
      <c r="AT128" s="49">
        <v>6703.2749999999996</v>
      </c>
      <c r="AU128" s="50">
        <f t="shared" si="73"/>
        <v>80196.936227387152</v>
      </c>
      <c r="AV128" s="49">
        <v>29205.363771634682</v>
      </c>
      <c r="AW128" s="49">
        <v>6703.2749999999996</v>
      </c>
      <c r="AX128" s="49">
        <v>44288.297455752479</v>
      </c>
    </row>
    <row r="129" spans="1:50" x14ac:dyDescent="0.35">
      <c r="A129" s="48" t="s">
        <v>435</v>
      </c>
      <c r="B129" s="48" t="s">
        <v>436</v>
      </c>
      <c r="C129" s="49">
        <f t="shared" si="50"/>
        <v>4399.9873479840735</v>
      </c>
      <c r="D129" s="49">
        <f t="shared" si="51"/>
        <v>4649.0266318799722</v>
      </c>
      <c r="E129" s="49">
        <f t="shared" si="52"/>
        <v>4912.1615392443782</v>
      </c>
      <c r="F129" s="49">
        <f t="shared" si="53"/>
        <v>4995.6682854115325</v>
      </c>
      <c r="G129" s="49">
        <f t="shared" si="54"/>
        <v>14833.067617816652</v>
      </c>
      <c r="H129" s="49">
        <f t="shared" si="55"/>
        <v>15672.619244985075</v>
      </c>
      <c r="I129" s="49">
        <f t="shared" si="56"/>
        <v>953.52430285052708</v>
      </c>
      <c r="J129" s="50">
        <f t="shared" si="57"/>
        <v>16626.143547835603</v>
      </c>
      <c r="K129" s="49">
        <f t="shared" si="58"/>
        <v>16559.68949425123</v>
      </c>
      <c r="L129" s="49">
        <f t="shared" si="59"/>
        <v>1568.3652600000003</v>
      </c>
      <c r="M129" s="50">
        <f t="shared" si="60"/>
        <v>18128.054754251229</v>
      </c>
      <c r="N129" s="49">
        <f t="shared" si="61"/>
        <v>6493.4440000000004</v>
      </c>
      <c r="O129" s="49">
        <f t="shared" si="62"/>
        <v>1568.3652600000003</v>
      </c>
      <c r="P129" s="49">
        <f t="shared" si="63"/>
        <v>10066.24549425123</v>
      </c>
      <c r="Q129" s="49">
        <f t="shared" si="64"/>
        <v>16845.48455390778</v>
      </c>
      <c r="R129" s="49">
        <f t="shared" si="65"/>
        <v>1568.3652600000003</v>
      </c>
      <c r="S129" s="50">
        <f t="shared" si="66"/>
        <v>18413.849813907778</v>
      </c>
      <c r="T129" s="49">
        <f t="shared" si="67"/>
        <v>6748.3183203044064</v>
      </c>
      <c r="U129" s="49">
        <f t="shared" si="68"/>
        <v>1568.3652600000003</v>
      </c>
      <c r="V129" s="49">
        <f t="shared" si="69"/>
        <v>10097.166233603371</v>
      </c>
      <c r="W129" s="51"/>
      <c r="X129" s="52" t="s">
        <v>285</v>
      </c>
      <c r="Y129" s="52" t="s">
        <v>286</v>
      </c>
      <c r="Z129" s="53" t="s">
        <v>249</v>
      </c>
      <c r="AA129" s="53" t="s">
        <v>437</v>
      </c>
      <c r="AB129" s="53" t="s">
        <v>438</v>
      </c>
      <c r="AC129" s="54">
        <v>573299</v>
      </c>
      <c r="AD129" s="55">
        <v>1</v>
      </c>
      <c r="AE129" s="49">
        <v>16670.484785428587</v>
      </c>
      <c r="AF129" s="49">
        <v>17614.034224283845</v>
      </c>
      <c r="AG129" s="49">
        <v>18610.988561378312</v>
      </c>
      <c r="AH129" s="49">
        <v>18927.37536692174</v>
      </c>
      <c r="AI129" s="49">
        <v>48565.851028589692</v>
      </c>
      <c r="AJ129" s="49">
        <v>51314.678196807865</v>
      </c>
      <c r="AK129" s="49">
        <v>4262.6717890297632</v>
      </c>
      <c r="AL129" s="50">
        <f t="shared" si="71"/>
        <v>55577.349985837631</v>
      </c>
      <c r="AM129" s="49">
        <v>54219.088982747191</v>
      </c>
      <c r="AN129" s="49">
        <v>5363.4886967670473</v>
      </c>
      <c r="AO129" s="50">
        <f t="shared" si="72"/>
        <v>59582.577679514237</v>
      </c>
      <c r="AP129" s="49">
        <v>18587.49172134171</v>
      </c>
      <c r="AQ129" s="49">
        <v>5362.3348999111677</v>
      </c>
      <c r="AR129" s="49">
        <v>35632.751058261361</v>
      </c>
      <c r="AS129" s="49">
        <v>55141.98690685632</v>
      </c>
      <c r="AT129" s="49">
        <v>5362.3348999111677</v>
      </c>
      <c r="AU129" s="50">
        <f t="shared" si="73"/>
        <v>60504.32180676749</v>
      </c>
      <c r="AV129" s="49">
        <v>19317.069787871696</v>
      </c>
      <c r="AW129" s="49">
        <v>5362.3348999111677</v>
      </c>
      <c r="AX129" s="49">
        <v>35824.917118984631</v>
      </c>
    </row>
    <row r="130" spans="1:50" x14ac:dyDescent="0.35">
      <c r="A130" s="48" t="s">
        <v>337</v>
      </c>
      <c r="B130" s="48" t="s">
        <v>338</v>
      </c>
      <c r="C130" s="49">
        <f t="shared" si="50"/>
        <v>8742.6820974029579</v>
      </c>
      <c r="D130" s="49">
        <f t="shared" si="51"/>
        <v>9237.5179041159645</v>
      </c>
      <c r="E130" s="49">
        <f t="shared" si="52"/>
        <v>9760.3614174889281</v>
      </c>
      <c r="F130" s="49">
        <f t="shared" si="53"/>
        <v>9926.2875615862395</v>
      </c>
      <c r="G130" s="49">
        <f t="shared" si="54"/>
        <v>24455.046577458059</v>
      </c>
      <c r="H130" s="49">
        <f t="shared" si="55"/>
        <v>25839.202213742185</v>
      </c>
      <c r="I130" s="49">
        <f t="shared" si="56"/>
        <v>1387.5375719882486</v>
      </c>
      <c r="J130" s="50">
        <f t="shared" si="57"/>
        <v>27226.739785730431</v>
      </c>
      <c r="K130" s="49">
        <f t="shared" si="58"/>
        <v>27301.701059039991</v>
      </c>
      <c r="L130" s="49">
        <f t="shared" si="59"/>
        <v>1952.11</v>
      </c>
      <c r="M130" s="50">
        <f t="shared" si="60"/>
        <v>29253.811059039992</v>
      </c>
      <c r="N130" s="49">
        <f t="shared" si="61"/>
        <v>10732.058999999999</v>
      </c>
      <c r="O130" s="49">
        <f t="shared" si="62"/>
        <v>1952.11</v>
      </c>
      <c r="P130" s="49">
        <f t="shared" si="63"/>
        <v>16569.642059039994</v>
      </c>
      <c r="Q130" s="49">
        <f t="shared" si="64"/>
        <v>27757.95010049353</v>
      </c>
      <c r="R130" s="49">
        <f t="shared" si="65"/>
        <v>1952.11</v>
      </c>
      <c r="S130" s="50">
        <f t="shared" si="66"/>
        <v>29710.060100493531</v>
      </c>
      <c r="T130" s="49">
        <f t="shared" si="67"/>
        <v>11153.303295491234</v>
      </c>
      <c r="U130" s="49">
        <f t="shared" si="68"/>
        <v>1952.11</v>
      </c>
      <c r="V130" s="49">
        <f t="shared" si="69"/>
        <v>16604.646805002296</v>
      </c>
      <c r="W130" s="51"/>
      <c r="X130" s="52" t="s">
        <v>289</v>
      </c>
      <c r="Y130" s="52" t="s">
        <v>290</v>
      </c>
      <c r="Z130" s="53" t="s">
        <v>249</v>
      </c>
      <c r="AA130" s="53" t="s">
        <v>437</v>
      </c>
      <c r="AB130" s="53" t="s">
        <v>438</v>
      </c>
      <c r="AC130" s="54">
        <v>2226</v>
      </c>
      <c r="AD130" s="55">
        <v>1</v>
      </c>
      <c r="AE130" s="49">
        <v>75.559006244277072</v>
      </c>
      <c r="AF130" s="49">
        <v>79.835645997703153</v>
      </c>
      <c r="AG130" s="49">
        <v>84.354343561173152</v>
      </c>
      <c r="AH130" s="49">
        <v>85.788367401713089</v>
      </c>
      <c r="AI130" s="49">
        <v>200.09909473925106</v>
      </c>
      <c r="AJ130" s="49">
        <v>211.42470350149267</v>
      </c>
      <c r="AK130" s="49">
        <v>16.551062189852505</v>
      </c>
      <c r="AL130" s="50">
        <f t="shared" si="71"/>
        <v>227.97576569134517</v>
      </c>
      <c r="AM130" s="49">
        <v>223.39134171967714</v>
      </c>
      <c r="AN130" s="49">
        <v>20.825303232952876</v>
      </c>
      <c r="AO130" s="50">
        <f t="shared" si="72"/>
        <v>244.21664495263002</v>
      </c>
      <c r="AP130" s="49">
        <v>76.186278658292949</v>
      </c>
      <c r="AQ130" s="49">
        <v>21.979100088832865</v>
      </c>
      <c r="AR130" s="49">
        <v>146.05126620550419</v>
      </c>
      <c r="AS130" s="49">
        <v>226.01558312648169</v>
      </c>
      <c r="AT130" s="49">
        <v>21.979100088832865</v>
      </c>
      <c r="AU130" s="50">
        <f t="shared" si="73"/>
        <v>247.99468321531455</v>
      </c>
      <c r="AV130" s="49">
        <v>79.176668040191757</v>
      </c>
      <c r="AW130" s="49">
        <v>21.979100088832865</v>
      </c>
      <c r="AX130" s="49">
        <v>146.83891508628994</v>
      </c>
    </row>
    <row r="131" spans="1:50" x14ac:dyDescent="0.35">
      <c r="A131" s="48" t="s">
        <v>341</v>
      </c>
      <c r="B131" s="48" t="s">
        <v>342</v>
      </c>
      <c r="C131" s="49">
        <f t="shared" si="50"/>
        <v>6497.1452810359278</v>
      </c>
      <c r="D131" s="49">
        <f t="shared" si="51"/>
        <v>6864.8837039425616</v>
      </c>
      <c r="E131" s="49">
        <f t="shared" si="52"/>
        <v>7253.4361215857107</v>
      </c>
      <c r="F131" s="49">
        <f t="shared" si="53"/>
        <v>7376.7445356526669</v>
      </c>
      <c r="G131" s="49">
        <f t="shared" si="54"/>
        <v>21521.219441702233</v>
      </c>
      <c r="H131" s="49">
        <f t="shared" si="55"/>
        <v>22739.32046210258</v>
      </c>
      <c r="I131" s="49">
        <f t="shared" si="56"/>
        <v>1157.5317429833071</v>
      </c>
      <c r="J131" s="50">
        <f t="shared" si="57"/>
        <v>23896.852205085888</v>
      </c>
      <c r="K131" s="49">
        <f t="shared" si="58"/>
        <v>24026.366000257585</v>
      </c>
      <c r="L131" s="49">
        <f t="shared" si="59"/>
        <v>2484.9870000000001</v>
      </c>
      <c r="M131" s="50">
        <f t="shared" si="60"/>
        <v>26511.353000257586</v>
      </c>
      <c r="N131" s="49">
        <f t="shared" si="61"/>
        <v>7551.16</v>
      </c>
      <c r="O131" s="49">
        <f t="shared" si="62"/>
        <v>2484.9870000000001</v>
      </c>
      <c r="P131" s="49">
        <f t="shared" si="63"/>
        <v>16475.206000257585</v>
      </c>
      <c r="Q131" s="49">
        <f t="shared" si="64"/>
        <v>24354.379215993489</v>
      </c>
      <c r="R131" s="49">
        <f t="shared" si="65"/>
        <v>2484.9870000000001</v>
      </c>
      <c r="S131" s="50">
        <f t="shared" si="66"/>
        <v>26839.36621599349</v>
      </c>
      <c r="T131" s="49">
        <f t="shared" si="67"/>
        <v>7847.5507554311425</v>
      </c>
      <c r="U131" s="49">
        <f t="shared" si="68"/>
        <v>2484.9870000000001</v>
      </c>
      <c r="V131" s="49">
        <f t="shared" si="69"/>
        <v>16506.828460562348</v>
      </c>
      <c r="W131" s="51"/>
      <c r="X131" s="52" t="s">
        <v>229</v>
      </c>
      <c r="Y131" s="52" t="s">
        <v>230</v>
      </c>
      <c r="Z131" s="53" t="s">
        <v>209</v>
      </c>
      <c r="AA131" s="53" t="s">
        <v>210</v>
      </c>
      <c r="AB131" s="53" t="str">
        <f t="shared" si="70"/>
        <v>West BerkshireNHS Buckinghamshire, Oxfordshire and Berkshire West ICB</v>
      </c>
      <c r="AC131" s="54">
        <v>158465</v>
      </c>
      <c r="AD131" s="55">
        <v>1</v>
      </c>
      <c r="AE131" s="49">
        <v>2989.2795051514991</v>
      </c>
      <c r="AF131" s="49">
        <v>3158.4727251430741</v>
      </c>
      <c r="AG131" s="49">
        <v>3337.2422813861722</v>
      </c>
      <c r="AH131" s="49">
        <v>3393.975400169737</v>
      </c>
      <c r="AI131" s="49">
        <v>11157.227267641541</v>
      </c>
      <c r="AJ131" s="49">
        <v>11788.726330990052</v>
      </c>
      <c r="AK131" s="49">
        <v>732.14525971882949</v>
      </c>
      <c r="AL131" s="50">
        <f t="shared" si="71"/>
        <v>12520.871590708881</v>
      </c>
      <c r="AM131" s="49">
        <v>12455.968241324088</v>
      </c>
      <c r="AN131" s="49">
        <v>1365.87</v>
      </c>
      <c r="AO131" s="50">
        <f t="shared" si="72"/>
        <v>13821.838241324087</v>
      </c>
      <c r="AP131" s="49">
        <v>6176.0649999999996</v>
      </c>
      <c r="AQ131" s="49">
        <v>1365.87</v>
      </c>
      <c r="AR131" s="49">
        <v>6279.9032413240884</v>
      </c>
      <c r="AS131" s="49">
        <v>12698.385111174794</v>
      </c>
      <c r="AT131" s="49">
        <v>1365.87</v>
      </c>
      <c r="AU131" s="50">
        <f t="shared" si="73"/>
        <v>14064.255111174793</v>
      </c>
      <c r="AV131" s="49">
        <v>6418.4818698507033</v>
      </c>
      <c r="AW131" s="49">
        <v>1365.87</v>
      </c>
      <c r="AX131" s="49">
        <v>6279.9032413240893</v>
      </c>
    </row>
    <row r="132" spans="1:50" x14ac:dyDescent="0.35">
      <c r="A132" s="48" t="s">
        <v>439</v>
      </c>
      <c r="B132" s="48" t="s">
        <v>440</v>
      </c>
      <c r="C132" s="49">
        <f t="shared" si="50"/>
        <v>7743.017706075706</v>
      </c>
      <c r="D132" s="49">
        <f t="shared" si="51"/>
        <v>8181.2725082395909</v>
      </c>
      <c r="E132" s="49">
        <f t="shared" si="52"/>
        <v>8644.3325322059518</v>
      </c>
      <c r="F132" s="49">
        <f t="shared" si="53"/>
        <v>8791.2861852534515</v>
      </c>
      <c r="G132" s="49">
        <f t="shared" si="54"/>
        <v>25538.378448864081</v>
      </c>
      <c r="H132" s="49">
        <f t="shared" si="55"/>
        <v>26983.850669069787</v>
      </c>
      <c r="I132" s="49">
        <f t="shared" si="56"/>
        <v>1513.7204619989627</v>
      </c>
      <c r="J132" s="50">
        <f t="shared" si="57"/>
        <v>28497.571131068751</v>
      </c>
      <c r="K132" s="49">
        <f t="shared" si="58"/>
        <v>28511.136616939137</v>
      </c>
      <c r="L132" s="49">
        <f t="shared" si="59"/>
        <v>3624.6261600000003</v>
      </c>
      <c r="M132" s="50">
        <f t="shared" si="60"/>
        <v>32135.762776939137</v>
      </c>
      <c r="N132" s="49">
        <f t="shared" si="61"/>
        <v>10511.216</v>
      </c>
      <c r="O132" s="49">
        <f t="shared" si="62"/>
        <v>3624.6261600000003</v>
      </c>
      <c r="P132" s="49">
        <f t="shared" si="63"/>
        <v>17999.920616939136</v>
      </c>
      <c r="Q132" s="49">
        <f t="shared" si="64"/>
        <v>28978.460060095778</v>
      </c>
      <c r="R132" s="49">
        <f t="shared" si="65"/>
        <v>3624.6261600000003</v>
      </c>
      <c r="S132" s="50">
        <f t="shared" si="66"/>
        <v>32603.086220095778</v>
      </c>
      <c r="T132" s="49">
        <f t="shared" si="67"/>
        <v>10923.79198180146</v>
      </c>
      <c r="U132" s="49">
        <f t="shared" si="68"/>
        <v>3624.6261600000003</v>
      </c>
      <c r="V132" s="49">
        <f t="shared" si="69"/>
        <v>18054.668078294319</v>
      </c>
      <c r="W132" s="51"/>
      <c r="X132" s="52" t="s">
        <v>235</v>
      </c>
      <c r="Y132" s="52" t="s">
        <v>236</v>
      </c>
      <c r="Z132" s="53" t="s">
        <v>209</v>
      </c>
      <c r="AA132" s="53" t="s">
        <v>210</v>
      </c>
      <c r="AB132" s="53" t="str">
        <f t="shared" si="70"/>
        <v>ReadingNHS Buckinghamshire, Oxfordshire and Berkshire West ICB</v>
      </c>
      <c r="AC132" s="54">
        <v>160337</v>
      </c>
      <c r="AD132" s="55">
        <v>1</v>
      </c>
      <c r="AE132" s="49">
        <v>3398.7012385901535</v>
      </c>
      <c r="AF132" s="49">
        <v>3591.067728694356</v>
      </c>
      <c r="AG132" s="49">
        <v>3794.3221621384564</v>
      </c>
      <c r="AH132" s="49">
        <v>3858.8256388948098</v>
      </c>
      <c r="AI132" s="49">
        <v>11781.75697858242</v>
      </c>
      <c r="AJ132" s="49">
        <v>12448.604423570185</v>
      </c>
      <c r="AK132" s="49">
        <v>740.79433633633903</v>
      </c>
      <c r="AL132" s="50">
        <f t="shared" si="71"/>
        <v>13189.398759906524</v>
      </c>
      <c r="AM132" s="49">
        <v>13153.195433944256</v>
      </c>
      <c r="AN132" s="49">
        <v>1473.6179999999999</v>
      </c>
      <c r="AO132" s="50">
        <f t="shared" si="72"/>
        <v>14626.813433944257</v>
      </c>
      <c r="AP132" s="49">
        <v>6624.884</v>
      </c>
      <c r="AQ132" s="49">
        <v>1473.6179999999999</v>
      </c>
      <c r="AR132" s="49">
        <v>6528.3114339442564</v>
      </c>
      <c r="AS132" s="49">
        <v>13413.228908722131</v>
      </c>
      <c r="AT132" s="49">
        <v>1473.6179999999999</v>
      </c>
      <c r="AU132" s="50">
        <f t="shared" si="73"/>
        <v>14886.846908722131</v>
      </c>
      <c r="AV132" s="49">
        <v>6884.9174747778743</v>
      </c>
      <c r="AW132" s="49">
        <v>1473.6179999999999</v>
      </c>
      <c r="AX132" s="49">
        <v>6528.3114339442564</v>
      </c>
    </row>
    <row r="133" spans="1:50" x14ac:dyDescent="0.35">
      <c r="A133" s="48" t="s">
        <v>427</v>
      </c>
      <c r="B133" s="48" t="s">
        <v>428</v>
      </c>
      <c r="C133" s="49">
        <f t="shared" si="50"/>
        <v>7896.4102197516868</v>
      </c>
      <c r="D133" s="49">
        <f t="shared" si="51"/>
        <v>8343.3470381896313</v>
      </c>
      <c r="E133" s="49">
        <f t="shared" si="52"/>
        <v>8815.5804805511652</v>
      </c>
      <c r="F133" s="49">
        <f t="shared" si="53"/>
        <v>8965.4453487205337</v>
      </c>
      <c r="G133" s="49">
        <f t="shared" si="54"/>
        <v>23308.179869901767</v>
      </c>
      <c r="H133" s="49">
        <f t="shared" si="55"/>
        <v>24627.422850538205</v>
      </c>
      <c r="I133" s="49">
        <f t="shared" si="56"/>
        <v>1304.1482103423107</v>
      </c>
      <c r="J133" s="50">
        <f t="shared" si="57"/>
        <v>25931.571060880517</v>
      </c>
      <c r="K133" s="49">
        <f t="shared" si="58"/>
        <v>26021.334983878667</v>
      </c>
      <c r="L133" s="49">
        <f t="shared" si="59"/>
        <v>1677.68</v>
      </c>
      <c r="M133" s="50">
        <f t="shared" si="60"/>
        <v>27699.014983878667</v>
      </c>
      <c r="N133" s="49">
        <f t="shared" si="61"/>
        <v>10985.516</v>
      </c>
      <c r="O133" s="49">
        <f t="shared" si="62"/>
        <v>1677.68</v>
      </c>
      <c r="P133" s="49">
        <f t="shared" si="63"/>
        <v>15035.818983878667</v>
      </c>
      <c r="Q133" s="49">
        <f t="shared" si="64"/>
        <v>26498.568051408249</v>
      </c>
      <c r="R133" s="49">
        <f t="shared" si="65"/>
        <v>1677.68</v>
      </c>
      <c r="S133" s="50">
        <f t="shared" si="66"/>
        <v>28176.248051408249</v>
      </c>
      <c r="T133" s="49">
        <f t="shared" si="67"/>
        <v>11416.708742047698</v>
      </c>
      <c r="U133" s="49">
        <f t="shared" si="68"/>
        <v>1677.68</v>
      </c>
      <c r="V133" s="49">
        <f t="shared" si="69"/>
        <v>15081.859309360552</v>
      </c>
      <c r="W133" s="51"/>
      <c r="X133" s="52" t="s">
        <v>251</v>
      </c>
      <c r="Y133" s="52" t="s">
        <v>252</v>
      </c>
      <c r="Z133" s="53" t="s">
        <v>209</v>
      </c>
      <c r="AA133" s="53" t="s">
        <v>210</v>
      </c>
      <c r="AB133" s="53" t="str">
        <f t="shared" si="70"/>
        <v>WokinghamNHS Buckinghamshire, Oxfordshire and Berkshire West ICB</v>
      </c>
      <c r="AC133" s="54">
        <v>173945</v>
      </c>
      <c r="AD133" s="55">
        <v>1</v>
      </c>
      <c r="AE133" s="49">
        <v>2396.621549716097</v>
      </c>
      <c r="AF133" s="49">
        <v>2532.2703294300281</v>
      </c>
      <c r="AG133" s="49">
        <v>2675.5968300757677</v>
      </c>
      <c r="AH133" s="49">
        <v>2721.0819761870553</v>
      </c>
      <c r="AI133" s="49">
        <v>9675.956451782833</v>
      </c>
      <c r="AJ133" s="49">
        <v>10223.615586953742</v>
      </c>
      <c r="AK133" s="49">
        <v>803.66647020977371</v>
      </c>
      <c r="AL133" s="50">
        <f t="shared" si="71"/>
        <v>11027.282057163515</v>
      </c>
      <c r="AM133" s="49">
        <v>10802.272229175323</v>
      </c>
      <c r="AN133" s="49">
        <v>1198.0409999999999</v>
      </c>
      <c r="AO133" s="50">
        <f t="shared" si="72"/>
        <v>12000.313229175323</v>
      </c>
      <c r="AP133" s="49">
        <v>5085.13</v>
      </c>
      <c r="AQ133" s="49">
        <v>1198.0409999999999</v>
      </c>
      <c r="AR133" s="49">
        <v>5717.1422291753233</v>
      </c>
      <c r="AS133" s="49">
        <v>11001.868784163638</v>
      </c>
      <c r="AT133" s="49">
        <v>1198.0409999999999</v>
      </c>
      <c r="AU133" s="50">
        <f t="shared" si="73"/>
        <v>12199.909784163638</v>
      </c>
      <c r="AV133" s="49">
        <v>5284.726554988315</v>
      </c>
      <c r="AW133" s="49">
        <v>1198.0409999999999</v>
      </c>
      <c r="AX133" s="49">
        <v>5717.1422291753242</v>
      </c>
    </row>
    <row r="134" spans="1:50" x14ac:dyDescent="0.35">
      <c r="A134" s="60" t="s">
        <v>163</v>
      </c>
      <c r="B134" s="48" t="s">
        <v>164</v>
      </c>
      <c r="C134" s="49">
        <f t="shared" si="50"/>
        <v>9974.1702543818028</v>
      </c>
      <c r="D134" s="49">
        <f t="shared" si="51"/>
        <v>10538.708290779812</v>
      </c>
      <c r="E134" s="49">
        <f t="shared" si="52"/>
        <v>11135.199180037949</v>
      </c>
      <c r="F134" s="49">
        <f t="shared" si="53"/>
        <v>11324.497566098593</v>
      </c>
      <c r="G134" s="49">
        <f t="shared" si="54"/>
        <v>35433.967830891597</v>
      </c>
      <c r="H134" s="49">
        <f t="shared" si="55"/>
        <v>37439.530410120067</v>
      </c>
      <c r="I134" s="49">
        <f t="shared" si="56"/>
        <v>2529.4485509263882</v>
      </c>
      <c r="J134" s="50">
        <f t="shared" si="57"/>
        <v>39968.978961046458</v>
      </c>
      <c r="K134" s="49">
        <f t="shared" si="58"/>
        <v>39558.607831332854</v>
      </c>
      <c r="L134" s="49">
        <f t="shared" si="59"/>
        <v>4370.5259999999998</v>
      </c>
      <c r="M134" s="50">
        <f t="shared" si="60"/>
        <v>43929.133831332852</v>
      </c>
      <c r="N134" s="49">
        <f t="shared" si="61"/>
        <v>13254.617</v>
      </c>
      <c r="O134" s="49">
        <f t="shared" si="62"/>
        <v>4370.5259999999998</v>
      </c>
      <c r="P134" s="49">
        <f t="shared" si="63"/>
        <v>26303.990831332852</v>
      </c>
      <c r="Q134" s="49">
        <f t="shared" si="64"/>
        <v>40080.040378093785</v>
      </c>
      <c r="R134" s="49">
        <f t="shared" si="65"/>
        <v>4370.5259999999998</v>
      </c>
      <c r="S134" s="50">
        <f t="shared" si="66"/>
        <v>44450.566378093783</v>
      </c>
      <c r="T134" s="49">
        <f t="shared" si="67"/>
        <v>13774.874277766656</v>
      </c>
      <c r="U134" s="49">
        <f t="shared" si="68"/>
        <v>4370.5259999999998</v>
      </c>
      <c r="V134" s="49">
        <f t="shared" si="69"/>
        <v>26305.166100327126</v>
      </c>
      <c r="W134" s="51"/>
      <c r="X134" s="52" t="s">
        <v>163</v>
      </c>
      <c r="Y134" s="52" t="s">
        <v>164</v>
      </c>
      <c r="Z134" s="53" t="s">
        <v>209</v>
      </c>
      <c r="AA134" s="53" t="s">
        <v>210</v>
      </c>
      <c r="AB134" s="53" t="str">
        <f t="shared" si="70"/>
        <v>BuckinghamshireNHS Buckinghamshire, Oxfordshire and Berkshire West ICB</v>
      </c>
      <c r="AC134" s="54">
        <v>540476</v>
      </c>
      <c r="AD134" s="55">
        <v>0.98796475706503861</v>
      </c>
      <c r="AE134" s="49">
        <v>9854.1286922956515</v>
      </c>
      <c r="AF134" s="49">
        <v>10411.872376279585</v>
      </c>
      <c r="AG134" s="49">
        <v>11001.184352777009</v>
      </c>
      <c r="AH134" s="49">
        <v>11188.204486774217</v>
      </c>
      <c r="AI134" s="49">
        <v>35007.511419897208</v>
      </c>
      <c r="AJ134" s="49">
        <v>36988.936566263394</v>
      </c>
      <c r="AK134" s="49">
        <v>2497.1251783787848</v>
      </c>
      <c r="AL134" s="50">
        <f t="shared" si="71"/>
        <v>39486.061744642182</v>
      </c>
      <c r="AM134" s="49">
        <v>39082.510375913895</v>
      </c>
      <c r="AN134" s="49">
        <v>4315.1379999999999</v>
      </c>
      <c r="AO134" s="50">
        <f t="shared" si="72"/>
        <v>43397.648375913894</v>
      </c>
      <c r="AP134" s="49">
        <v>13095.09446439513</v>
      </c>
      <c r="AQ134" s="49">
        <v>4315.1379999999999</v>
      </c>
      <c r="AR134" s="49">
        <v>25987.415911518765</v>
      </c>
      <c r="AS134" s="49">
        <v>39596.50623095395</v>
      </c>
      <c r="AT134" s="49">
        <v>4315.1379999999999</v>
      </c>
      <c r="AU134" s="50">
        <f t="shared" si="73"/>
        <v>43911.644230953949</v>
      </c>
      <c r="AV134" s="49">
        <v>13609.090319435183</v>
      </c>
      <c r="AW134" s="49">
        <v>4315.1379999999999</v>
      </c>
      <c r="AX134" s="49">
        <v>25987.415911518765</v>
      </c>
    </row>
    <row r="135" spans="1:50" x14ac:dyDescent="0.35">
      <c r="A135" s="48" t="s">
        <v>441</v>
      </c>
      <c r="B135" s="48" t="s">
        <v>442</v>
      </c>
      <c r="C135" s="49">
        <f t="shared" si="50"/>
        <v>13869.610008629952</v>
      </c>
      <c r="D135" s="49">
        <f t="shared" si="51"/>
        <v>14654.629935118408</v>
      </c>
      <c r="E135" s="49">
        <f t="shared" si="52"/>
        <v>15484.081989446109</v>
      </c>
      <c r="F135" s="49">
        <f t="shared" si="53"/>
        <v>15747.311383266691</v>
      </c>
      <c r="G135" s="49">
        <f t="shared" si="54"/>
        <v>45441.112382206949</v>
      </c>
      <c r="H135" s="49">
        <f t="shared" si="55"/>
        <v>48013.079343039863</v>
      </c>
      <c r="I135" s="49">
        <f t="shared" si="56"/>
        <v>2741.0157003473364</v>
      </c>
      <c r="J135" s="50">
        <f t="shared" si="57"/>
        <v>50754.095043387199</v>
      </c>
      <c r="K135" s="49">
        <f t="shared" si="58"/>
        <v>50730.619633855917</v>
      </c>
      <c r="L135" s="49">
        <f t="shared" si="59"/>
        <v>5128.6580000000004</v>
      </c>
      <c r="M135" s="50">
        <f t="shared" si="60"/>
        <v>55859.27763385592</v>
      </c>
      <c r="N135" s="49">
        <f t="shared" si="61"/>
        <v>21147.065999999999</v>
      </c>
      <c r="O135" s="49">
        <f t="shared" si="62"/>
        <v>5128.6580000000004</v>
      </c>
      <c r="P135" s="49">
        <f t="shared" si="63"/>
        <v>29583.553633855918</v>
      </c>
      <c r="Q135" s="49">
        <f t="shared" si="64"/>
        <v>51560.663609469237</v>
      </c>
      <c r="R135" s="49">
        <f t="shared" si="65"/>
        <v>5128.6580000000004</v>
      </c>
      <c r="S135" s="50">
        <f t="shared" si="66"/>
        <v>56689.32160946924</v>
      </c>
      <c r="T135" s="49">
        <f t="shared" si="67"/>
        <v>21977.109975613312</v>
      </c>
      <c r="U135" s="49">
        <f t="shared" si="68"/>
        <v>5128.6580000000004</v>
      </c>
      <c r="V135" s="49">
        <f t="shared" si="69"/>
        <v>29583.553633855921</v>
      </c>
      <c r="W135" s="51"/>
      <c r="X135" s="52" t="s">
        <v>408</v>
      </c>
      <c r="Y135" s="52" t="s">
        <v>409</v>
      </c>
      <c r="Z135" s="53" t="s">
        <v>209</v>
      </c>
      <c r="AA135" s="53" t="s">
        <v>210</v>
      </c>
      <c r="AB135" s="53" t="str">
        <f t="shared" si="70"/>
        <v>OxfordshireNHS Buckinghamshire, Oxfordshire and Berkshire West ICB</v>
      </c>
      <c r="AC135" s="54">
        <v>690224</v>
      </c>
      <c r="AD135" s="55">
        <v>0.99044885776604297</v>
      </c>
      <c r="AE135" s="49">
        <v>13545.025804776869</v>
      </c>
      <c r="AF135" s="49">
        <v>14311.674265327241</v>
      </c>
      <c r="AG135" s="49">
        <v>15121.715028744762</v>
      </c>
      <c r="AH135" s="49">
        <v>15378.784184233422</v>
      </c>
      <c r="AI135" s="49">
        <v>46250.464239976151</v>
      </c>
      <c r="AJ135" s="49">
        <v>48868.240515958802</v>
      </c>
      <c r="AK135" s="49">
        <v>3188.9958649807172</v>
      </c>
      <c r="AL135" s="50">
        <f t="shared" si="71"/>
        <v>52057.236380939517</v>
      </c>
      <c r="AM135" s="49">
        <v>51634.182929162067</v>
      </c>
      <c r="AN135" s="49">
        <v>5718.165</v>
      </c>
      <c r="AO135" s="50">
        <f t="shared" si="72"/>
        <v>57352.347929162068</v>
      </c>
      <c r="AP135" s="49">
        <v>32421.592598737228</v>
      </c>
      <c r="AQ135" s="49">
        <v>5718.165</v>
      </c>
      <c r="AR135" s="49">
        <v>19212.590330424839</v>
      </c>
      <c r="AS135" s="49">
        <v>52906.763608504109</v>
      </c>
      <c r="AT135" s="49">
        <v>5718.165</v>
      </c>
      <c r="AU135" s="50">
        <f t="shared" si="73"/>
        <v>58624.928608504109</v>
      </c>
      <c r="AV135" s="49">
        <v>33694.173278079274</v>
      </c>
      <c r="AW135" s="49">
        <v>5718.165</v>
      </c>
      <c r="AX135" s="49">
        <v>19212.590330424835</v>
      </c>
    </row>
    <row r="136" spans="1:50" x14ac:dyDescent="0.35">
      <c r="A136" s="48" t="s">
        <v>247</v>
      </c>
      <c r="B136" s="48" t="s">
        <v>248</v>
      </c>
      <c r="C136" s="49">
        <f t="shared" ref="C136:C159" si="74">SUMIF($X:$X,$A136,$AE:$AE)</f>
        <v>21647.202180701559</v>
      </c>
      <c r="D136" s="49">
        <f t="shared" ref="D136:D159" si="75">SUMIF($X:$X,$A136,$AF:$AF)</f>
        <v>22872.433824129268</v>
      </c>
      <c r="E136" s="49">
        <f t="shared" ref="E136:E159" si="76">SUMIF($X:$X,$A136,$AG:$AG)</f>
        <v>24167.013578574984</v>
      </c>
      <c r="F136" s="49">
        <f t="shared" ref="F136:F159" si="77">SUMIF($X:$X,$A136,$AH:$AH)</f>
        <v>24577.852809410757</v>
      </c>
      <c r="G136" s="49">
        <f t="shared" ref="G136:G159" si="78">SUMIF($X:$X,$A136,$AI:$AI)</f>
        <v>66394.506270343976</v>
      </c>
      <c r="H136" s="49">
        <f t="shared" ref="H136:H159" si="79">SUMIF($X:$X,$A136,$AJ:$AJ)</f>
        <v>70152.435325245446</v>
      </c>
      <c r="I136" s="49">
        <f t="shared" ref="I136:I159" si="80">SUMIF($X:$X,$A136,$AK:$AK)</f>
        <v>3894.9144025494202</v>
      </c>
      <c r="J136" s="50">
        <f t="shared" ref="J136:J159" si="81">H136+I136</f>
        <v>74047.349727794863</v>
      </c>
      <c r="K136" s="49">
        <f t="shared" ref="K136:K159" si="82">SUMIF($X:$X,$A136,$AM:$AM)</f>
        <v>74123.063164654333</v>
      </c>
      <c r="L136" s="49">
        <f t="shared" ref="L136:L159" si="83">SUMIF($X:$X,$A136,$AN:$AN)</f>
        <v>7238.7330000000002</v>
      </c>
      <c r="M136" s="50">
        <f t="shared" ref="M136:M159" si="84">K136+L136</f>
        <v>81361.796164654341</v>
      </c>
      <c r="N136" s="49">
        <f t="shared" ref="N136:N159" si="85">SUMIF($X:$X,$A136,$AP:$AP)</f>
        <v>41968.836000000003</v>
      </c>
      <c r="O136" s="49">
        <f t="shared" ref="O136:O159" si="86">SUMIF($X:$X,$A136,$AQ:$AQ)</f>
        <v>7238.7330000000002</v>
      </c>
      <c r="P136" s="49">
        <f t="shared" ref="P136:P159" si="87">SUMIF($X:$X,$A136,$AR:$AR)</f>
        <v>32154.22716465433</v>
      </c>
      <c r="Q136" s="49">
        <f t="shared" ref="Q136:Q159" si="88">SUMIF($X:$X,$A136,$AS:$AS)</f>
        <v>75770.382915077527</v>
      </c>
      <c r="R136" s="49">
        <f t="shared" ref="R136:R159" si="89">SUMIF($X:$X,$A136,$AT:$AT)</f>
        <v>7238.7330000000002</v>
      </c>
      <c r="S136" s="50">
        <f t="shared" ref="S136:S159" si="90">Q136+R136</f>
        <v>83009.115915077535</v>
      </c>
      <c r="T136" s="49">
        <f t="shared" ref="T136:T159" si="91">SUMIF($X:$X,$A136,$AV:$AV)</f>
        <v>43616.155750423211</v>
      </c>
      <c r="U136" s="49">
        <f t="shared" ref="U136:U159" si="92">SUMIF($X:$X,$A136,$AW:$AW)</f>
        <v>7238.7330000000002</v>
      </c>
      <c r="V136" s="49">
        <f t="shared" ref="V136:V159" si="93">SUMIF($X:$X,$A136,$AX:$AX)</f>
        <v>32154.227164654323</v>
      </c>
      <c r="W136" s="51"/>
      <c r="X136" s="52" t="s">
        <v>384</v>
      </c>
      <c r="Y136" s="52" t="s">
        <v>385</v>
      </c>
      <c r="Z136" s="53" t="s">
        <v>157</v>
      </c>
      <c r="AA136" s="53" t="s">
        <v>158</v>
      </c>
      <c r="AB136" s="53" t="str">
        <f t="shared" ref="AB136:AB171" si="94">Y136&amp;AA136</f>
        <v>DudleyNHS Black Country ICB</v>
      </c>
      <c r="AC136" s="54">
        <v>322363</v>
      </c>
      <c r="AD136" s="55">
        <v>1</v>
      </c>
      <c r="AE136" s="49">
        <v>9319.5107021434324</v>
      </c>
      <c r="AF136" s="49">
        <v>9846.9950078847505</v>
      </c>
      <c r="AG136" s="49">
        <v>10404.334925331028</v>
      </c>
      <c r="AH136" s="49">
        <v>10581.208619061654</v>
      </c>
      <c r="AI136" s="49">
        <v>26901.524195028451</v>
      </c>
      <c r="AJ136" s="49">
        <v>28424.15046446706</v>
      </c>
      <c r="AK136" s="49">
        <v>1584.5984286222993</v>
      </c>
      <c r="AL136" s="50">
        <f t="shared" ref="AL136:AL171" si="95">AJ136+AK136</f>
        <v>30008.74889308936</v>
      </c>
      <c r="AM136" s="49">
        <v>30032.957380755895</v>
      </c>
      <c r="AN136" s="49">
        <v>2780.14</v>
      </c>
      <c r="AO136" s="50">
        <f t="shared" ref="AO136:AO171" si="96">AM136+AN136</f>
        <v>32813.097380755898</v>
      </c>
      <c r="AP136" s="49">
        <v>18891.716</v>
      </c>
      <c r="AQ136" s="49">
        <v>2780.14</v>
      </c>
      <c r="AR136" s="49">
        <v>11141.241380755895</v>
      </c>
      <c r="AS136" s="49">
        <v>30774.476561468604</v>
      </c>
      <c r="AT136" s="49">
        <v>2780.14</v>
      </c>
      <c r="AU136" s="50">
        <f t="shared" ref="AU136:AU171" si="97">AS136+AT136</f>
        <v>33554.616561468603</v>
      </c>
      <c r="AV136" s="49">
        <v>19633.235180712712</v>
      </c>
      <c r="AW136" s="49">
        <v>2780.14</v>
      </c>
      <c r="AX136" s="49">
        <v>11141.241380755891</v>
      </c>
    </row>
    <row r="137" spans="1:50" x14ac:dyDescent="0.35">
      <c r="A137" s="48" t="s">
        <v>269</v>
      </c>
      <c r="B137" s="48" t="s">
        <v>270</v>
      </c>
      <c r="C137" s="49">
        <f t="shared" si="74"/>
        <v>21338.225850010906</v>
      </c>
      <c r="D137" s="49">
        <f t="shared" si="75"/>
        <v>22545.969433121521</v>
      </c>
      <c r="E137" s="49">
        <f t="shared" si="76"/>
        <v>23822.071303036199</v>
      </c>
      <c r="F137" s="49">
        <f t="shared" si="77"/>
        <v>24227.046515187812</v>
      </c>
      <c r="G137" s="49">
        <f t="shared" si="78"/>
        <v>64585.554937643945</v>
      </c>
      <c r="H137" s="49">
        <f t="shared" si="79"/>
        <v>68241.097347114584</v>
      </c>
      <c r="I137" s="49">
        <f t="shared" si="80"/>
        <v>4031.1138547327669</v>
      </c>
      <c r="J137" s="50">
        <f t="shared" si="81"/>
        <v>72272.211201847356</v>
      </c>
      <c r="K137" s="49">
        <f t="shared" si="82"/>
        <v>72103.54345696127</v>
      </c>
      <c r="L137" s="49">
        <f t="shared" si="83"/>
        <v>6090</v>
      </c>
      <c r="M137" s="50">
        <f t="shared" si="84"/>
        <v>78193.54345696127</v>
      </c>
      <c r="N137" s="49">
        <f t="shared" si="85"/>
        <v>28297.494999999999</v>
      </c>
      <c r="O137" s="49">
        <f t="shared" si="86"/>
        <v>6090</v>
      </c>
      <c r="P137" s="49">
        <f t="shared" si="87"/>
        <v>43806.048456961274</v>
      </c>
      <c r="Q137" s="49">
        <f t="shared" si="88"/>
        <v>73395.823279926757</v>
      </c>
      <c r="R137" s="49">
        <f t="shared" si="89"/>
        <v>6090</v>
      </c>
      <c r="S137" s="50">
        <f t="shared" si="90"/>
        <v>79485.823279926757</v>
      </c>
      <c r="T137" s="49">
        <f t="shared" si="91"/>
        <v>29408.200629315095</v>
      </c>
      <c r="U137" s="49">
        <f t="shared" si="92"/>
        <v>6090</v>
      </c>
      <c r="V137" s="49">
        <f t="shared" si="93"/>
        <v>43987.622650611665</v>
      </c>
      <c r="W137" s="51"/>
      <c r="X137" s="52" t="s">
        <v>386</v>
      </c>
      <c r="Y137" s="52" t="s">
        <v>387</v>
      </c>
      <c r="Z137" s="53" t="s">
        <v>157</v>
      </c>
      <c r="AA137" s="53" t="s">
        <v>158</v>
      </c>
      <c r="AB137" s="53" t="str">
        <f t="shared" si="94"/>
        <v>SandwellNHS Black Country ICB</v>
      </c>
      <c r="AC137" s="54">
        <v>329042</v>
      </c>
      <c r="AD137" s="55">
        <v>1</v>
      </c>
      <c r="AE137" s="49">
        <v>11028.148761289922</v>
      </c>
      <c r="AF137" s="49">
        <v>11652.341981178932</v>
      </c>
      <c r="AG137" s="49">
        <v>12311.864537313659</v>
      </c>
      <c r="AH137" s="49">
        <v>12521.16623444799</v>
      </c>
      <c r="AI137" s="49">
        <v>29976.220318397845</v>
      </c>
      <c r="AJ137" s="49">
        <v>31672.874388419164</v>
      </c>
      <c r="AK137" s="49">
        <v>1617.4295317723765</v>
      </c>
      <c r="AL137" s="50">
        <f t="shared" si="95"/>
        <v>33290.303920191538</v>
      </c>
      <c r="AM137" s="49">
        <v>33465.559078803686</v>
      </c>
      <c r="AN137" s="49">
        <v>3135.7170000000001</v>
      </c>
      <c r="AO137" s="50">
        <f t="shared" si="96"/>
        <v>36601.276078803683</v>
      </c>
      <c r="AP137" s="49">
        <v>20493.922999999999</v>
      </c>
      <c r="AQ137" s="49">
        <v>3135.7170000000001</v>
      </c>
      <c r="AR137" s="49">
        <v>12971.636078803687</v>
      </c>
      <c r="AS137" s="49">
        <v>34269.96652345029</v>
      </c>
      <c r="AT137" s="49">
        <v>3135.7170000000001</v>
      </c>
      <c r="AU137" s="50">
        <f t="shared" si="97"/>
        <v>37405.683523450287</v>
      </c>
      <c r="AV137" s="49">
        <v>21298.330444646606</v>
      </c>
      <c r="AW137" s="49">
        <v>3135.7170000000001</v>
      </c>
      <c r="AX137" s="49">
        <v>12971.636078803687</v>
      </c>
    </row>
    <row r="138" spans="1:50" x14ac:dyDescent="0.35">
      <c r="A138" s="48" t="s">
        <v>378</v>
      </c>
      <c r="B138" s="48" t="s">
        <v>379</v>
      </c>
      <c r="C138" s="49">
        <f t="shared" si="74"/>
        <v>15430.765161293675</v>
      </c>
      <c r="D138" s="49">
        <f t="shared" si="75"/>
        <v>16304.146469422896</v>
      </c>
      <c r="E138" s="49">
        <f t="shared" si="76"/>
        <v>17226.961159592232</v>
      </c>
      <c r="F138" s="49">
        <f t="shared" si="77"/>
        <v>17519.8194993053</v>
      </c>
      <c r="G138" s="49">
        <f t="shared" si="78"/>
        <v>46960.480084253526</v>
      </c>
      <c r="H138" s="49">
        <f t="shared" si="79"/>
        <v>49618.443257022278</v>
      </c>
      <c r="I138" s="49">
        <f t="shared" si="80"/>
        <v>3418.5874641556998</v>
      </c>
      <c r="J138" s="50">
        <f t="shared" si="81"/>
        <v>53037.03072117798</v>
      </c>
      <c r="K138" s="49">
        <f t="shared" si="82"/>
        <v>52426.847145369735</v>
      </c>
      <c r="L138" s="49">
        <f t="shared" si="83"/>
        <v>5024.1170000000002</v>
      </c>
      <c r="M138" s="50">
        <f t="shared" si="84"/>
        <v>57450.964145369733</v>
      </c>
      <c r="N138" s="49">
        <f t="shared" si="85"/>
        <v>26092.687999999998</v>
      </c>
      <c r="O138" s="49">
        <f t="shared" si="86"/>
        <v>5024.1170000000002</v>
      </c>
      <c r="P138" s="49">
        <f t="shared" si="87"/>
        <v>26334.159145369737</v>
      </c>
      <c r="Q138" s="49">
        <f t="shared" si="88"/>
        <v>53451.011844243701</v>
      </c>
      <c r="R138" s="49">
        <f t="shared" si="89"/>
        <v>5024.1170000000002</v>
      </c>
      <c r="S138" s="50">
        <f t="shared" si="90"/>
        <v>58475.1288442437</v>
      </c>
      <c r="T138" s="49">
        <f t="shared" si="91"/>
        <v>27116.852698873961</v>
      </c>
      <c r="U138" s="49">
        <f t="shared" si="92"/>
        <v>5024.1170000000002</v>
      </c>
      <c r="V138" s="49">
        <f t="shared" si="93"/>
        <v>26334.15914536974</v>
      </c>
      <c r="W138" s="51"/>
      <c r="X138" s="52" t="s">
        <v>388</v>
      </c>
      <c r="Y138" s="52" t="s">
        <v>389</v>
      </c>
      <c r="Z138" s="53" t="s">
        <v>157</v>
      </c>
      <c r="AA138" s="53" t="s">
        <v>158</v>
      </c>
      <c r="AB138" s="53" t="str">
        <f t="shared" si="94"/>
        <v>WalsallNHS Black Country ICB</v>
      </c>
      <c r="AC138" s="54">
        <v>286716</v>
      </c>
      <c r="AD138" s="55">
        <v>1</v>
      </c>
      <c r="AE138" s="49">
        <v>8544.9092912837659</v>
      </c>
      <c r="AF138" s="49">
        <v>9028.5511571704264</v>
      </c>
      <c r="AG138" s="49">
        <v>9539.5671526662718</v>
      </c>
      <c r="AH138" s="49">
        <v>9701.7397942615971</v>
      </c>
      <c r="AI138" s="49">
        <v>24588.327603852475</v>
      </c>
      <c r="AJ138" s="49">
        <v>25980.026946230526</v>
      </c>
      <c r="AK138" s="49">
        <v>1409.3730454824877</v>
      </c>
      <c r="AL138" s="50">
        <f t="shared" si="95"/>
        <v>27389.399991713013</v>
      </c>
      <c r="AM138" s="49">
        <v>27450.496471387174</v>
      </c>
      <c r="AN138" s="49">
        <v>2533.2159999999999</v>
      </c>
      <c r="AO138" s="50">
        <f t="shared" si="96"/>
        <v>29983.712471387174</v>
      </c>
      <c r="AP138" s="49">
        <v>10933.025</v>
      </c>
      <c r="AQ138" s="49">
        <v>2533.2159999999999</v>
      </c>
      <c r="AR138" s="49">
        <v>16517.471471387173</v>
      </c>
      <c r="AS138" s="49">
        <v>27879.628887982446</v>
      </c>
      <c r="AT138" s="49">
        <v>2533.2159999999999</v>
      </c>
      <c r="AU138" s="50">
        <f t="shared" si="97"/>
        <v>30412.844887982446</v>
      </c>
      <c r="AV138" s="49">
        <v>11362.157416595273</v>
      </c>
      <c r="AW138" s="49">
        <v>2533.2159999999999</v>
      </c>
      <c r="AX138" s="49">
        <v>16517.471471387173</v>
      </c>
    </row>
    <row r="139" spans="1:50" x14ac:dyDescent="0.35">
      <c r="A139" s="48" t="s">
        <v>135</v>
      </c>
      <c r="B139" s="48" t="s">
        <v>136</v>
      </c>
      <c r="C139" s="49">
        <f t="shared" si="74"/>
        <v>35326.628306982864</v>
      </c>
      <c r="D139" s="49">
        <f t="shared" si="75"/>
        <v>37326.115469158096</v>
      </c>
      <c r="E139" s="49">
        <f t="shared" si="76"/>
        <v>39438.773604712442</v>
      </c>
      <c r="F139" s="49">
        <f t="shared" si="77"/>
        <v>40109.232755992547</v>
      </c>
      <c r="G139" s="49">
        <f t="shared" si="78"/>
        <v>114487.95159203871</v>
      </c>
      <c r="H139" s="49">
        <f t="shared" si="79"/>
        <v>120967.96965214809</v>
      </c>
      <c r="I139" s="49">
        <f t="shared" si="80"/>
        <v>8117.2086102511848</v>
      </c>
      <c r="J139" s="50">
        <f t="shared" si="81"/>
        <v>129085.17826239928</v>
      </c>
      <c r="K139" s="49">
        <f t="shared" si="82"/>
        <v>127814.75673445966</v>
      </c>
      <c r="L139" s="49">
        <f t="shared" si="83"/>
        <v>12714.434000000001</v>
      </c>
      <c r="M139" s="50">
        <f t="shared" si="84"/>
        <v>140529.19073445967</v>
      </c>
      <c r="N139" s="49">
        <f t="shared" si="85"/>
        <v>50871.877999999997</v>
      </c>
      <c r="O139" s="49">
        <f t="shared" si="86"/>
        <v>12714.434000000001</v>
      </c>
      <c r="P139" s="49">
        <f t="shared" si="87"/>
        <v>76942.878734459664</v>
      </c>
      <c r="Q139" s="49">
        <f t="shared" si="88"/>
        <v>130062.65489019449</v>
      </c>
      <c r="R139" s="49">
        <f t="shared" si="89"/>
        <v>12714.434000000001</v>
      </c>
      <c r="S139" s="50">
        <f t="shared" si="90"/>
        <v>142777.08889019449</v>
      </c>
      <c r="T139" s="49">
        <f t="shared" si="91"/>
        <v>52868.65125743606</v>
      </c>
      <c r="U139" s="49">
        <f t="shared" si="92"/>
        <v>12714.434000000001</v>
      </c>
      <c r="V139" s="49">
        <f t="shared" si="93"/>
        <v>77194.003632758453</v>
      </c>
      <c r="W139" s="51"/>
      <c r="X139" s="52" t="s">
        <v>390</v>
      </c>
      <c r="Y139" s="52" t="s">
        <v>391</v>
      </c>
      <c r="Z139" s="53" t="s">
        <v>157</v>
      </c>
      <c r="AA139" s="53" t="s">
        <v>158</v>
      </c>
      <c r="AB139" s="53" t="str">
        <f t="shared" si="94"/>
        <v>WolverhamptonNHS Black Country ICB</v>
      </c>
      <c r="AC139" s="54">
        <v>264407</v>
      </c>
      <c r="AD139" s="55">
        <v>1</v>
      </c>
      <c r="AE139" s="49">
        <v>8214.6048720809722</v>
      </c>
      <c r="AF139" s="49">
        <v>8679.5515078407552</v>
      </c>
      <c r="AG139" s="49">
        <v>9170.814123184542</v>
      </c>
      <c r="AH139" s="49">
        <v>9326.7179632786792</v>
      </c>
      <c r="AI139" s="49">
        <v>23250.149761127457</v>
      </c>
      <c r="AJ139" s="49">
        <v>24566.10823760727</v>
      </c>
      <c r="AK139" s="49">
        <v>1299.7115572095317</v>
      </c>
      <c r="AL139" s="50">
        <f t="shared" si="95"/>
        <v>25865.819794816802</v>
      </c>
      <c r="AM139" s="49">
        <v>25956.549963855839</v>
      </c>
      <c r="AN139" s="49">
        <v>2583.0250000000001</v>
      </c>
      <c r="AO139" s="50">
        <f t="shared" si="96"/>
        <v>28539.574963855841</v>
      </c>
      <c r="AP139" s="49">
        <v>9326.3410000000003</v>
      </c>
      <c r="AQ139" s="49">
        <v>2583.0250000000001</v>
      </c>
      <c r="AR139" s="49">
        <v>16630.208963855839</v>
      </c>
      <c r="AS139" s="49">
        <v>26322.618389686897</v>
      </c>
      <c r="AT139" s="49">
        <v>2583.0250000000001</v>
      </c>
      <c r="AU139" s="50">
        <f t="shared" si="97"/>
        <v>28905.643389686898</v>
      </c>
      <c r="AV139" s="49">
        <v>9692.4094258310561</v>
      </c>
      <c r="AW139" s="49">
        <v>2583.0250000000001</v>
      </c>
      <c r="AX139" s="49">
        <v>16630.208963855839</v>
      </c>
    </row>
    <row r="140" spans="1:50" x14ac:dyDescent="0.35">
      <c r="A140" s="48" t="s">
        <v>412</v>
      </c>
      <c r="B140" s="48" t="s">
        <v>413</v>
      </c>
      <c r="C140" s="49">
        <f t="shared" si="74"/>
        <v>15098.556151338551</v>
      </c>
      <c r="D140" s="49">
        <f t="shared" si="75"/>
        <v>15953.134429504313</v>
      </c>
      <c r="E140" s="49">
        <f t="shared" si="76"/>
        <v>16856.081838214257</v>
      </c>
      <c r="F140" s="49">
        <f t="shared" si="77"/>
        <v>17142.635229463896</v>
      </c>
      <c r="G140" s="49">
        <f t="shared" si="78"/>
        <v>46963.113772994788</v>
      </c>
      <c r="H140" s="49">
        <f t="shared" si="79"/>
        <v>49621.226012546293</v>
      </c>
      <c r="I140" s="49">
        <f t="shared" si="80"/>
        <v>4049.4030060308605</v>
      </c>
      <c r="J140" s="50">
        <f t="shared" si="81"/>
        <v>53670.62901857715</v>
      </c>
      <c r="K140" s="49">
        <f t="shared" si="82"/>
        <v>52429.787404856412</v>
      </c>
      <c r="L140" s="49">
        <f t="shared" si="83"/>
        <v>5227.63</v>
      </c>
      <c r="M140" s="50">
        <f t="shared" si="84"/>
        <v>57657.417404856409</v>
      </c>
      <c r="N140" s="49">
        <f t="shared" si="85"/>
        <v>14923.04</v>
      </c>
      <c r="O140" s="49">
        <f t="shared" si="86"/>
        <v>5227.63</v>
      </c>
      <c r="P140" s="49">
        <f t="shared" si="87"/>
        <v>37506.747404856411</v>
      </c>
      <c r="Q140" s="49">
        <f t="shared" si="88"/>
        <v>53321.093790738967</v>
      </c>
      <c r="R140" s="49">
        <f t="shared" si="89"/>
        <v>5227.63</v>
      </c>
      <c r="S140" s="50">
        <f t="shared" si="90"/>
        <v>58548.723790738964</v>
      </c>
      <c r="T140" s="49">
        <f t="shared" si="91"/>
        <v>15508.784587444732</v>
      </c>
      <c r="U140" s="49">
        <f t="shared" si="92"/>
        <v>5227.63</v>
      </c>
      <c r="V140" s="49">
        <f t="shared" si="93"/>
        <v>37812.309203294237</v>
      </c>
      <c r="W140" s="51"/>
      <c r="X140" s="52" t="s">
        <v>203</v>
      </c>
      <c r="Y140" s="52" t="s">
        <v>204</v>
      </c>
      <c r="Z140" s="53" t="s">
        <v>165</v>
      </c>
      <c r="AA140" s="53" t="s">
        <v>166</v>
      </c>
      <c r="AB140" s="53" t="str">
        <f t="shared" si="94"/>
        <v>PeterboroughNHS Cambridgeshire and Peterborough ICB</v>
      </c>
      <c r="AC140" s="54">
        <v>202626</v>
      </c>
      <c r="AD140" s="55">
        <v>1</v>
      </c>
      <c r="AE140" s="49">
        <v>4736.4471280255448</v>
      </c>
      <c r="AF140" s="49">
        <v>5004.5300354717901</v>
      </c>
      <c r="AG140" s="49">
        <v>5287.7864354794938</v>
      </c>
      <c r="AH140" s="49">
        <v>5377.6788048826447</v>
      </c>
      <c r="AI140" s="49">
        <v>14507.31013743023</v>
      </c>
      <c r="AJ140" s="49">
        <v>15328.42389120878</v>
      </c>
      <c r="AK140" s="49">
        <v>845.09687600589666</v>
      </c>
      <c r="AL140" s="50">
        <f t="shared" si="95"/>
        <v>16173.520767214677</v>
      </c>
      <c r="AM140" s="49">
        <v>16196.012683451198</v>
      </c>
      <c r="AN140" s="49">
        <v>2051.498</v>
      </c>
      <c r="AO140" s="50">
        <f t="shared" si="96"/>
        <v>18247.510683451197</v>
      </c>
      <c r="AP140" s="49">
        <v>9520.0740000000005</v>
      </c>
      <c r="AQ140" s="49">
        <v>2051.498</v>
      </c>
      <c r="AR140" s="49">
        <v>6675.938683451197</v>
      </c>
      <c r="AS140" s="49">
        <v>16569.685327736363</v>
      </c>
      <c r="AT140" s="49">
        <v>2051.498</v>
      </c>
      <c r="AU140" s="50">
        <f t="shared" si="97"/>
        <v>18621.183327736362</v>
      </c>
      <c r="AV140" s="49">
        <v>9893.7466442851673</v>
      </c>
      <c r="AW140" s="49">
        <v>2051.498</v>
      </c>
      <c r="AX140" s="49">
        <v>6675.9386834511952</v>
      </c>
    </row>
    <row r="141" spans="1:50" x14ac:dyDescent="0.35">
      <c r="A141" s="48" t="s">
        <v>374</v>
      </c>
      <c r="B141" s="48" t="s">
        <v>375</v>
      </c>
      <c r="C141" s="49">
        <f t="shared" si="74"/>
        <v>28374.102800873108</v>
      </c>
      <c r="D141" s="49">
        <f t="shared" si="75"/>
        <v>29980.077019402524</v>
      </c>
      <c r="E141" s="49">
        <f t="shared" si="76"/>
        <v>31676.949378700709</v>
      </c>
      <c r="F141" s="49">
        <f t="shared" si="77"/>
        <v>32215.457518138617</v>
      </c>
      <c r="G141" s="49">
        <f t="shared" si="78"/>
        <v>97981.241300532449</v>
      </c>
      <c r="H141" s="49">
        <f t="shared" si="79"/>
        <v>103526.9795581426</v>
      </c>
      <c r="I141" s="49">
        <f t="shared" si="80"/>
        <v>7902.8721140275193</v>
      </c>
      <c r="J141" s="50">
        <f t="shared" si="81"/>
        <v>111429.85167217012</v>
      </c>
      <c r="K141" s="49">
        <f t="shared" si="82"/>
        <v>109386.60660113345</v>
      </c>
      <c r="L141" s="49">
        <f t="shared" si="83"/>
        <v>11224.504999999999</v>
      </c>
      <c r="M141" s="50">
        <f t="shared" si="84"/>
        <v>120611.11160113345</v>
      </c>
      <c r="N141" s="49">
        <f t="shared" si="85"/>
        <v>37432.216</v>
      </c>
      <c r="O141" s="49">
        <f t="shared" si="86"/>
        <v>11224.504999999999</v>
      </c>
      <c r="P141" s="49">
        <f t="shared" si="87"/>
        <v>71954.390601133447</v>
      </c>
      <c r="Q141" s="49">
        <f t="shared" si="88"/>
        <v>111188.72739019366</v>
      </c>
      <c r="R141" s="49">
        <f t="shared" si="89"/>
        <v>11224.504999999999</v>
      </c>
      <c r="S141" s="50">
        <f t="shared" si="90"/>
        <v>122413.23239019366</v>
      </c>
      <c r="T141" s="49">
        <f t="shared" si="91"/>
        <v>38901.468774103807</v>
      </c>
      <c r="U141" s="49">
        <f t="shared" si="92"/>
        <v>11224.504999999999</v>
      </c>
      <c r="V141" s="49">
        <f t="shared" si="93"/>
        <v>72287.25861608985</v>
      </c>
      <c r="W141" s="51"/>
      <c r="X141" s="52" t="s">
        <v>441</v>
      </c>
      <c r="Y141" s="52" t="s">
        <v>442</v>
      </c>
      <c r="Z141" s="53" t="s">
        <v>165</v>
      </c>
      <c r="AA141" s="53" t="s">
        <v>166</v>
      </c>
      <c r="AB141" s="53" t="str">
        <f t="shared" si="94"/>
        <v>CambridgeshireNHS Cambridgeshire and Peterborough ICB</v>
      </c>
      <c r="AC141" s="54">
        <v>657204</v>
      </c>
      <c r="AD141" s="55">
        <v>1</v>
      </c>
      <c r="AE141" s="49">
        <v>13869.610008629952</v>
      </c>
      <c r="AF141" s="49">
        <v>14654.629935118408</v>
      </c>
      <c r="AG141" s="49">
        <v>15484.081989446109</v>
      </c>
      <c r="AH141" s="49">
        <v>15747.311383266691</v>
      </c>
      <c r="AI141" s="49">
        <v>45441.112382206949</v>
      </c>
      <c r="AJ141" s="49">
        <v>48013.079343039863</v>
      </c>
      <c r="AK141" s="49">
        <v>2741.0157003473364</v>
      </c>
      <c r="AL141" s="50">
        <f t="shared" si="95"/>
        <v>50754.095043387199</v>
      </c>
      <c r="AM141" s="49">
        <v>50730.619633855917</v>
      </c>
      <c r="AN141" s="49">
        <v>5128.6580000000004</v>
      </c>
      <c r="AO141" s="50">
        <f t="shared" si="96"/>
        <v>55859.27763385592</v>
      </c>
      <c r="AP141" s="49">
        <v>21147.065999999999</v>
      </c>
      <c r="AQ141" s="49">
        <v>5128.6580000000004</v>
      </c>
      <c r="AR141" s="49">
        <v>29583.553633855918</v>
      </c>
      <c r="AS141" s="49">
        <v>51560.663609469237</v>
      </c>
      <c r="AT141" s="49">
        <v>5128.6580000000004</v>
      </c>
      <c r="AU141" s="50">
        <f t="shared" si="97"/>
        <v>56689.32160946924</v>
      </c>
      <c r="AV141" s="49">
        <v>21977.109975613312</v>
      </c>
      <c r="AW141" s="49">
        <v>5128.6580000000004</v>
      </c>
      <c r="AX141" s="49">
        <v>29583.553633855921</v>
      </c>
    </row>
    <row r="142" spans="1:50" x14ac:dyDescent="0.35">
      <c r="A142" s="48" t="s">
        <v>309</v>
      </c>
      <c r="B142" s="48" t="s">
        <v>310</v>
      </c>
      <c r="C142" s="49">
        <f t="shared" si="74"/>
        <v>24673.550807343789</v>
      </c>
      <c r="D142" s="49">
        <f t="shared" si="75"/>
        <v>26070.07378303945</v>
      </c>
      <c r="E142" s="49">
        <f t="shared" si="76"/>
        <v>27545.639959159478</v>
      </c>
      <c r="F142" s="49">
        <f t="shared" si="77"/>
        <v>28013.915838465189</v>
      </c>
      <c r="G142" s="49">
        <f t="shared" si="78"/>
        <v>88511.849710244642</v>
      </c>
      <c r="H142" s="49">
        <f t="shared" si="79"/>
        <v>93521.620403844499</v>
      </c>
      <c r="I142" s="49">
        <f t="shared" si="80"/>
        <v>5795.62253395468</v>
      </c>
      <c r="J142" s="50">
        <f t="shared" si="81"/>
        <v>99317.242937799179</v>
      </c>
      <c r="K142" s="49">
        <f t="shared" si="82"/>
        <v>98814.944118702086</v>
      </c>
      <c r="L142" s="49">
        <f t="shared" si="83"/>
        <v>9744.0500000000011</v>
      </c>
      <c r="M142" s="50">
        <f t="shared" si="84"/>
        <v>108558.99411870209</v>
      </c>
      <c r="N142" s="49">
        <f t="shared" si="85"/>
        <v>27642.126</v>
      </c>
      <c r="O142" s="49">
        <f t="shared" si="86"/>
        <v>9744.0500000000011</v>
      </c>
      <c r="P142" s="49">
        <f t="shared" si="87"/>
        <v>71172.818118702082</v>
      </c>
      <c r="Q142" s="49">
        <f t="shared" si="88"/>
        <v>100387.83715429333</v>
      </c>
      <c r="R142" s="49">
        <f t="shared" si="89"/>
        <v>9744.0500000000011</v>
      </c>
      <c r="S142" s="50">
        <f t="shared" si="90"/>
        <v>110131.88715429333</v>
      </c>
      <c r="T142" s="49">
        <f t="shared" si="91"/>
        <v>28727.107725571019</v>
      </c>
      <c r="U142" s="49">
        <f t="shared" si="92"/>
        <v>9744.0500000000011</v>
      </c>
      <c r="V142" s="49">
        <f t="shared" si="93"/>
        <v>71660.729428722319</v>
      </c>
      <c r="W142" s="51"/>
      <c r="X142" s="52" t="s">
        <v>309</v>
      </c>
      <c r="Y142" s="52" t="s">
        <v>310</v>
      </c>
      <c r="Z142" s="53" t="s">
        <v>165</v>
      </c>
      <c r="AA142" s="53" t="s">
        <v>166</v>
      </c>
      <c r="AB142" s="53" t="str">
        <f t="shared" si="94"/>
        <v>HertfordshireNHS Cambridgeshire and Peterborough ICB</v>
      </c>
      <c r="AC142" s="54">
        <v>19825</v>
      </c>
      <c r="AD142" s="55">
        <v>1.6580634153848212E-2</v>
      </c>
      <c r="AE142" s="49">
        <v>409.10311921295363</v>
      </c>
      <c r="AF142" s="49">
        <v>432.2583557604068</v>
      </c>
      <c r="AG142" s="49">
        <v>456.72417869644579</v>
      </c>
      <c r="AH142" s="49">
        <v>464.48848973428528</v>
      </c>
      <c r="AI142" s="49">
        <v>1467.5825983259626</v>
      </c>
      <c r="AJ142" s="49">
        <v>1550.647773391212</v>
      </c>
      <c r="AK142" s="49">
        <v>82.684579307773447</v>
      </c>
      <c r="AL142" s="50">
        <f t="shared" si="95"/>
        <v>1633.3323526989855</v>
      </c>
      <c r="AM142" s="49">
        <v>1638.4144373651545</v>
      </c>
      <c r="AN142" s="49">
        <v>93.834000000000003</v>
      </c>
      <c r="AO142" s="50">
        <f t="shared" si="96"/>
        <v>1732.2484373651546</v>
      </c>
      <c r="AP142" s="49">
        <v>458.32397844057579</v>
      </c>
      <c r="AQ142" s="49">
        <v>93.834000000000003</v>
      </c>
      <c r="AR142" s="49">
        <v>1180.0904589245788</v>
      </c>
      <c r="AS142" s="49">
        <v>1656.4041224204589</v>
      </c>
      <c r="AT142" s="49">
        <v>93.834000000000003</v>
      </c>
      <c r="AU142" s="50">
        <f t="shared" si="97"/>
        <v>1750.2381224204589</v>
      </c>
      <c r="AV142" s="49">
        <v>476.31366349587972</v>
      </c>
      <c r="AW142" s="49">
        <v>93.834000000000003</v>
      </c>
      <c r="AX142" s="49">
        <v>1180.090458924579</v>
      </c>
    </row>
    <row r="143" spans="1:50" x14ac:dyDescent="0.35">
      <c r="A143" s="48" t="s">
        <v>303</v>
      </c>
      <c r="B143" s="48" t="s">
        <v>304</v>
      </c>
      <c r="C143" s="49">
        <f t="shared" si="74"/>
        <v>36788.385069826218</v>
      </c>
      <c r="D143" s="49">
        <f t="shared" si="75"/>
        <v>38870.607664778378</v>
      </c>
      <c r="E143" s="49">
        <f t="shared" si="76"/>
        <v>41070.684058604835</v>
      </c>
      <c r="F143" s="49">
        <f t="shared" si="77"/>
        <v>41768.885687601112</v>
      </c>
      <c r="G143" s="49">
        <f t="shared" si="78"/>
        <v>118918.18020987707</v>
      </c>
      <c r="H143" s="49">
        <f t="shared" si="79"/>
        <v>125648.94920975612</v>
      </c>
      <c r="I143" s="49">
        <f t="shared" si="80"/>
        <v>8248.1319723845536</v>
      </c>
      <c r="J143" s="50">
        <f t="shared" si="81"/>
        <v>133897.08118214068</v>
      </c>
      <c r="K143" s="49">
        <f t="shared" si="82"/>
        <v>132760.6797350283</v>
      </c>
      <c r="L143" s="49">
        <f t="shared" si="83"/>
        <v>13815.328</v>
      </c>
      <c r="M143" s="50">
        <f t="shared" si="84"/>
        <v>146576.00773502831</v>
      </c>
      <c r="N143" s="49">
        <f t="shared" si="85"/>
        <v>47438.559000000001</v>
      </c>
      <c r="O143" s="49">
        <f t="shared" si="86"/>
        <v>13815.328</v>
      </c>
      <c r="P143" s="49">
        <f t="shared" si="87"/>
        <v>85322.120735028293</v>
      </c>
      <c r="Q143" s="49">
        <f t="shared" si="88"/>
        <v>135030.85200304311</v>
      </c>
      <c r="R143" s="49">
        <f t="shared" si="89"/>
        <v>13815.328</v>
      </c>
      <c r="S143" s="50">
        <f t="shared" si="90"/>
        <v>148846.18000304312</v>
      </c>
      <c r="T143" s="49">
        <f t="shared" si="91"/>
        <v>49300.570974130445</v>
      </c>
      <c r="U143" s="49">
        <f t="shared" si="92"/>
        <v>13815.328</v>
      </c>
      <c r="V143" s="49">
        <f t="shared" si="93"/>
        <v>85730.28102891265</v>
      </c>
      <c r="W143" s="51"/>
      <c r="X143" s="52" t="s">
        <v>177</v>
      </c>
      <c r="Y143" s="52" t="s">
        <v>178</v>
      </c>
      <c r="Z143" s="53" t="s">
        <v>243</v>
      </c>
      <c r="AA143" s="53" t="s">
        <v>244</v>
      </c>
      <c r="AB143" s="53" t="str">
        <f t="shared" si="94"/>
        <v>Bristol, City ofNHS Bristol, North Somerset and South Gloucestershire ICB</v>
      </c>
      <c r="AC143" s="54">
        <v>465866</v>
      </c>
      <c r="AD143" s="55">
        <v>1</v>
      </c>
      <c r="AE143" s="49">
        <v>12104.974677424565</v>
      </c>
      <c r="AF143" s="49">
        <v>12790.116244166795</v>
      </c>
      <c r="AG143" s="49">
        <v>13514.036823586635</v>
      </c>
      <c r="AH143" s="49">
        <v>13743.775449587607</v>
      </c>
      <c r="AI143" s="49">
        <v>36842.939553663236</v>
      </c>
      <c r="AJ143" s="49">
        <v>38928.249932400577</v>
      </c>
      <c r="AK143" s="49">
        <v>3459.4832546280522</v>
      </c>
      <c r="AL143" s="50">
        <f t="shared" si="95"/>
        <v>42387.733187028629</v>
      </c>
      <c r="AM143" s="49">
        <v>41131.588878574446</v>
      </c>
      <c r="AN143" s="49">
        <v>4231.9160000000002</v>
      </c>
      <c r="AO143" s="50">
        <f t="shared" si="96"/>
        <v>45363.504878574444</v>
      </c>
      <c r="AP143" s="49">
        <v>21384.387999999999</v>
      </c>
      <c r="AQ143" s="49">
        <v>4231.9160000000002</v>
      </c>
      <c r="AR143" s="49">
        <v>19747.200878574447</v>
      </c>
      <c r="AS143" s="49">
        <v>41970.947985486855</v>
      </c>
      <c r="AT143" s="49">
        <v>4231.9160000000002</v>
      </c>
      <c r="AU143" s="50">
        <f t="shared" si="97"/>
        <v>46202.863985486852</v>
      </c>
      <c r="AV143" s="49">
        <v>22223.747106912404</v>
      </c>
      <c r="AW143" s="49">
        <v>4231.9160000000002</v>
      </c>
      <c r="AX143" s="49">
        <v>19747.200878574447</v>
      </c>
    </row>
    <row r="144" spans="1:50" x14ac:dyDescent="0.35">
      <c r="A144" s="48" t="s">
        <v>85</v>
      </c>
      <c r="B144" s="48" t="s">
        <v>86</v>
      </c>
      <c r="C144" s="49">
        <f t="shared" si="74"/>
        <v>32931.478719205727</v>
      </c>
      <c r="D144" s="49">
        <f t="shared" si="75"/>
        <v>34795.400414712771</v>
      </c>
      <c r="E144" s="49">
        <f t="shared" si="76"/>
        <v>36764.820078185512</v>
      </c>
      <c r="F144" s="49">
        <f t="shared" si="77"/>
        <v>37389.822019514664</v>
      </c>
      <c r="G144" s="49">
        <f t="shared" si="78"/>
        <v>101905.99361243413</v>
      </c>
      <c r="H144" s="49">
        <f t="shared" si="79"/>
        <v>107673.8728508979</v>
      </c>
      <c r="I144" s="49">
        <f t="shared" si="80"/>
        <v>6209.9519268685599</v>
      </c>
      <c r="J144" s="50">
        <f t="shared" si="81"/>
        <v>113883.82477776645</v>
      </c>
      <c r="K144" s="49">
        <f t="shared" si="82"/>
        <v>113768.21405425871</v>
      </c>
      <c r="L144" s="49">
        <f t="shared" si="83"/>
        <v>11166.612831587439</v>
      </c>
      <c r="M144" s="50">
        <f t="shared" si="84"/>
        <v>124934.82688584615</v>
      </c>
      <c r="N144" s="49">
        <f t="shared" si="85"/>
        <v>20800.793000000001</v>
      </c>
      <c r="O144" s="49">
        <f t="shared" si="86"/>
        <v>11166.612831587439</v>
      </c>
      <c r="P144" s="49">
        <f t="shared" si="87"/>
        <v>92967.42105425871</v>
      </c>
      <c r="Q144" s="49">
        <f t="shared" si="88"/>
        <v>115166.74700990955</v>
      </c>
      <c r="R144" s="49">
        <f t="shared" si="89"/>
        <v>11166.612831587439</v>
      </c>
      <c r="S144" s="50">
        <f t="shared" si="90"/>
        <v>126333.35984149699</v>
      </c>
      <c r="T144" s="49">
        <f t="shared" si="91"/>
        <v>21617.245406098777</v>
      </c>
      <c r="U144" s="49">
        <f t="shared" si="92"/>
        <v>11166.612831587439</v>
      </c>
      <c r="V144" s="49">
        <f t="shared" si="93"/>
        <v>93549.501603810771</v>
      </c>
      <c r="W144" s="51"/>
      <c r="X144" s="52" t="s">
        <v>181</v>
      </c>
      <c r="Y144" s="52" t="s">
        <v>182</v>
      </c>
      <c r="Z144" s="53" t="s">
        <v>243</v>
      </c>
      <c r="AA144" s="53" t="s">
        <v>244</v>
      </c>
      <c r="AB144" s="53" t="str">
        <f t="shared" si="94"/>
        <v>North SomersetNHS Bristol, North Somerset and South Gloucestershire ICB</v>
      </c>
      <c r="AC144" s="54">
        <v>215574</v>
      </c>
      <c r="AD144" s="55">
        <v>1</v>
      </c>
      <c r="AE144" s="49">
        <v>5513.9643034912633</v>
      </c>
      <c r="AF144" s="49">
        <v>5826.0546830688691</v>
      </c>
      <c r="AG144" s="49">
        <v>6155.809378130567</v>
      </c>
      <c r="AH144" s="49">
        <v>6260.4581375587859</v>
      </c>
      <c r="AI144" s="49">
        <v>17485.476240532724</v>
      </c>
      <c r="AJ144" s="49">
        <v>18475.154195746876</v>
      </c>
      <c r="AK144" s="49">
        <v>1600.835096644073</v>
      </c>
      <c r="AL144" s="50">
        <f t="shared" si="95"/>
        <v>20075.98929239095</v>
      </c>
      <c r="AM144" s="49">
        <v>19520.847923226149</v>
      </c>
      <c r="AN144" s="49">
        <v>2058.9580000000001</v>
      </c>
      <c r="AO144" s="50">
        <f t="shared" si="96"/>
        <v>21579.805923226148</v>
      </c>
      <c r="AP144" s="49">
        <v>8552.9490000000005</v>
      </c>
      <c r="AQ144" s="49">
        <v>2058.9580000000001</v>
      </c>
      <c r="AR144" s="49">
        <v>10967.898923226148</v>
      </c>
      <c r="AS144" s="49">
        <v>19856.559921816304</v>
      </c>
      <c r="AT144" s="49">
        <v>2058.9580000000001</v>
      </c>
      <c r="AU144" s="50">
        <f t="shared" si="97"/>
        <v>21915.517921816303</v>
      </c>
      <c r="AV144" s="49">
        <v>8888.6609985901559</v>
      </c>
      <c r="AW144" s="49">
        <v>2058.9580000000001</v>
      </c>
      <c r="AX144" s="49">
        <v>10967.898923226147</v>
      </c>
    </row>
    <row r="145" spans="1:50" x14ac:dyDescent="0.35">
      <c r="A145" s="48" t="s">
        <v>279</v>
      </c>
      <c r="B145" s="48" t="s">
        <v>280</v>
      </c>
      <c r="C145" s="49">
        <f t="shared" si="74"/>
        <v>14407.855291032922</v>
      </c>
      <c r="D145" s="49">
        <f t="shared" si="75"/>
        <v>15223.339900505385</v>
      </c>
      <c r="E145" s="49">
        <f t="shared" si="76"/>
        <v>16084.98093887399</v>
      </c>
      <c r="F145" s="49">
        <f t="shared" si="77"/>
        <v>16358.425614834847</v>
      </c>
      <c r="G145" s="49">
        <f t="shared" si="78"/>
        <v>46137.028677418028</v>
      </c>
      <c r="H145" s="49">
        <f t="shared" si="79"/>
        <v>48748.384500559885</v>
      </c>
      <c r="I145" s="49">
        <f t="shared" si="80"/>
        <v>3057.4303453600992</v>
      </c>
      <c r="J145" s="50">
        <f t="shared" si="81"/>
        <v>51805.814845919987</v>
      </c>
      <c r="K145" s="49">
        <f t="shared" si="82"/>
        <v>51507.543063291574</v>
      </c>
      <c r="L145" s="49">
        <f t="shared" si="83"/>
        <v>4355.5129999999999</v>
      </c>
      <c r="M145" s="50">
        <f t="shared" si="84"/>
        <v>55863.056063291573</v>
      </c>
      <c r="N145" s="49">
        <f t="shared" si="85"/>
        <v>30774.295999999998</v>
      </c>
      <c r="O145" s="49">
        <f t="shared" si="86"/>
        <v>4355.5129999999999</v>
      </c>
      <c r="P145" s="49">
        <f t="shared" si="87"/>
        <v>20733.247063291576</v>
      </c>
      <c r="Q145" s="49">
        <f t="shared" si="88"/>
        <v>52715.46566581908</v>
      </c>
      <c r="R145" s="49">
        <f t="shared" si="89"/>
        <v>4355.5129999999999</v>
      </c>
      <c r="S145" s="50">
        <f t="shared" si="90"/>
        <v>57070.978665819079</v>
      </c>
      <c r="T145" s="49">
        <f t="shared" si="91"/>
        <v>31982.218602527504</v>
      </c>
      <c r="U145" s="49">
        <f t="shared" si="92"/>
        <v>4355.5129999999999</v>
      </c>
      <c r="V145" s="49">
        <f t="shared" si="93"/>
        <v>20733.247063291576</v>
      </c>
      <c r="W145" s="51"/>
      <c r="X145" s="52" t="s">
        <v>185</v>
      </c>
      <c r="Y145" s="52" t="s">
        <v>186</v>
      </c>
      <c r="Z145" s="53" t="s">
        <v>243</v>
      </c>
      <c r="AA145" s="53" t="s">
        <v>244</v>
      </c>
      <c r="AB145" s="53" t="str">
        <f t="shared" si="94"/>
        <v>South GloucestershireNHS Bristol, North Somerset and South Gloucestershire ICB</v>
      </c>
      <c r="AC145" s="54">
        <v>287816</v>
      </c>
      <c r="AD145" s="55">
        <v>1</v>
      </c>
      <c r="AE145" s="49">
        <v>5580.2077106122533</v>
      </c>
      <c r="AF145" s="49">
        <v>5896.0474670329068</v>
      </c>
      <c r="AG145" s="49">
        <v>6229.763753666969</v>
      </c>
      <c r="AH145" s="49">
        <v>6335.6697374793066</v>
      </c>
      <c r="AI145" s="49">
        <v>17922.527211057281</v>
      </c>
      <c r="AJ145" s="49">
        <v>18936.942251203123</v>
      </c>
      <c r="AK145" s="49">
        <v>2137.2983484822403</v>
      </c>
      <c r="AL145" s="50">
        <f t="shared" si="95"/>
        <v>21074.240599685363</v>
      </c>
      <c r="AM145" s="49">
        <v>20008.773182621218</v>
      </c>
      <c r="AN145" s="49">
        <v>2200.971</v>
      </c>
      <c r="AO145" s="50">
        <f t="shared" si="96"/>
        <v>22209.74418262122</v>
      </c>
      <c r="AP145" s="49">
        <v>7236.66</v>
      </c>
      <c r="AQ145" s="49">
        <v>2200.971</v>
      </c>
      <c r="AR145" s="49">
        <v>12772.113182621219</v>
      </c>
      <c r="AS145" s="49">
        <v>20292.8194912941</v>
      </c>
      <c r="AT145" s="49">
        <v>2200.971</v>
      </c>
      <c r="AU145" s="50">
        <f t="shared" si="97"/>
        <v>22493.790491294101</v>
      </c>
      <c r="AV145" s="49">
        <v>7520.706308672884</v>
      </c>
      <c r="AW145" s="49">
        <v>2200.971</v>
      </c>
      <c r="AX145" s="49">
        <v>12772.113182621217</v>
      </c>
    </row>
    <row r="146" spans="1:50" x14ac:dyDescent="0.35">
      <c r="A146" s="48" t="s">
        <v>273</v>
      </c>
      <c r="B146" s="48" t="s">
        <v>274</v>
      </c>
      <c r="C146" s="49">
        <f t="shared" si="74"/>
        <v>20099.404762642214</v>
      </c>
      <c r="D146" s="49">
        <f t="shared" si="75"/>
        <v>21237.031072207763</v>
      </c>
      <c r="E146" s="49">
        <f t="shared" si="76"/>
        <v>22439.047030894722</v>
      </c>
      <c r="F146" s="49">
        <f t="shared" si="77"/>
        <v>22820.510830419931</v>
      </c>
      <c r="G146" s="49">
        <f t="shared" si="78"/>
        <v>61799.811547240133</v>
      </c>
      <c r="H146" s="49">
        <f t="shared" si="79"/>
        <v>65297.680880813925</v>
      </c>
      <c r="I146" s="49">
        <f t="shared" si="80"/>
        <v>2684.656009597843</v>
      </c>
      <c r="J146" s="50">
        <f t="shared" si="81"/>
        <v>67982.336890411767</v>
      </c>
      <c r="K146" s="49">
        <f t="shared" si="82"/>
        <v>68993.529618667992</v>
      </c>
      <c r="L146" s="49">
        <f t="shared" si="83"/>
        <v>6698.933</v>
      </c>
      <c r="M146" s="50">
        <f t="shared" si="84"/>
        <v>75692.462618667996</v>
      </c>
      <c r="N146" s="49">
        <f t="shared" si="85"/>
        <v>23858.322</v>
      </c>
      <c r="O146" s="49">
        <f t="shared" si="86"/>
        <v>6698.933</v>
      </c>
      <c r="P146" s="49">
        <f t="shared" si="87"/>
        <v>45135.207618667991</v>
      </c>
      <c r="Q146" s="49">
        <f t="shared" si="88"/>
        <v>70166.419622185349</v>
      </c>
      <c r="R146" s="49">
        <f t="shared" si="89"/>
        <v>6698.933</v>
      </c>
      <c r="S146" s="50">
        <f t="shared" si="90"/>
        <v>76865.352622185354</v>
      </c>
      <c r="T146" s="49">
        <f t="shared" si="91"/>
        <v>24794.785547441646</v>
      </c>
      <c r="U146" s="49">
        <f t="shared" si="92"/>
        <v>6698.933</v>
      </c>
      <c r="V146" s="49">
        <f t="shared" si="93"/>
        <v>45371.634074743699</v>
      </c>
      <c r="W146" s="51"/>
      <c r="X146" s="52" t="s">
        <v>301</v>
      </c>
      <c r="Y146" s="52" t="s">
        <v>302</v>
      </c>
      <c r="Z146" s="53" t="s">
        <v>257</v>
      </c>
      <c r="AA146" s="53" t="s">
        <v>258</v>
      </c>
      <c r="AB146" s="53" t="str">
        <f t="shared" si="94"/>
        <v>Bournemouth, Christchurch and PooleNHS Dorset ICB</v>
      </c>
      <c r="AC146" s="54">
        <v>396989</v>
      </c>
      <c r="AD146" s="55">
        <v>1</v>
      </c>
      <c r="AE146" s="49">
        <v>10429.162670826356</v>
      </c>
      <c r="AF146" s="49">
        <v>11019.453277995128</v>
      </c>
      <c r="AG146" s="49">
        <v>11643.154333529652</v>
      </c>
      <c r="AH146" s="49">
        <v>11841.087957199656</v>
      </c>
      <c r="AI146" s="49">
        <v>32562.072097816865</v>
      </c>
      <c r="AJ146" s="49">
        <v>34405.085378553296</v>
      </c>
      <c r="AK146" s="49">
        <v>2896.5006887037621</v>
      </c>
      <c r="AL146" s="50">
        <f t="shared" si="95"/>
        <v>37301.586067257056</v>
      </c>
      <c r="AM146" s="49">
        <v>36352.413210979415</v>
      </c>
      <c r="AN146" s="49">
        <v>3500.7730000000001</v>
      </c>
      <c r="AO146" s="50">
        <f t="shared" si="96"/>
        <v>39853.186210979417</v>
      </c>
      <c r="AP146" s="49">
        <v>14202.38</v>
      </c>
      <c r="AQ146" s="49">
        <v>3500.7730000000001</v>
      </c>
      <c r="AR146" s="49">
        <v>22150.033210979418</v>
      </c>
      <c r="AS146" s="49">
        <v>36965.858310125994</v>
      </c>
      <c r="AT146" s="49">
        <v>3500.7730000000001</v>
      </c>
      <c r="AU146" s="50">
        <f t="shared" si="97"/>
        <v>40466.631310125995</v>
      </c>
      <c r="AV146" s="49">
        <v>14759.837945152816</v>
      </c>
      <c r="AW146" s="49">
        <v>3500.7730000000001</v>
      </c>
      <c r="AX146" s="49">
        <v>22206.020364973177</v>
      </c>
    </row>
    <row r="147" spans="1:50" x14ac:dyDescent="0.35">
      <c r="A147" s="48" t="s">
        <v>365</v>
      </c>
      <c r="B147" s="48" t="s">
        <v>366</v>
      </c>
      <c r="C147" s="49">
        <f t="shared" si="74"/>
        <v>24937.705257009544</v>
      </c>
      <c r="D147" s="49">
        <f t="shared" si="75"/>
        <v>26349.179374556283</v>
      </c>
      <c r="E147" s="49">
        <f t="shared" si="76"/>
        <v>27840.542927156166</v>
      </c>
      <c r="F147" s="49">
        <f t="shared" si="77"/>
        <v>28313.832156917819</v>
      </c>
      <c r="G147" s="49">
        <f t="shared" si="78"/>
        <v>73032.094802506079</v>
      </c>
      <c r="H147" s="49">
        <f t="shared" si="79"/>
        <v>77165.711368327917</v>
      </c>
      <c r="I147" s="49">
        <f t="shared" si="80"/>
        <v>5418.7729801715623</v>
      </c>
      <c r="J147" s="50">
        <f t="shared" si="81"/>
        <v>82584.484348499478</v>
      </c>
      <c r="K147" s="49">
        <f t="shared" si="82"/>
        <v>81533.290631775279</v>
      </c>
      <c r="L147" s="49">
        <f t="shared" si="83"/>
        <v>8340.0759999999991</v>
      </c>
      <c r="M147" s="50">
        <f t="shared" si="84"/>
        <v>89873.36663177528</v>
      </c>
      <c r="N147" s="49">
        <f t="shared" si="85"/>
        <v>40243.713000000003</v>
      </c>
      <c r="O147" s="49">
        <f t="shared" si="86"/>
        <v>8340.0759999999991</v>
      </c>
      <c r="P147" s="49">
        <f t="shared" si="87"/>
        <v>41289.577631775275</v>
      </c>
      <c r="Q147" s="49">
        <f t="shared" si="88"/>
        <v>83112.897539511847</v>
      </c>
      <c r="R147" s="49">
        <f t="shared" si="89"/>
        <v>8340.0759999999991</v>
      </c>
      <c r="S147" s="50">
        <f t="shared" si="90"/>
        <v>91452.973539511848</v>
      </c>
      <c r="T147" s="49">
        <f t="shared" si="91"/>
        <v>41823.319907736579</v>
      </c>
      <c r="U147" s="49">
        <f t="shared" si="92"/>
        <v>8340.0759999999991</v>
      </c>
      <c r="V147" s="49">
        <f t="shared" si="93"/>
        <v>41289.577631775268</v>
      </c>
      <c r="W147" s="51"/>
      <c r="X147" s="52" t="s">
        <v>305</v>
      </c>
      <c r="Y147" s="52" t="s">
        <v>306</v>
      </c>
      <c r="Z147" s="53" t="s">
        <v>257</v>
      </c>
      <c r="AA147" s="53" t="s">
        <v>258</v>
      </c>
      <c r="AB147" s="53" t="str">
        <f t="shared" si="94"/>
        <v>DorsetNHS Dorset ICB</v>
      </c>
      <c r="AC147" s="54">
        <v>379791</v>
      </c>
      <c r="AD147" s="55">
        <v>1</v>
      </c>
      <c r="AE147" s="49">
        <v>10199.585204405361</v>
      </c>
      <c r="AF147" s="49">
        <v>10776.881726974703</v>
      </c>
      <c r="AG147" s="49">
        <v>11386.853232721471</v>
      </c>
      <c r="AH147" s="49">
        <v>11580.429737677734</v>
      </c>
      <c r="AI147" s="49">
        <v>31390.646065788154</v>
      </c>
      <c r="AJ147" s="49">
        <v>33167.356633111762</v>
      </c>
      <c r="AK147" s="49">
        <v>2771.021093943385</v>
      </c>
      <c r="AL147" s="50">
        <f t="shared" si="95"/>
        <v>35938.377727055144</v>
      </c>
      <c r="AM147" s="49">
        <v>35044.629018545886</v>
      </c>
      <c r="AN147" s="49">
        <v>3500.7730000000001</v>
      </c>
      <c r="AO147" s="50">
        <f t="shared" si="96"/>
        <v>38545.402018545887</v>
      </c>
      <c r="AP147" s="49">
        <v>13914.16</v>
      </c>
      <c r="AQ147" s="49">
        <v>3500.7730000000001</v>
      </c>
      <c r="AR147" s="49">
        <v>21130.469018545886</v>
      </c>
      <c r="AS147" s="49">
        <v>35644.933637301248</v>
      </c>
      <c r="AT147" s="49">
        <v>3500.7730000000001</v>
      </c>
      <c r="AU147" s="50">
        <f t="shared" si="97"/>
        <v>39145.706637301249</v>
      </c>
      <c r="AV147" s="49">
        <v>14460.305015281068</v>
      </c>
      <c r="AW147" s="49">
        <v>3500.7730000000001</v>
      </c>
      <c r="AX147" s="49">
        <v>21184.62862202018</v>
      </c>
    </row>
    <row r="148" spans="1:50" x14ac:dyDescent="0.35">
      <c r="A148" s="52" t="s">
        <v>79</v>
      </c>
      <c r="B148" s="52" t="s">
        <v>80</v>
      </c>
      <c r="C148" s="49">
        <f t="shared" si="74"/>
        <v>14463.675927659151</v>
      </c>
      <c r="D148" s="49">
        <f t="shared" si="75"/>
        <v>15282.31998516466</v>
      </c>
      <c r="E148" s="49">
        <f t="shared" si="76"/>
        <v>16147.299296324978</v>
      </c>
      <c r="F148" s="49">
        <f t="shared" si="77"/>
        <v>16421.803384362502</v>
      </c>
      <c r="G148" s="49">
        <f t="shared" si="78"/>
        <v>46147.620728323891</v>
      </c>
      <c r="H148" s="49">
        <f t="shared" si="79"/>
        <v>48759.576061547021</v>
      </c>
      <c r="I148" s="49">
        <f t="shared" si="80"/>
        <v>3784.9378632819412</v>
      </c>
      <c r="J148" s="50">
        <f t="shared" si="81"/>
        <v>52544.513924828963</v>
      </c>
      <c r="K148" s="49">
        <f t="shared" si="82"/>
        <v>51519.368066630581</v>
      </c>
      <c r="L148" s="49">
        <f t="shared" si="83"/>
        <v>4943.3356838512982</v>
      </c>
      <c r="M148" s="50">
        <f t="shared" si="84"/>
        <v>56462.70375048188</v>
      </c>
      <c r="N148" s="49">
        <f t="shared" si="85"/>
        <v>19213.377999999997</v>
      </c>
      <c r="O148" s="49">
        <f t="shared" si="86"/>
        <v>4943.3356838512982</v>
      </c>
      <c r="P148" s="49">
        <f t="shared" si="87"/>
        <v>32305.99006663058</v>
      </c>
      <c r="Q148" s="49">
        <f t="shared" si="88"/>
        <v>52378.959393435151</v>
      </c>
      <c r="R148" s="49">
        <f t="shared" si="89"/>
        <v>4943.3356838512982</v>
      </c>
      <c r="S148" s="50">
        <f t="shared" si="90"/>
        <v>57322.29507728645</v>
      </c>
      <c r="T148" s="49">
        <f t="shared" si="91"/>
        <v>19967.522743298261</v>
      </c>
      <c r="U148" s="49">
        <f t="shared" si="92"/>
        <v>4943.3356838512982</v>
      </c>
      <c r="V148" s="49">
        <f t="shared" si="93"/>
        <v>32411.436650136893</v>
      </c>
      <c r="W148" s="51"/>
      <c r="X148" s="52" t="s">
        <v>404</v>
      </c>
      <c r="Y148" s="52" t="s">
        <v>405</v>
      </c>
      <c r="Z148" s="53" t="s">
        <v>207</v>
      </c>
      <c r="AA148" s="53" t="s">
        <v>208</v>
      </c>
      <c r="AB148" s="53" t="str">
        <f t="shared" si="94"/>
        <v>CroydonNHS South West London ICB</v>
      </c>
      <c r="AC148" s="54">
        <v>388563</v>
      </c>
      <c r="AD148" s="55">
        <v>1</v>
      </c>
      <c r="AE148" s="49">
        <v>8362.9760755947264</v>
      </c>
      <c r="AF148" s="49">
        <v>8836.320521473388</v>
      </c>
      <c r="AG148" s="49">
        <v>9336.4562629887823</v>
      </c>
      <c r="AH148" s="49">
        <v>9495.17601945959</v>
      </c>
      <c r="AI148" s="49">
        <v>29339.813188538876</v>
      </c>
      <c r="AJ148" s="49">
        <v>31000.446615010176</v>
      </c>
      <c r="AK148" s="49">
        <v>1783.7832316123643</v>
      </c>
      <c r="AL148" s="50">
        <f t="shared" si="95"/>
        <v>32784.22984662254</v>
      </c>
      <c r="AM148" s="49">
        <v>32755.07189341975</v>
      </c>
      <c r="AN148" s="49">
        <v>3112.6522500000001</v>
      </c>
      <c r="AO148" s="50">
        <f t="shared" si="96"/>
        <v>35867.724143419749</v>
      </c>
      <c r="AP148" s="49">
        <v>12519.075999999999</v>
      </c>
      <c r="AQ148" s="49">
        <v>3112.6522500000001</v>
      </c>
      <c r="AR148" s="49">
        <v>20235.995893419749</v>
      </c>
      <c r="AS148" s="49">
        <v>33307.615749447985</v>
      </c>
      <c r="AT148" s="49">
        <v>3112.6522500000001</v>
      </c>
      <c r="AU148" s="50">
        <f t="shared" si="97"/>
        <v>36420.267999447984</v>
      </c>
      <c r="AV148" s="49">
        <v>13010.462541000308</v>
      </c>
      <c r="AW148" s="49">
        <v>3112.6522500000001</v>
      </c>
      <c r="AX148" s="49">
        <v>20297.153208447678</v>
      </c>
    </row>
    <row r="149" spans="1:50" x14ac:dyDescent="0.35">
      <c r="A149" s="48" t="s">
        <v>433</v>
      </c>
      <c r="B149" s="48" t="s">
        <v>434</v>
      </c>
      <c r="C149" s="49">
        <f t="shared" si="74"/>
        <v>21049.010928342563</v>
      </c>
      <c r="D149" s="49">
        <f t="shared" si="75"/>
        <v>22240.384946886752</v>
      </c>
      <c r="E149" s="49">
        <f t="shared" si="76"/>
        <v>23499.190734880543</v>
      </c>
      <c r="F149" s="49">
        <f t="shared" si="77"/>
        <v>23898.67697737351</v>
      </c>
      <c r="G149" s="49">
        <f t="shared" si="78"/>
        <v>64842.695822066795</v>
      </c>
      <c r="H149" s="49">
        <f t="shared" si="79"/>
        <v>68512.79240559577</v>
      </c>
      <c r="I149" s="49">
        <f t="shared" si="80"/>
        <v>4065.7596178075623</v>
      </c>
      <c r="J149" s="50">
        <f t="shared" si="81"/>
        <v>72578.552023403332</v>
      </c>
      <c r="K149" s="49">
        <f t="shared" si="82"/>
        <v>72390.61645575249</v>
      </c>
      <c r="L149" s="49">
        <f t="shared" si="83"/>
        <v>6703.2749999999996</v>
      </c>
      <c r="M149" s="50">
        <f t="shared" si="84"/>
        <v>79093.891455752484</v>
      </c>
      <c r="N149" s="49">
        <f t="shared" si="85"/>
        <v>28102.319</v>
      </c>
      <c r="O149" s="49">
        <f t="shared" si="86"/>
        <v>6703.2749999999996</v>
      </c>
      <c r="P149" s="49">
        <f t="shared" si="87"/>
        <v>44288.297455752487</v>
      </c>
      <c r="Q149" s="49">
        <f t="shared" si="88"/>
        <v>73493.661227387158</v>
      </c>
      <c r="R149" s="49">
        <f t="shared" si="89"/>
        <v>6703.2749999999996</v>
      </c>
      <c r="S149" s="50">
        <f t="shared" si="90"/>
        <v>80196.936227387152</v>
      </c>
      <c r="T149" s="49">
        <f t="shared" si="91"/>
        <v>29205.363771634682</v>
      </c>
      <c r="U149" s="49">
        <f t="shared" si="92"/>
        <v>6703.2749999999996</v>
      </c>
      <c r="V149" s="49">
        <f t="shared" si="93"/>
        <v>44288.297455752479</v>
      </c>
      <c r="W149" s="51"/>
      <c r="X149" s="52" t="s">
        <v>423</v>
      </c>
      <c r="Y149" s="52" t="s">
        <v>424</v>
      </c>
      <c r="Z149" s="53" t="s">
        <v>207</v>
      </c>
      <c r="AA149" s="53" t="s">
        <v>208</v>
      </c>
      <c r="AB149" s="53" t="str">
        <f t="shared" si="94"/>
        <v>Kingston upon ThamesNHS South West London ICB</v>
      </c>
      <c r="AC149" s="54">
        <v>179142</v>
      </c>
      <c r="AD149" s="55">
        <v>1</v>
      </c>
      <c r="AE149" s="49">
        <v>3420.6437112159433</v>
      </c>
      <c r="AF149" s="49">
        <v>3614.2521452707656</v>
      </c>
      <c r="AG149" s="49">
        <v>3818.8188166930909</v>
      </c>
      <c r="AH149" s="49">
        <v>3883.7387365768732</v>
      </c>
      <c r="AI149" s="49">
        <v>13022.504707002519</v>
      </c>
      <c r="AJ149" s="49">
        <v>13759.578473418862</v>
      </c>
      <c r="AK149" s="49">
        <v>822.3904377861561</v>
      </c>
      <c r="AL149" s="50">
        <f t="shared" si="95"/>
        <v>14581.968911205018</v>
      </c>
      <c r="AM149" s="49">
        <v>14538.37061501437</v>
      </c>
      <c r="AN149" s="49">
        <v>1232.2869900000001</v>
      </c>
      <c r="AO149" s="50">
        <f t="shared" si="96"/>
        <v>15770.65760501437</v>
      </c>
      <c r="AP149" s="49">
        <v>4424.9309999999996</v>
      </c>
      <c r="AQ149" s="49">
        <v>1232.2869900000001</v>
      </c>
      <c r="AR149" s="49">
        <v>10113.439615014369</v>
      </c>
      <c r="AS149" s="49">
        <v>14738.872630902082</v>
      </c>
      <c r="AT149" s="49">
        <v>1232.2869900000001</v>
      </c>
      <c r="AU149" s="50">
        <f t="shared" si="97"/>
        <v>15971.159620902083</v>
      </c>
      <c r="AV149" s="49">
        <v>4598.6140688027635</v>
      </c>
      <c r="AW149" s="49">
        <v>1232.2869900000001</v>
      </c>
      <c r="AX149" s="49">
        <v>10140.25856209932</v>
      </c>
    </row>
    <row r="150" spans="1:50" x14ac:dyDescent="0.35">
      <c r="A150" s="48" t="s">
        <v>408</v>
      </c>
      <c r="B150" s="48" t="s">
        <v>409</v>
      </c>
      <c r="C150" s="49">
        <f t="shared" si="74"/>
        <v>13675.64382408161</v>
      </c>
      <c r="D150" s="49">
        <f t="shared" si="75"/>
        <v>14449.685264524629</v>
      </c>
      <c r="E150" s="49">
        <f t="shared" si="76"/>
        <v>15267.537450496722</v>
      </c>
      <c r="F150" s="49">
        <f t="shared" si="77"/>
        <v>15527.085587155165</v>
      </c>
      <c r="G150" s="49">
        <f t="shared" si="78"/>
        <v>46696.468855841842</v>
      </c>
      <c r="H150" s="49">
        <f t="shared" si="79"/>
        <v>49339.488993082494</v>
      </c>
      <c r="I150" s="49">
        <f t="shared" si="80"/>
        <v>3228.693722138632</v>
      </c>
      <c r="J150" s="50">
        <f t="shared" si="81"/>
        <v>52568.182715221126</v>
      </c>
      <c r="K150" s="49">
        <f t="shared" si="82"/>
        <v>52132.104070090958</v>
      </c>
      <c r="L150" s="49">
        <f t="shared" si="83"/>
        <v>5718.165</v>
      </c>
      <c r="M150" s="50">
        <f t="shared" si="84"/>
        <v>57850.269070090959</v>
      </c>
      <c r="N150" s="49">
        <f t="shared" si="85"/>
        <v>32734.241999999998</v>
      </c>
      <c r="O150" s="49">
        <f t="shared" si="86"/>
        <v>5718.165</v>
      </c>
      <c r="P150" s="49">
        <f t="shared" si="87"/>
        <v>19397.86207009096</v>
      </c>
      <c r="Q150" s="49">
        <f t="shared" si="88"/>
        <v>53416.956558297512</v>
      </c>
      <c r="R150" s="49">
        <f t="shared" si="89"/>
        <v>5718.165</v>
      </c>
      <c r="S150" s="50">
        <f t="shared" si="90"/>
        <v>59135.121558297513</v>
      </c>
      <c r="T150" s="49">
        <f t="shared" si="91"/>
        <v>34019.09448820656</v>
      </c>
      <c r="U150" s="49">
        <f t="shared" si="92"/>
        <v>5718.165</v>
      </c>
      <c r="V150" s="49">
        <f t="shared" si="93"/>
        <v>19397.862070090956</v>
      </c>
      <c r="W150" s="51"/>
      <c r="X150" s="52" t="s">
        <v>425</v>
      </c>
      <c r="Y150" s="52" t="s">
        <v>426</v>
      </c>
      <c r="Z150" s="53" t="s">
        <v>207</v>
      </c>
      <c r="AA150" s="53" t="s">
        <v>208</v>
      </c>
      <c r="AB150" s="53" t="str">
        <f t="shared" si="94"/>
        <v>MertonNHS South West London ICB</v>
      </c>
      <c r="AC150" s="54">
        <v>206453</v>
      </c>
      <c r="AD150" s="55">
        <v>1</v>
      </c>
      <c r="AE150" s="49">
        <v>4463.4109880167707</v>
      </c>
      <c r="AF150" s="49">
        <v>4716.0400499385196</v>
      </c>
      <c r="AG150" s="49">
        <v>4982.9679167650402</v>
      </c>
      <c r="AH150" s="49">
        <v>5067.6783713500454</v>
      </c>
      <c r="AI150" s="49">
        <v>15057.573060196048</v>
      </c>
      <c r="AJ150" s="49">
        <v>15909.831695403143</v>
      </c>
      <c r="AK150" s="49">
        <v>947.76754224171486</v>
      </c>
      <c r="AL150" s="50">
        <f t="shared" si="95"/>
        <v>16857.599237644859</v>
      </c>
      <c r="AM150" s="49">
        <v>16810.328169362961</v>
      </c>
      <c r="AN150" s="49">
        <v>1568.3652600000003</v>
      </c>
      <c r="AO150" s="50">
        <f t="shared" si="96"/>
        <v>18378.69342936296</v>
      </c>
      <c r="AP150" s="49">
        <v>8115.47</v>
      </c>
      <c r="AQ150" s="49">
        <v>1568.3652600000003</v>
      </c>
      <c r="AR150" s="49">
        <v>8694.8581693629603</v>
      </c>
      <c r="AS150" s="49">
        <v>17160.318080904792</v>
      </c>
      <c r="AT150" s="49">
        <v>1568.3652600000003</v>
      </c>
      <c r="AU150" s="50">
        <f t="shared" si="97"/>
        <v>18728.68334090479</v>
      </c>
      <c r="AV150" s="49">
        <v>8434.0105002646978</v>
      </c>
      <c r="AW150" s="49">
        <v>1568.3652600000003</v>
      </c>
      <c r="AX150" s="49">
        <v>8726.3075806400957</v>
      </c>
    </row>
    <row r="151" spans="1:50" x14ac:dyDescent="0.35">
      <c r="A151" s="52" t="s">
        <v>429</v>
      </c>
      <c r="B151" s="52" t="s">
        <v>430</v>
      </c>
      <c r="C151" s="49">
        <f t="shared" si="74"/>
        <v>14905.095553717068</v>
      </c>
      <c r="D151" s="49">
        <f t="shared" si="75"/>
        <v>15748.723962057455</v>
      </c>
      <c r="E151" s="49">
        <f t="shared" si="76"/>
        <v>16640.101738309906</v>
      </c>
      <c r="F151" s="49">
        <f t="shared" si="77"/>
        <v>16922.983467861173</v>
      </c>
      <c r="G151" s="49">
        <f t="shared" si="78"/>
        <v>45631.80099676898</v>
      </c>
      <c r="H151" s="49">
        <f t="shared" si="79"/>
        <v>48214.560933186105</v>
      </c>
      <c r="I151" s="49">
        <f t="shared" si="80"/>
        <v>3828.213759048399</v>
      </c>
      <c r="J151" s="50">
        <f t="shared" si="81"/>
        <v>52042.774692234503</v>
      </c>
      <c r="K151" s="49">
        <f t="shared" si="82"/>
        <v>50943.505082004434</v>
      </c>
      <c r="L151" s="49">
        <f t="shared" si="83"/>
        <v>5125.6549999999997</v>
      </c>
      <c r="M151" s="50">
        <f t="shared" si="84"/>
        <v>56069.160082004433</v>
      </c>
      <c r="N151" s="49">
        <f t="shared" si="85"/>
        <v>16855.54</v>
      </c>
      <c r="O151" s="49">
        <f t="shared" si="86"/>
        <v>5125.6549999999997</v>
      </c>
      <c r="P151" s="49">
        <f t="shared" si="87"/>
        <v>34087.965082004433</v>
      </c>
      <c r="Q151" s="49">
        <f t="shared" si="88"/>
        <v>51809.544668398506</v>
      </c>
      <c r="R151" s="49">
        <f t="shared" si="89"/>
        <v>5125.6549999999997</v>
      </c>
      <c r="S151" s="50">
        <f t="shared" si="90"/>
        <v>56935.199668398505</v>
      </c>
      <c r="T151" s="49">
        <f t="shared" si="91"/>
        <v>17517.137189544366</v>
      </c>
      <c r="U151" s="49">
        <f t="shared" si="92"/>
        <v>5125.6549999999997</v>
      </c>
      <c r="V151" s="49">
        <f t="shared" si="93"/>
        <v>34292.40747885414</v>
      </c>
      <c r="W151" s="51"/>
      <c r="X151" s="52" t="s">
        <v>431</v>
      </c>
      <c r="Y151" s="52" t="s">
        <v>432</v>
      </c>
      <c r="Z151" s="53" t="s">
        <v>207</v>
      </c>
      <c r="AA151" s="53" t="s">
        <v>208</v>
      </c>
      <c r="AB151" s="53" t="str">
        <f t="shared" si="94"/>
        <v>Richmond upon ThamesNHS South West London ICB</v>
      </c>
      <c r="AC151" s="54">
        <v>198141</v>
      </c>
      <c r="AD151" s="55">
        <v>1</v>
      </c>
      <c r="AE151" s="49">
        <v>3943.80330369489</v>
      </c>
      <c r="AF151" s="49">
        <v>4167.022570684021</v>
      </c>
      <c r="AG151" s="49">
        <v>4402.8760481847366</v>
      </c>
      <c r="AH151" s="49">
        <v>4477.7249410038767</v>
      </c>
      <c r="AI151" s="49">
        <v>13856.117101638396</v>
      </c>
      <c r="AJ151" s="49">
        <v>14640.37332959113</v>
      </c>
      <c r="AK151" s="49">
        <v>909.60949265603131</v>
      </c>
      <c r="AL151" s="50">
        <f t="shared" si="95"/>
        <v>15549.982822247161</v>
      </c>
      <c r="AM151" s="49">
        <v>15469.018460045987</v>
      </c>
      <c r="AN151" s="49">
        <v>1344.3130799999999</v>
      </c>
      <c r="AO151" s="50">
        <f t="shared" si="96"/>
        <v>16813.331540045987</v>
      </c>
      <c r="AP151" s="49">
        <v>5964.5010000000002</v>
      </c>
      <c r="AQ151" s="49">
        <v>1344.3130799999999</v>
      </c>
      <c r="AR151" s="49">
        <v>9504.5174600459868</v>
      </c>
      <c r="AS151" s="49">
        <v>15731.805633008567</v>
      </c>
      <c r="AT151" s="49">
        <v>1344.3130799999999</v>
      </c>
      <c r="AU151" s="50">
        <f t="shared" si="97"/>
        <v>17076.118713008567</v>
      </c>
      <c r="AV151" s="49">
        <v>6198.6137664040771</v>
      </c>
      <c r="AW151" s="49">
        <v>1344.3130799999999</v>
      </c>
      <c r="AX151" s="49">
        <v>9533.1918666044912</v>
      </c>
    </row>
    <row r="152" spans="1:50" x14ac:dyDescent="0.35">
      <c r="A152" s="48" t="s">
        <v>372</v>
      </c>
      <c r="B152" s="48" t="s">
        <v>373</v>
      </c>
      <c r="C152" s="49">
        <f t="shared" si="74"/>
        <v>21137.895670018625</v>
      </c>
      <c r="D152" s="49">
        <f t="shared" si="75"/>
        <v>22334.300564941677</v>
      </c>
      <c r="E152" s="49">
        <f t="shared" si="76"/>
        <v>23598.421976917376</v>
      </c>
      <c r="F152" s="49">
        <f t="shared" si="77"/>
        <v>23999.595150524969</v>
      </c>
      <c r="G152" s="49">
        <f t="shared" si="78"/>
        <v>65616.12743472353</v>
      </c>
      <c r="H152" s="49">
        <f t="shared" si="79"/>
        <v>69330.000247528878</v>
      </c>
      <c r="I152" s="49">
        <f t="shared" si="80"/>
        <v>3988.8601497218469</v>
      </c>
      <c r="J152" s="50">
        <f t="shared" si="81"/>
        <v>73318.860397250726</v>
      </c>
      <c r="K152" s="49">
        <f t="shared" si="82"/>
        <v>73254.078261539005</v>
      </c>
      <c r="L152" s="49">
        <f t="shared" si="83"/>
        <v>7082.3969999999999</v>
      </c>
      <c r="M152" s="50">
        <f t="shared" si="84"/>
        <v>80336.475261539003</v>
      </c>
      <c r="N152" s="49">
        <f t="shared" si="85"/>
        <v>27188.366999999998</v>
      </c>
      <c r="O152" s="49">
        <f t="shared" si="86"/>
        <v>7082.3969999999999</v>
      </c>
      <c r="P152" s="49">
        <f t="shared" si="87"/>
        <v>46065.711261539007</v>
      </c>
      <c r="Q152" s="49">
        <f t="shared" si="88"/>
        <v>74324.191836593352</v>
      </c>
      <c r="R152" s="49">
        <f t="shared" si="89"/>
        <v>7082.3969999999999</v>
      </c>
      <c r="S152" s="50">
        <f t="shared" si="90"/>
        <v>81406.58883659335</v>
      </c>
      <c r="T152" s="49">
        <f t="shared" si="91"/>
        <v>28255.538220589835</v>
      </c>
      <c r="U152" s="49">
        <f t="shared" si="92"/>
        <v>7082.3969999999999</v>
      </c>
      <c r="V152" s="49">
        <f t="shared" si="93"/>
        <v>46068.653616003518</v>
      </c>
      <c r="W152" s="51"/>
      <c r="X152" s="52" t="s">
        <v>435</v>
      </c>
      <c r="Y152" s="52" t="s">
        <v>436</v>
      </c>
      <c r="Z152" s="53" t="s">
        <v>207</v>
      </c>
      <c r="AA152" s="53" t="s">
        <v>208</v>
      </c>
      <c r="AB152" s="53" t="str">
        <f t="shared" si="94"/>
        <v>SuttonNHS South West London ICB</v>
      </c>
      <c r="AC152" s="54">
        <v>207707</v>
      </c>
      <c r="AD152" s="55">
        <v>1</v>
      </c>
      <c r="AE152" s="49">
        <v>4399.9873479840735</v>
      </c>
      <c r="AF152" s="49">
        <v>4649.0266318799722</v>
      </c>
      <c r="AG152" s="49">
        <v>4912.1615392443782</v>
      </c>
      <c r="AH152" s="49">
        <v>4995.6682854115325</v>
      </c>
      <c r="AI152" s="49">
        <v>14833.067617816652</v>
      </c>
      <c r="AJ152" s="49">
        <v>15672.619244985075</v>
      </c>
      <c r="AK152" s="49">
        <v>953.52430285052708</v>
      </c>
      <c r="AL152" s="50">
        <f t="shared" si="95"/>
        <v>16626.143547835603</v>
      </c>
      <c r="AM152" s="49">
        <v>16559.68949425123</v>
      </c>
      <c r="AN152" s="49">
        <v>1568.3652600000003</v>
      </c>
      <c r="AO152" s="50">
        <f t="shared" si="96"/>
        <v>18128.054754251229</v>
      </c>
      <c r="AP152" s="49">
        <v>6493.4440000000004</v>
      </c>
      <c r="AQ152" s="49">
        <v>1568.3652600000003</v>
      </c>
      <c r="AR152" s="49">
        <v>10066.24549425123</v>
      </c>
      <c r="AS152" s="49">
        <v>16845.48455390778</v>
      </c>
      <c r="AT152" s="49">
        <v>1568.3652600000003</v>
      </c>
      <c r="AU152" s="50">
        <f t="shared" si="97"/>
        <v>18413.849813907778</v>
      </c>
      <c r="AV152" s="49">
        <v>6748.3183203044064</v>
      </c>
      <c r="AW152" s="49">
        <v>1568.3652600000003</v>
      </c>
      <c r="AX152" s="49">
        <v>10097.166233603371</v>
      </c>
    </row>
    <row r="153" spans="1:50" x14ac:dyDescent="0.35">
      <c r="A153" s="48" t="s">
        <v>255</v>
      </c>
      <c r="B153" s="48" t="s">
        <v>256</v>
      </c>
      <c r="C153" s="49">
        <f t="shared" si="74"/>
        <v>19463.527444745028</v>
      </c>
      <c r="D153" s="49">
        <f t="shared" si="75"/>
        <v>20565.163098117595</v>
      </c>
      <c r="E153" s="49">
        <f t="shared" si="76"/>
        <v>21729.151329471049</v>
      </c>
      <c r="F153" s="49">
        <f t="shared" si="77"/>
        <v>22098.546902072052</v>
      </c>
      <c r="G153" s="49">
        <f t="shared" si="78"/>
        <v>59840.101788677275</v>
      </c>
      <c r="H153" s="49">
        <f t="shared" si="79"/>
        <v>63227.051549916418</v>
      </c>
      <c r="I153" s="49">
        <f t="shared" si="80"/>
        <v>3630.3320095985473</v>
      </c>
      <c r="J153" s="50">
        <f t="shared" si="81"/>
        <v>66857.383559514972</v>
      </c>
      <c r="K153" s="49">
        <f t="shared" si="82"/>
        <v>66805.702667641686</v>
      </c>
      <c r="L153" s="49">
        <f t="shared" si="83"/>
        <v>6509.3650000000007</v>
      </c>
      <c r="M153" s="50">
        <f t="shared" si="84"/>
        <v>73315.067667641692</v>
      </c>
      <c r="N153" s="49">
        <f t="shared" si="85"/>
        <v>26951.791000000001</v>
      </c>
      <c r="O153" s="49">
        <f t="shared" si="86"/>
        <v>6509.3650000000007</v>
      </c>
      <c r="P153" s="49">
        <f t="shared" si="87"/>
        <v>39853.911667641689</v>
      </c>
      <c r="Q153" s="49">
        <f t="shared" si="88"/>
        <v>67933.099109907751</v>
      </c>
      <c r="R153" s="49">
        <f t="shared" si="89"/>
        <v>6509.3650000000007</v>
      </c>
      <c r="S153" s="50">
        <f t="shared" si="90"/>
        <v>74442.464109907756</v>
      </c>
      <c r="T153" s="49">
        <f t="shared" si="91"/>
        <v>28009.676370553963</v>
      </c>
      <c r="U153" s="49">
        <f t="shared" si="92"/>
        <v>6509.3650000000007</v>
      </c>
      <c r="V153" s="49">
        <f t="shared" si="93"/>
        <v>39923.422739353788</v>
      </c>
      <c r="W153" s="51"/>
      <c r="X153" s="52" t="s">
        <v>439</v>
      </c>
      <c r="Y153" s="52" t="s">
        <v>440</v>
      </c>
      <c r="Z153" s="53" t="s">
        <v>207</v>
      </c>
      <c r="AA153" s="53" t="s">
        <v>208</v>
      </c>
      <c r="AB153" s="53" t="str">
        <f t="shared" si="94"/>
        <v>WandsworthNHS South West London ICB</v>
      </c>
      <c r="AC153" s="54">
        <v>329735</v>
      </c>
      <c r="AD153" s="55">
        <v>1</v>
      </c>
      <c r="AE153" s="49">
        <v>7743.017706075706</v>
      </c>
      <c r="AF153" s="49">
        <v>8181.2725082395909</v>
      </c>
      <c r="AG153" s="49">
        <v>8644.3325322059518</v>
      </c>
      <c r="AH153" s="49">
        <v>8791.2861852534515</v>
      </c>
      <c r="AI153" s="49">
        <v>25538.378448864081</v>
      </c>
      <c r="AJ153" s="49">
        <v>26983.850669069787</v>
      </c>
      <c r="AK153" s="49">
        <v>1513.7204619989627</v>
      </c>
      <c r="AL153" s="50">
        <f t="shared" si="95"/>
        <v>28497.571131068751</v>
      </c>
      <c r="AM153" s="49">
        <v>28511.136616939137</v>
      </c>
      <c r="AN153" s="49">
        <v>3624.6261600000003</v>
      </c>
      <c r="AO153" s="50">
        <f t="shared" si="96"/>
        <v>32135.762776939137</v>
      </c>
      <c r="AP153" s="49">
        <v>10511.216</v>
      </c>
      <c r="AQ153" s="49">
        <v>3624.6261600000003</v>
      </c>
      <c r="AR153" s="49">
        <v>17999.920616939136</v>
      </c>
      <c r="AS153" s="49">
        <v>28978.460060095778</v>
      </c>
      <c r="AT153" s="49">
        <v>3624.6261600000003</v>
      </c>
      <c r="AU153" s="50">
        <f t="shared" si="97"/>
        <v>32603.086220095778</v>
      </c>
      <c r="AV153" s="49">
        <v>10923.79198180146</v>
      </c>
      <c r="AW153" s="49">
        <v>3624.6261600000003</v>
      </c>
      <c r="AX153" s="49">
        <v>18054.668078294319</v>
      </c>
    </row>
    <row r="154" spans="1:50" x14ac:dyDescent="0.35">
      <c r="A154" s="48" t="s">
        <v>376</v>
      </c>
      <c r="B154" s="48" t="s">
        <v>377</v>
      </c>
      <c r="C154" s="49">
        <f t="shared" si="74"/>
        <v>23839.3784568308</v>
      </c>
      <c r="D154" s="49">
        <f t="shared" si="75"/>
        <v>25188.687277487425</v>
      </c>
      <c r="E154" s="49">
        <f t="shared" si="76"/>
        <v>26614.366977393212</v>
      </c>
      <c r="F154" s="49">
        <f t="shared" si="77"/>
        <v>27066.811216008893</v>
      </c>
      <c r="G154" s="49">
        <f t="shared" si="78"/>
        <v>85191.031009522441</v>
      </c>
      <c r="H154" s="49">
        <f t="shared" si="79"/>
        <v>90012.843364661414</v>
      </c>
      <c r="I154" s="49">
        <f t="shared" si="80"/>
        <v>5499.8873274658936</v>
      </c>
      <c r="J154" s="50">
        <f t="shared" si="81"/>
        <v>95512.730692127312</v>
      </c>
      <c r="K154" s="49">
        <f t="shared" si="82"/>
        <v>95107.570299101266</v>
      </c>
      <c r="L154" s="49">
        <f t="shared" si="83"/>
        <v>9579.4239999999991</v>
      </c>
      <c r="M154" s="50">
        <f t="shared" si="84"/>
        <v>104686.99429910126</v>
      </c>
      <c r="N154" s="49">
        <f t="shared" si="85"/>
        <v>56029.504000000001</v>
      </c>
      <c r="O154" s="49">
        <f t="shared" si="86"/>
        <v>9579.4239999999991</v>
      </c>
      <c r="P154" s="49">
        <f t="shared" si="87"/>
        <v>39078.066299101258</v>
      </c>
      <c r="Q154" s="49">
        <f t="shared" si="88"/>
        <v>97306.785653694766</v>
      </c>
      <c r="R154" s="49">
        <f t="shared" si="89"/>
        <v>9579.4239999999991</v>
      </c>
      <c r="S154" s="50">
        <f t="shared" si="90"/>
        <v>106886.20965369476</v>
      </c>
      <c r="T154" s="49">
        <f t="shared" si="91"/>
        <v>58228.719354593501</v>
      </c>
      <c r="U154" s="49">
        <f t="shared" si="92"/>
        <v>9579.4239999999991</v>
      </c>
      <c r="V154" s="49">
        <f t="shared" si="93"/>
        <v>39078.06629910125</v>
      </c>
      <c r="W154" s="51"/>
      <c r="X154" s="57" t="s">
        <v>79</v>
      </c>
      <c r="Y154" s="57" t="s">
        <v>80</v>
      </c>
      <c r="Z154" s="58" t="s">
        <v>75</v>
      </c>
      <c r="AA154" s="58" t="s">
        <v>76</v>
      </c>
      <c r="AB154" s="53" t="str">
        <f t="shared" si="94"/>
        <v>North YorkshireNHS West Yorkshire ICB</v>
      </c>
      <c r="AC154" s="59">
        <v>51282</v>
      </c>
      <c r="AD154" s="55">
        <v>8.2631604389229951E-2</v>
      </c>
      <c r="AE154" s="49">
        <v>1195.1567472683596</v>
      </c>
      <c r="AF154" s="49">
        <v>1262.8026191637487</v>
      </c>
      <c r="AG154" s="49">
        <v>1334.2772474084168</v>
      </c>
      <c r="AH154" s="49">
        <v>1356.9599606143597</v>
      </c>
      <c r="AI154" s="49">
        <v>3813.2519395270874</v>
      </c>
      <c r="AJ154" s="49">
        <v>4029.0819993043206</v>
      </c>
      <c r="AK154" s="49">
        <v>295.85510117565161</v>
      </c>
      <c r="AL154" s="50">
        <f t="shared" si="95"/>
        <v>4324.9371004799723</v>
      </c>
      <c r="AM154" s="49">
        <v>4257.1280404649451</v>
      </c>
      <c r="AN154" s="49">
        <v>122</v>
      </c>
      <c r="AO154" s="50">
        <f t="shared" si="96"/>
        <v>4379.1280404649451</v>
      </c>
      <c r="AP154" s="49">
        <v>1587.6322498767342</v>
      </c>
      <c r="AQ154" s="49">
        <v>122</v>
      </c>
      <c r="AR154" s="49">
        <v>2669.4957905882111</v>
      </c>
      <c r="AS154" s="49">
        <v>4327.607102556829</v>
      </c>
      <c r="AT154" s="49">
        <v>122</v>
      </c>
      <c r="AU154" s="50">
        <f t="shared" si="97"/>
        <v>4449.607102556829</v>
      </c>
      <c r="AV154" s="49">
        <v>1649.9484399571736</v>
      </c>
      <c r="AW154" s="49">
        <v>122</v>
      </c>
      <c r="AX154" s="49">
        <v>2677.6586625996551</v>
      </c>
    </row>
    <row r="155" spans="1:50" x14ac:dyDescent="0.35">
      <c r="A155" s="48" t="s">
        <v>443</v>
      </c>
      <c r="B155" s="48" t="s">
        <v>444</v>
      </c>
      <c r="C155" s="49">
        <f t="shared" si="74"/>
        <v>13335.652615353527</v>
      </c>
      <c r="D155" s="49">
        <f t="shared" si="75"/>
        <v>14090.450553382536</v>
      </c>
      <c r="E155" s="49">
        <f t="shared" si="76"/>
        <v>14887.970054703987</v>
      </c>
      <c r="F155" s="49">
        <f t="shared" si="77"/>
        <v>15141.065545633954</v>
      </c>
      <c r="G155" s="49">
        <f t="shared" si="78"/>
        <v>42782.741871518148</v>
      </c>
      <c r="H155" s="49">
        <f t="shared" si="79"/>
        <v>45204.245061446076</v>
      </c>
      <c r="I155" s="49">
        <f t="shared" si="80"/>
        <v>3554.3559939867805</v>
      </c>
      <c r="J155" s="50">
        <f t="shared" si="81"/>
        <v>48758.601055432853</v>
      </c>
      <c r="K155" s="49">
        <f t="shared" si="82"/>
        <v>47762.805331923926</v>
      </c>
      <c r="L155" s="49">
        <f t="shared" si="83"/>
        <v>4970</v>
      </c>
      <c r="M155" s="50">
        <f t="shared" si="84"/>
        <v>52732.805331923926</v>
      </c>
      <c r="N155" s="49">
        <f t="shared" si="85"/>
        <v>17051.936000000002</v>
      </c>
      <c r="O155" s="49">
        <f t="shared" si="86"/>
        <v>4970</v>
      </c>
      <c r="P155" s="49">
        <f t="shared" si="87"/>
        <v>30710.869331923925</v>
      </c>
      <c r="Q155" s="49">
        <f t="shared" si="88"/>
        <v>48569.418062705387</v>
      </c>
      <c r="R155" s="49">
        <f t="shared" si="89"/>
        <v>4970</v>
      </c>
      <c r="S155" s="50">
        <f t="shared" si="90"/>
        <v>53539.418062705387</v>
      </c>
      <c r="T155" s="49">
        <f t="shared" si="91"/>
        <v>17721.241933472938</v>
      </c>
      <c r="U155" s="49">
        <f t="shared" si="92"/>
        <v>4970</v>
      </c>
      <c r="V155" s="49">
        <f t="shared" si="93"/>
        <v>30848.176129232452</v>
      </c>
      <c r="W155" s="51"/>
      <c r="X155" s="52" t="s">
        <v>392</v>
      </c>
      <c r="Y155" s="52" t="s">
        <v>393</v>
      </c>
      <c r="Z155" s="53" t="s">
        <v>75</v>
      </c>
      <c r="AA155" s="53" t="s">
        <v>76</v>
      </c>
      <c r="AB155" s="53" t="str">
        <f t="shared" si="94"/>
        <v>BradfordNHS West Yorkshire ICB</v>
      </c>
      <c r="AC155" s="54">
        <v>542128</v>
      </c>
      <c r="AD155" s="55">
        <v>1</v>
      </c>
      <c r="AE155" s="49">
        <v>13709.391431457891</v>
      </c>
      <c r="AF155" s="49">
        <v>14485.342986478407</v>
      </c>
      <c r="AG155" s="49">
        <v>15305.213399513084</v>
      </c>
      <c r="AH155" s="49">
        <v>15565.402027304805</v>
      </c>
      <c r="AI155" s="49">
        <v>44326.746736029912</v>
      </c>
      <c r="AJ155" s="49">
        <v>46835.640601289204</v>
      </c>
      <c r="AK155" s="49">
        <v>3127.6341462921428</v>
      </c>
      <c r="AL155" s="50">
        <f t="shared" si="95"/>
        <v>49963.274747581345</v>
      </c>
      <c r="AM155" s="49">
        <v>49486.537859322169</v>
      </c>
      <c r="AN155" s="49">
        <v>5218</v>
      </c>
      <c r="AO155" s="50">
        <f t="shared" si="96"/>
        <v>54704.537859322169</v>
      </c>
      <c r="AP155" s="49">
        <v>26431.281999999999</v>
      </c>
      <c r="AQ155" s="49">
        <v>5218</v>
      </c>
      <c r="AR155" s="49">
        <v>23055.255859322169</v>
      </c>
      <c r="AS155" s="49">
        <v>50626.440195332922</v>
      </c>
      <c r="AT155" s="49">
        <v>5218</v>
      </c>
      <c r="AU155" s="50">
        <f t="shared" si="97"/>
        <v>55844.440195332922</v>
      </c>
      <c r="AV155" s="49">
        <v>27468.736859782279</v>
      </c>
      <c r="AW155" s="49">
        <v>5218</v>
      </c>
      <c r="AX155" s="49">
        <v>23157.703335550643</v>
      </c>
    </row>
    <row r="156" spans="1:50" x14ac:dyDescent="0.35">
      <c r="A156" s="48" t="s">
        <v>380</v>
      </c>
      <c r="B156" s="48" t="s">
        <v>381</v>
      </c>
      <c r="C156" s="49">
        <f t="shared" si="74"/>
        <v>19714.490555503857</v>
      </c>
      <c r="D156" s="49">
        <f t="shared" si="75"/>
        <v>20830.330720945374</v>
      </c>
      <c r="E156" s="49">
        <f t="shared" si="76"/>
        <v>22009.327439750883</v>
      </c>
      <c r="F156" s="49">
        <f t="shared" si="77"/>
        <v>22383.486006226645</v>
      </c>
      <c r="G156" s="49">
        <f t="shared" si="78"/>
        <v>67536.713769916911</v>
      </c>
      <c r="H156" s="49">
        <f t="shared" si="79"/>
        <v>71359.291769294214</v>
      </c>
      <c r="I156" s="49">
        <f t="shared" si="80"/>
        <v>5307.4626814661679</v>
      </c>
      <c r="J156" s="50">
        <f t="shared" si="81"/>
        <v>76666.754450760374</v>
      </c>
      <c r="K156" s="49">
        <f t="shared" si="82"/>
        <v>75398.227683436271</v>
      </c>
      <c r="L156" s="49">
        <f t="shared" si="83"/>
        <v>7521.3109999999997</v>
      </c>
      <c r="M156" s="50">
        <f t="shared" si="84"/>
        <v>82919.538683436273</v>
      </c>
      <c r="N156" s="49">
        <f t="shared" si="85"/>
        <v>31529.531999999999</v>
      </c>
      <c r="O156" s="49">
        <f t="shared" si="86"/>
        <v>7521.3109999999997</v>
      </c>
      <c r="P156" s="49">
        <f t="shared" si="87"/>
        <v>43868.695683436272</v>
      </c>
      <c r="Q156" s="49">
        <f t="shared" si="88"/>
        <v>76635.794071629658</v>
      </c>
      <c r="R156" s="49">
        <f t="shared" si="89"/>
        <v>7521.3109999999997</v>
      </c>
      <c r="S156" s="50">
        <f t="shared" si="90"/>
        <v>84157.10507162966</v>
      </c>
      <c r="T156" s="49">
        <f t="shared" si="91"/>
        <v>32767.098388193386</v>
      </c>
      <c r="U156" s="49">
        <f t="shared" si="92"/>
        <v>7521.3109999999997</v>
      </c>
      <c r="V156" s="49">
        <f t="shared" si="93"/>
        <v>43868.695683436272</v>
      </c>
      <c r="W156" s="51"/>
      <c r="X156" s="52" t="s">
        <v>394</v>
      </c>
      <c r="Y156" s="52" t="s">
        <v>395</v>
      </c>
      <c r="Z156" s="53" t="s">
        <v>75</v>
      </c>
      <c r="AA156" s="53" t="s">
        <v>76</v>
      </c>
      <c r="AB156" s="53" t="str">
        <f t="shared" si="94"/>
        <v>CalderdaleNHS West Yorkshire ICB</v>
      </c>
      <c r="AC156" s="54">
        <v>211439</v>
      </c>
      <c r="AD156" s="55">
        <v>1</v>
      </c>
      <c r="AE156" s="49">
        <v>5494.0992171497683</v>
      </c>
      <c r="AF156" s="49">
        <v>5805.0652328404449</v>
      </c>
      <c r="AG156" s="49">
        <v>6133.6319250192137</v>
      </c>
      <c r="AH156" s="49">
        <v>6237.9036677445401</v>
      </c>
      <c r="AI156" s="49">
        <v>17196.114455801962</v>
      </c>
      <c r="AJ156" s="49">
        <v>18169.414534000352</v>
      </c>
      <c r="AK156" s="49">
        <v>1219.829701210534</v>
      </c>
      <c r="AL156" s="50">
        <f t="shared" si="95"/>
        <v>19389.244235210885</v>
      </c>
      <c r="AM156" s="49">
        <v>19197.803396624771</v>
      </c>
      <c r="AN156" s="49">
        <v>1819</v>
      </c>
      <c r="AO156" s="50">
        <f t="shared" si="96"/>
        <v>21016.803396624771</v>
      </c>
      <c r="AP156" s="49">
        <v>3580.7979999999998</v>
      </c>
      <c r="AQ156" s="49">
        <v>1819</v>
      </c>
      <c r="AR156" s="49">
        <v>15617.005396624772</v>
      </c>
      <c r="AS156" s="49">
        <v>19377.23820343399</v>
      </c>
      <c r="AT156" s="49">
        <v>1819</v>
      </c>
      <c r="AU156" s="50">
        <f t="shared" si="97"/>
        <v>21196.23820343399</v>
      </c>
      <c r="AV156" s="49">
        <v>3721.3479849382511</v>
      </c>
      <c r="AW156" s="49">
        <v>1819</v>
      </c>
      <c r="AX156" s="49">
        <v>15655.890218495741</v>
      </c>
    </row>
    <row r="157" spans="1:50" x14ac:dyDescent="0.35">
      <c r="A157" s="48" t="s">
        <v>115</v>
      </c>
      <c r="B157" s="48" t="s">
        <v>116</v>
      </c>
      <c r="C157" s="49">
        <f t="shared" si="74"/>
        <v>14231.073942130259</v>
      </c>
      <c r="D157" s="49">
        <f t="shared" si="75"/>
        <v>15036.552727254832</v>
      </c>
      <c r="E157" s="49">
        <f t="shared" si="76"/>
        <v>15887.621611617455</v>
      </c>
      <c r="F157" s="49">
        <f t="shared" si="77"/>
        <v>16157.71117901495</v>
      </c>
      <c r="G157" s="49">
        <f t="shared" si="78"/>
        <v>44268.155620478748</v>
      </c>
      <c r="H157" s="49">
        <f t="shared" si="79"/>
        <v>46773.733228597848</v>
      </c>
      <c r="I157" s="49">
        <f t="shared" si="80"/>
        <v>2374.425040914708</v>
      </c>
      <c r="J157" s="50">
        <f t="shared" si="81"/>
        <v>49148.158269512554</v>
      </c>
      <c r="K157" s="49">
        <f t="shared" si="82"/>
        <v>49421.126529336485</v>
      </c>
      <c r="L157" s="49">
        <f t="shared" si="83"/>
        <v>4444.6670000000004</v>
      </c>
      <c r="M157" s="50">
        <f t="shared" si="84"/>
        <v>53865.793529336486</v>
      </c>
      <c r="N157" s="49">
        <f t="shared" si="85"/>
        <v>16851.732</v>
      </c>
      <c r="O157" s="49">
        <f t="shared" si="86"/>
        <v>4444.6670000000004</v>
      </c>
      <c r="P157" s="49">
        <f t="shared" si="87"/>
        <v>32569.394529336485</v>
      </c>
      <c r="Q157" s="49">
        <f t="shared" si="88"/>
        <v>50215.933165782335</v>
      </c>
      <c r="R157" s="49">
        <f t="shared" si="89"/>
        <v>4444.6670000000004</v>
      </c>
      <c r="S157" s="50">
        <f t="shared" si="90"/>
        <v>54660.600165782336</v>
      </c>
      <c r="T157" s="49">
        <f t="shared" si="91"/>
        <v>17513.179721648485</v>
      </c>
      <c r="U157" s="49">
        <f t="shared" si="92"/>
        <v>4444.6670000000004</v>
      </c>
      <c r="V157" s="49">
        <f t="shared" si="93"/>
        <v>32702.75344413385</v>
      </c>
      <c r="W157" s="51"/>
      <c r="X157" s="52" t="s">
        <v>396</v>
      </c>
      <c r="Y157" s="52" t="s">
        <v>397</v>
      </c>
      <c r="Z157" s="53" t="s">
        <v>75</v>
      </c>
      <c r="AA157" s="53" t="s">
        <v>76</v>
      </c>
      <c r="AB157" s="53" t="str">
        <f t="shared" si="94"/>
        <v>KirkleesNHS West Yorkshire ICB</v>
      </c>
      <c r="AC157" s="54">
        <v>441290</v>
      </c>
      <c r="AD157" s="55">
        <v>1</v>
      </c>
      <c r="AE157" s="49">
        <v>11099.485156719726</v>
      </c>
      <c r="AF157" s="49">
        <v>11727.716016590062</v>
      </c>
      <c r="AG157" s="49">
        <v>12391.50474312906</v>
      </c>
      <c r="AH157" s="49">
        <v>12602.160323762253</v>
      </c>
      <c r="AI157" s="49">
        <v>33726.239911838027</v>
      </c>
      <c r="AJ157" s="49">
        <v>35635.145090848062</v>
      </c>
      <c r="AK157" s="49">
        <v>2545.8815490387133</v>
      </c>
      <c r="AL157" s="50">
        <f t="shared" si="95"/>
        <v>38181.026639886775</v>
      </c>
      <c r="AM157" s="49">
        <v>37652.094302990059</v>
      </c>
      <c r="AN157" s="49">
        <v>3616.0479999999998</v>
      </c>
      <c r="AO157" s="50">
        <f t="shared" si="96"/>
        <v>41268.142302990062</v>
      </c>
      <c r="AP157" s="49">
        <v>19731.415000000001</v>
      </c>
      <c r="AQ157" s="49">
        <v>3616.0479999999998</v>
      </c>
      <c r="AR157" s="49">
        <v>17920.679302990058</v>
      </c>
      <c r="AS157" s="49">
        <v>38503.842108556273</v>
      </c>
      <c r="AT157" s="49">
        <v>3616.0479999999998</v>
      </c>
      <c r="AU157" s="50">
        <f t="shared" si="97"/>
        <v>42119.890108556276</v>
      </c>
      <c r="AV157" s="49">
        <v>20505.893225540894</v>
      </c>
      <c r="AW157" s="49">
        <v>3616.0479999999998</v>
      </c>
      <c r="AX157" s="49">
        <v>17997.948883015375</v>
      </c>
    </row>
    <row r="158" spans="1:50" x14ac:dyDescent="0.35">
      <c r="A158" s="52" t="s">
        <v>67</v>
      </c>
      <c r="B158" s="52" t="s">
        <v>68</v>
      </c>
      <c r="C158" s="49">
        <f t="shared" si="74"/>
        <v>8495.828591228641</v>
      </c>
      <c r="D158" s="49">
        <f t="shared" si="75"/>
        <v>8976.6924894921813</v>
      </c>
      <c r="E158" s="49">
        <f t="shared" si="76"/>
        <v>9484.7732843974391</v>
      </c>
      <c r="F158" s="49">
        <f t="shared" si="77"/>
        <v>9646.0144302321951</v>
      </c>
      <c r="G158" s="49">
        <f t="shared" si="78"/>
        <v>25896.968430961795</v>
      </c>
      <c r="H158" s="49">
        <f t="shared" si="79"/>
        <v>27362.736844154231</v>
      </c>
      <c r="I158" s="49">
        <f t="shared" si="80"/>
        <v>1303.6717330657034</v>
      </c>
      <c r="J158" s="50">
        <f t="shared" si="81"/>
        <v>28666.408577219936</v>
      </c>
      <c r="K158" s="49">
        <f t="shared" si="82"/>
        <v>28911.46774953336</v>
      </c>
      <c r="L158" s="49">
        <f t="shared" si="83"/>
        <v>2356.9349588317828</v>
      </c>
      <c r="M158" s="50">
        <f t="shared" si="84"/>
        <v>31268.402708365142</v>
      </c>
      <c r="N158" s="49">
        <f t="shared" si="85"/>
        <v>19791.132000000001</v>
      </c>
      <c r="O158" s="49">
        <f t="shared" si="86"/>
        <v>2356.9349588317828</v>
      </c>
      <c r="P158" s="49">
        <f t="shared" si="87"/>
        <v>9120.3357495333585</v>
      </c>
      <c r="Q158" s="49">
        <f t="shared" si="88"/>
        <v>29692.955631304707</v>
      </c>
      <c r="R158" s="49">
        <f t="shared" si="89"/>
        <v>2356.9349588317828</v>
      </c>
      <c r="S158" s="50">
        <f t="shared" si="90"/>
        <v>32049.890590136489</v>
      </c>
      <c r="T158" s="49">
        <f t="shared" si="91"/>
        <v>20567.954178886088</v>
      </c>
      <c r="U158" s="49">
        <f t="shared" si="92"/>
        <v>2356.9349588317828</v>
      </c>
      <c r="V158" s="49">
        <f t="shared" si="93"/>
        <v>9125.0014524186226</v>
      </c>
      <c r="W158" s="51"/>
      <c r="X158" s="52" t="s">
        <v>398</v>
      </c>
      <c r="Y158" s="52" t="s">
        <v>399</v>
      </c>
      <c r="Z158" s="53" t="s">
        <v>75</v>
      </c>
      <c r="AA158" s="53" t="s">
        <v>76</v>
      </c>
      <c r="AB158" s="53" t="str">
        <f t="shared" si="94"/>
        <v>LeedsNHS West Yorkshire ICB</v>
      </c>
      <c r="AC158" s="54">
        <v>798786</v>
      </c>
      <c r="AD158" s="55">
        <v>1</v>
      </c>
      <c r="AE158" s="49">
        <v>19757.922392471621</v>
      </c>
      <c r="AF158" s="49">
        <v>20876.220799885516</v>
      </c>
      <c r="AG158" s="49">
        <v>22057.814897159034</v>
      </c>
      <c r="AH158" s="49">
        <v>22432.797750410737</v>
      </c>
      <c r="AI158" s="49">
        <v>64448.992325286461</v>
      </c>
      <c r="AJ158" s="49">
        <v>68096.805290897668</v>
      </c>
      <c r="AK158" s="49">
        <v>4608.3404088704428</v>
      </c>
      <c r="AL158" s="50">
        <f t="shared" si="95"/>
        <v>72705.145699768109</v>
      </c>
      <c r="AM158" s="49">
        <v>71951.084470362475</v>
      </c>
      <c r="AN158" s="49">
        <v>7262.1930000000002</v>
      </c>
      <c r="AO158" s="50">
        <f t="shared" si="96"/>
        <v>79213.277470362475</v>
      </c>
      <c r="AP158" s="49">
        <v>20825.745999999999</v>
      </c>
      <c r="AQ158" s="49">
        <v>7262.1930000000002</v>
      </c>
      <c r="AR158" s="49">
        <v>51125.338470362476</v>
      </c>
      <c r="AS158" s="49">
        <v>72915.603696645412</v>
      </c>
      <c r="AT158" s="49">
        <v>7262.1930000000002</v>
      </c>
      <c r="AU158" s="50">
        <f t="shared" si="97"/>
        <v>80177.796696645411</v>
      </c>
      <c r="AV158" s="49">
        <v>21643.177836877658</v>
      </c>
      <c r="AW158" s="49">
        <v>7262.1930000000002</v>
      </c>
      <c r="AX158" s="49">
        <v>51272.425859767754</v>
      </c>
    </row>
    <row r="159" spans="1:50" x14ac:dyDescent="0.35">
      <c r="A159" s="52" t="s">
        <v>73</v>
      </c>
      <c r="B159" s="52" t="s">
        <v>74</v>
      </c>
      <c r="C159" s="49">
        <f t="shared" si="74"/>
        <v>6466.8846726470929</v>
      </c>
      <c r="D159" s="49">
        <f t="shared" si="75"/>
        <v>6832.9103451189185</v>
      </c>
      <c r="E159" s="49">
        <f t="shared" si="76"/>
        <v>7219.6530706526482</v>
      </c>
      <c r="F159" s="49">
        <f t="shared" si="77"/>
        <v>7342.3871728537433</v>
      </c>
      <c r="G159" s="49">
        <f t="shared" si="78"/>
        <v>18459.562129760481</v>
      </c>
      <c r="H159" s="49">
        <f t="shared" si="79"/>
        <v>19504.373346304925</v>
      </c>
      <c r="I159" s="49">
        <f t="shared" si="80"/>
        <v>1123.4428479059843</v>
      </c>
      <c r="J159" s="50">
        <f t="shared" si="81"/>
        <v>20627.816194210907</v>
      </c>
      <c r="K159" s="49">
        <f t="shared" si="82"/>
        <v>20608.320877705788</v>
      </c>
      <c r="L159" s="49">
        <f t="shared" si="83"/>
        <v>2597.5627297297297</v>
      </c>
      <c r="M159" s="50">
        <f t="shared" si="84"/>
        <v>23205.883607435517</v>
      </c>
      <c r="N159" s="49">
        <f t="shared" si="85"/>
        <v>13639.834999999997</v>
      </c>
      <c r="O159" s="49">
        <f t="shared" si="86"/>
        <v>2597.5627297297297</v>
      </c>
      <c r="P159" s="49">
        <f t="shared" si="87"/>
        <v>6968.4858777057889</v>
      </c>
      <c r="Q159" s="49">
        <f t="shared" si="88"/>
        <v>21228.399061433814</v>
      </c>
      <c r="R159" s="49">
        <f t="shared" si="89"/>
        <v>2597.5627297297297</v>
      </c>
      <c r="S159" s="50">
        <f t="shared" si="90"/>
        <v>23825.961791163543</v>
      </c>
      <c r="T159" s="49">
        <f t="shared" si="91"/>
        <v>14175.212478374993</v>
      </c>
      <c r="U159" s="49">
        <f t="shared" si="92"/>
        <v>2597.5627297297297</v>
      </c>
      <c r="V159" s="49">
        <f t="shared" si="93"/>
        <v>7053.1865830588204</v>
      </c>
      <c r="W159" s="51"/>
      <c r="X159" s="52" t="s">
        <v>400</v>
      </c>
      <c r="Y159" s="52" t="s">
        <v>401</v>
      </c>
      <c r="Z159" s="53" t="s">
        <v>75</v>
      </c>
      <c r="AA159" s="53" t="s">
        <v>76</v>
      </c>
      <c r="AB159" s="53" t="str">
        <f t="shared" si="94"/>
        <v>WakefieldNHS West Yorkshire ICB</v>
      </c>
      <c r="AC159" s="54">
        <v>351592</v>
      </c>
      <c r="AD159" s="55">
        <v>1</v>
      </c>
      <c r="AE159" s="49">
        <v>9840.2345176051203</v>
      </c>
      <c r="AF159" s="49">
        <v>10397.19179130157</v>
      </c>
      <c r="AG159" s="49">
        <v>10985.672846689238</v>
      </c>
      <c r="AH159" s="49">
        <v>11172.429285082953</v>
      </c>
      <c r="AI159" s="49">
        <v>31071.665172057852</v>
      </c>
      <c r="AJ159" s="49">
        <v>32830.321420796325</v>
      </c>
      <c r="AK159" s="49">
        <v>2028.3976196823389</v>
      </c>
      <c r="AL159" s="50">
        <f t="shared" si="95"/>
        <v>34858.719040478667</v>
      </c>
      <c r="AM159" s="49">
        <v>34688.517613213393</v>
      </c>
      <c r="AN159" s="49">
        <v>3414.7539999999999</v>
      </c>
      <c r="AO159" s="50">
        <f t="shared" si="96"/>
        <v>38103.271613213394</v>
      </c>
      <c r="AP159" s="49">
        <v>10600.65</v>
      </c>
      <c r="AQ159" s="49">
        <v>3414.7539999999999</v>
      </c>
      <c r="AR159" s="49">
        <v>24087.867613213391</v>
      </c>
      <c r="AS159" s="49">
        <v>35175.398193062974</v>
      </c>
      <c r="AT159" s="49">
        <v>3414.7539999999999</v>
      </c>
      <c r="AU159" s="50">
        <f t="shared" si="97"/>
        <v>38590.152193062975</v>
      </c>
      <c r="AV159" s="49">
        <v>11016.736357799482</v>
      </c>
      <c r="AW159" s="49">
        <v>3414.7539999999999</v>
      </c>
      <c r="AX159" s="49">
        <v>24158.661835263491</v>
      </c>
    </row>
    <row r="160" spans="1:50" x14ac:dyDescent="0.35">
      <c r="J160" s="51"/>
      <c r="X160" s="52" t="s">
        <v>382</v>
      </c>
      <c r="Y160" s="52" t="s">
        <v>383</v>
      </c>
      <c r="Z160" s="53" t="s">
        <v>99</v>
      </c>
      <c r="AA160" s="53" t="s">
        <v>100</v>
      </c>
      <c r="AB160" s="53" t="str">
        <f t="shared" si="94"/>
        <v>CoventryNHS Coventry and Warwickshire ICB</v>
      </c>
      <c r="AC160" s="54">
        <v>379387</v>
      </c>
      <c r="AD160" s="55">
        <v>1</v>
      </c>
      <c r="AE160" s="49">
        <v>9256.4979314867433</v>
      </c>
      <c r="AF160" s="49">
        <v>9780.4157144088931</v>
      </c>
      <c r="AG160" s="49">
        <v>10333.987243844436</v>
      </c>
      <c r="AH160" s="49">
        <v>10509.665026989791</v>
      </c>
      <c r="AI160" s="49">
        <v>28941.708954794722</v>
      </c>
      <c r="AJ160" s="49">
        <v>30579.809681636103</v>
      </c>
      <c r="AK160" s="49">
        <v>2309.8814591145774</v>
      </c>
      <c r="AL160" s="50">
        <f t="shared" si="95"/>
        <v>32889.691140750678</v>
      </c>
      <c r="AM160" s="49">
        <v>32310.626909616705</v>
      </c>
      <c r="AN160" s="49">
        <v>3313.4369999999999</v>
      </c>
      <c r="AO160" s="50">
        <f t="shared" si="96"/>
        <v>35624.063909616707</v>
      </c>
      <c r="AP160" s="49">
        <v>11766.623</v>
      </c>
      <c r="AQ160" s="49">
        <v>3313.4369999999999</v>
      </c>
      <c r="AR160" s="49">
        <v>20544.003909616706</v>
      </c>
      <c r="AS160" s="49">
        <v>32865.26252694142</v>
      </c>
      <c r="AT160" s="49">
        <v>3313.4369999999999</v>
      </c>
      <c r="AU160" s="50">
        <f t="shared" si="97"/>
        <v>36178.699526941418</v>
      </c>
      <c r="AV160" s="49">
        <v>12228.474990931652</v>
      </c>
      <c r="AW160" s="49">
        <v>3313.4369999999999</v>
      </c>
      <c r="AX160" s="49">
        <v>20636.787536009768</v>
      </c>
    </row>
    <row r="161" spans="24:50" x14ac:dyDescent="0.35">
      <c r="X161" s="52" t="s">
        <v>443</v>
      </c>
      <c r="Y161" s="52" t="s">
        <v>444</v>
      </c>
      <c r="Z161" s="53" t="s">
        <v>99</v>
      </c>
      <c r="AA161" s="53" t="s">
        <v>100</v>
      </c>
      <c r="AB161" s="53" t="str">
        <f t="shared" si="94"/>
        <v>WarwickshireNHS Coventry and Warwickshire ICB</v>
      </c>
      <c r="AC161" s="54">
        <v>583786</v>
      </c>
      <c r="AD161" s="55">
        <v>1</v>
      </c>
      <c r="AE161" s="49">
        <v>13335.652615353527</v>
      </c>
      <c r="AF161" s="49">
        <v>14090.450553382536</v>
      </c>
      <c r="AG161" s="49">
        <v>14887.970054703987</v>
      </c>
      <c r="AH161" s="49">
        <v>15141.065545633954</v>
      </c>
      <c r="AI161" s="49">
        <v>42782.741871518148</v>
      </c>
      <c r="AJ161" s="49">
        <v>45204.245061446076</v>
      </c>
      <c r="AK161" s="49">
        <v>3554.3559939867805</v>
      </c>
      <c r="AL161" s="50">
        <f t="shared" si="95"/>
        <v>48758.601055432853</v>
      </c>
      <c r="AM161" s="49">
        <v>47762.805331923926</v>
      </c>
      <c r="AN161" s="49">
        <v>4970</v>
      </c>
      <c r="AO161" s="50">
        <f t="shared" si="96"/>
        <v>52732.805331923926</v>
      </c>
      <c r="AP161" s="49">
        <v>17051.936000000002</v>
      </c>
      <c r="AQ161" s="49">
        <v>4970</v>
      </c>
      <c r="AR161" s="49">
        <v>30710.869331923925</v>
      </c>
      <c r="AS161" s="49">
        <v>48569.418062705387</v>
      </c>
      <c r="AT161" s="49">
        <v>4970</v>
      </c>
      <c r="AU161" s="50">
        <f t="shared" si="97"/>
        <v>53539.418062705387</v>
      </c>
      <c r="AV161" s="49">
        <v>17721.241933472938</v>
      </c>
      <c r="AW161" s="49">
        <v>4970</v>
      </c>
      <c r="AX161" s="49">
        <v>30848.176129232452</v>
      </c>
    </row>
    <row r="162" spans="24:50" x14ac:dyDescent="0.35">
      <c r="X162" s="52" t="s">
        <v>376</v>
      </c>
      <c r="Y162" s="52" t="s">
        <v>377</v>
      </c>
      <c r="Z162" s="53" t="s">
        <v>227</v>
      </c>
      <c r="AA162" s="53" t="s">
        <v>228</v>
      </c>
      <c r="AB162" s="53" t="str">
        <f t="shared" si="94"/>
        <v>SurreyNHS Surrey Heartlands ICB</v>
      </c>
      <c r="AC162" s="54">
        <v>1045739</v>
      </c>
      <c r="AD162" s="55">
        <v>0.87154358388825459</v>
      </c>
      <c r="AE162" s="49">
        <v>20777.057337934762</v>
      </c>
      <c r="AF162" s="49">
        <v>21953.038783261873</v>
      </c>
      <c r="AG162" s="49">
        <v>23195.580778394495</v>
      </c>
      <c r="AH162" s="49">
        <v>23589.905651627196</v>
      </c>
      <c r="AI162" s="49">
        <v>74247.696481174615</v>
      </c>
      <c r="AJ162" s="49">
        <v>78450.116102009109</v>
      </c>
      <c r="AK162" s="49">
        <v>5002.7018616500609</v>
      </c>
      <c r="AL162" s="50">
        <f t="shared" si="95"/>
        <v>83452.817963659167</v>
      </c>
      <c r="AM162" s="49">
        <v>82890.392673382827</v>
      </c>
      <c r="AN162" s="49">
        <v>8341.2669999999998</v>
      </c>
      <c r="AO162" s="50">
        <f t="shared" si="96"/>
        <v>91231.659673382819</v>
      </c>
      <c r="AP162" s="49">
        <v>48832.154719641294</v>
      </c>
      <c r="AQ162" s="49">
        <v>8341.2669999999998</v>
      </c>
      <c r="AR162" s="49">
        <v>34058.237953741533</v>
      </c>
      <c r="AS162" s="49">
        <v>84807.104705267324</v>
      </c>
      <c r="AT162" s="49">
        <v>8341.2669999999998</v>
      </c>
      <c r="AU162" s="50">
        <f t="shared" si="97"/>
        <v>93148.371705267316</v>
      </c>
      <c r="AV162" s="49">
        <v>50748.866751525791</v>
      </c>
      <c r="AW162" s="49">
        <v>8341.2669999999998</v>
      </c>
      <c r="AX162" s="49">
        <v>34058.237953741525</v>
      </c>
    </row>
    <row r="163" spans="24:50" x14ac:dyDescent="0.35">
      <c r="X163" s="52" t="s">
        <v>83</v>
      </c>
      <c r="Y163" s="52" t="s">
        <v>84</v>
      </c>
      <c r="Z163" s="53" t="s">
        <v>81</v>
      </c>
      <c r="AA163" s="53" t="s">
        <v>82</v>
      </c>
      <c r="AB163" s="53" t="str">
        <f t="shared" si="94"/>
        <v>HaltonNHS Cheshire and Merseyside ICB</v>
      </c>
      <c r="AC163" s="54">
        <v>129759</v>
      </c>
      <c r="AD163" s="55">
        <v>1</v>
      </c>
      <c r="AE163" s="49">
        <v>3814.2412138272848</v>
      </c>
      <c r="AF163" s="49">
        <v>4030.1272665299089</v>
      </c>
      <c r="AG163" s="49">
        <v>4258.2324698155016</v>
      </c>
      <c r="AH163" s="49">
        <v>4330.6224218023644</v>
      </c>
      <c r="AI163" s="49">
        <v>12078.4982102751</v>
      </c>
      <c r="AJ163" s="49">
        <v>12762.141208976671</v>
      </c>
      <c r="AK163" s="49">
        <v>938.52680099028271</v>
      </c>
      <c r="AL163" s="50">
        <f t="shared" si="95"/>
        <v>13700.668009966954</v>
      </c>
      <c r="AM163" s="49">
        <v>13484.478401404751</v>
      </c>
      <c r="AN163" s="49">
        <v>1281.9559999999999</v>
      </c>
      <c r="AO163" s="50">
        <f t="shared" si="96"/>
        <v>14766.434401404751</v>
      </c>
      <c r="AP163" s="49">
        <v>6777.08</v>
      </c>
      <c r="AQ163" s="49">
        <v>1281.9559999999999</v>
      </c>
      <c r="AR163" s="49">
        <v>6707.398401404751</v>
      </c>
      <c r="AS163" s="49">
        <v>13750.485724891114</v>
      </c>
      <c r="AT163" s="49">
        <v>1281.9559999999999</v>
      </c>
      <c r="AU163" s="50">
        <f t="shared" si="97"/>
        <v>15032.441724891114</v>
      </c>
      <c r="AV163" s="49">
        <v>7043.0873234863629</v>
      </c>
      <c r="AW163" s="49">
        <v>1281.9559999999999</v>
      </c>
      <c r="AX163" s="49">
        <v>6707.398401404751</v>
      </c>
    </row>
    <row r="164" spans="24:50" x14ac:dyDescent="0.35">
      <c r="X164" s="52" t="s">
        <v>89</v>
      </c>
      <c r="Y164" s="52" t="s">
        <v>90</v>
      </c>
      <c r="Z164" s="53" t="s">
        <v>81</v>
      </c>
      <c r="AA164" s="53" t="s">
        <v>82</v>
      </c>
      <c r="AB164" s="53" t="str">
        <f t="shared" si="94"/>
        <v>WarringtonNHS Cheshire and Merseyside ICB</v>
      </c>
      <c r="AC164" s="54">
        <v>209397</v>
      </c>
      <c r="AD164" s="55">
        <v>1</v>
      </c>
      <c r="AE164" s="49">
        <v>4915.9368868959036</v>
      </c>
      <c r="AF164" s="49">
        <v>5194.1789146942119</v>
      </c>
      <c r="AG164" s="49">
        <v>5488.1694412659044</v>
      </c>
      <c r="AH164" s="49">
        <v>5581.4683217674246</v>
      </c>
      <c r="AI164" s="49">
        <v>16636.750300509844</v>
      </c>
      <c r="AJ164" s="49">
        <v>17578.390367518699</v>
      </c>
      <c r="AK164" s="49">
        <v>1514.5361519968731</v>
      </c>
      <c r="AL164" s="50">
        <f t="shared" si="95"/>
        <v>19092.926519515571</v>
      </c>
      <c r="AM164" s="49">
        <v>18573.327262320257</v>
      </c>
      <c r="AN164" s="49">
        <v>1909.53</v>
      </c>
      <c r="AO164" s="50">
        <f t="shared" si="96"/>
        <v>20482.857262320256</v>
      </c>
      <c r="AP164" s="49">
        <v>6862.5190000000002</v>
      </c>
      <c r="AQ164" s="49">
        <v>1909.53</v>
      </c>
      <c r="AR164" s="49">
        <v>11710.808262320257</v>
      </c>
      <c r="AS164" s="49">
        <v>18842.688153967447</v>
      </c>
      <c r="AT164" s="49">
        <v>1909.53</v>
      </c>
      <c r="AU164" s="50">
        <f t="shared" si="97"/>
        <v>20752.218153967446</v>
      </c>
      <c r="AV164" s="49">
        <v>7131.8798916471869</v>
      </c>
      <c r="AW164" s="49">
        <v>1909.53</v>
      </c>
      <c r="AX164" s="49">
        <v>11710.808262320259</v>
      </c>
    </row>
    <row r="165" spans="24:50" x14ac:dyDescent="0.35">
      <c r="X165" s="52" t="s">
        <v>275</v>
      </c>
      <c r="Y165" s="52" t="s">
        <v>276</v>
      </c>
      <c r="Z165" s="53" t="s">
        <v>81</v>
      </c>
      <c r="AA165" s="53" t="s">
        <v>82</v>
      </c>
      <c r="AB165" s="53" t="str">
        <f t="shared" si="94"/>
        <v>Cheshire EastNHS Cheshire and Merseyside ICB</v>
      </c>
      <c r="AC165" s="54">
        <v>386667</v>
      </c>
      <c r="AD165" s="55">
        <v>1</v>
      </c>
      <c r="AE165" s="49">
        <v>8657.1815882196115</v>
      </c>
      <c r="AF165" s="49">
        <v>9147.1780661128414</v>
      </c>
      <c r="AG165" s="49">
        <v>9664.9083446548284</v>
      </c>
      <c r="AH165" s="49">
        <v>9829.2117865139589</v>
      </c>
      <c r="AI165" s="49">
        <v>28748.175612508552</v>
      </c>
      <c r="AJ165" s="49">
        <v>30375.322352176536</v>
      </c>
      <c r="AK165" s="49">
        <v>2796.7026761805319</v>
      </c>
      <c r="AL165" s="50">
        <f t="shared" si="95"/>
        <v>33172.025028357064</v>
      </c>
      <c r="AM165" s="49">
        <v>32094.565597309727</v>
      </c>
      <c r="AN165" s="49">
        <v>3297.7440000000001</v>
      </c>
      <c r="AO165" s="50">
        <f t="shared" si="96"/>
        <v>35392.30959730973</v>
      </c>
      <c r="AP165" s="49">
        <v>9237.0249999999996</v>
      </c>
      <c r="AQ165" s="49">
        <v>3297.7440000000001</v>
      </c>
      <c r="AR165" s="49">
        <v>22857.540597309729</v>
      </c>
      <c r="AS165" s="49">
        <v>32457.128278763485</v>
      </c>
      <c r="AT165" s="49">
        <v>3297.7440000000001</v>
      </c>
      <c r="AU165" s="50">
        <f t="shared" si="97"/>
        <v>35754.872278763483</v>
      </c>
      <c r="AV165" s="49">
        <v>9599.5876814537569</v>
      </c>
      <c r="AW165" s="49">
        <v>3297.7440000000001</v>
      </c>
      <c r="AX165" s="49">
        <v>22857.540597309729</v>
      </c>
    </row>
    <row r="166" spans="24:50" x14ac:dyDescent="0.35">
      <c r="X166" s="52" t="s">
        <v>277</v>
      </c>
      <c r="Y166" s="52" t="s">
        <v>278</v>
      </c>
      <c r="Z166" s="53" t="s">
        <v>81</v>
      </c>
      <c r="AA166" s="53" t="s">
        <v>82</v>
      </c>
      <c r="AB166" s="53" t="str">
        <f t="shared" si="94"/>
        <v>Cheshire West and ChesterNHS Cheshire and Merseyside ICB</v>
      </c>
      <c r="AC166" s="54">
        <v>343823</v>
      </c>
      <c r="AD166" s="55">
        <v>1</v>
      </c>
      <c r="AE166" s="49">
        <v>8756.1358295250902</v>
      </c>
      <c r="AF166" s="49">
        <v>9251.7331174762094</v>
      </c>
      <c r="AG166" s="49">
        <v>9775.3812119253635</v>
      </c>
      <c r="AH166" s="49">
        <v>9941.562692528094</v>
      </c>
      <c r="AI166" s="49">
        <v>28567.697561521203</v>
      </c>
      <c r="AJ166" s="49">
        <v>30184.629243503303</v>
      </c>
      <c r="AK166" s="49">
        <v>2486.8186429988054</v>
      </c>
      <c r="AL166" s="50">
        <f t="shared" si="95"/>
        <v>32671.447886502108</v>
      </c>
      <c r="AM166" s="49">
        <v>31893.07925868559</v>
      </c>
      <c r="AN166" s="49">
        <v>3189.19</v>
      </c>
      <c r="AO166" s="50">
        <f t="shared" si="96"/>
        <v>35082.269258685592</v>
      </c>
      <c r="AP166" s="49">
        <v>12098.156000000001</v>
      </c>
      <c r="AQ166" s="49">
        <v>3189.19</v>
      </c>
      <c r="AR166" s="49">
        <v>19794.923258685587</v>
      </c>
      <c r="AS166" s="49">
        <v>32367.944259051605</v>
      </c>
      <c r="AT166" s="49">
        <v>3189.19</v>
      </c>
      <c r="AU166" s="50">
        <f t="shared" si="97"/>
        <v>35557.134259051607</v>
      </c>
      <c r="AV166" s="49">
        <v>12573.021000366012</v>
      </c>
      <c r="AW166" s="49">
        <v>3189.19</v>
      </c>
      <c r="AX166" s="49">
        <v>19794.923258685591</v>
      </c>
    </row>
    <row r="167" spans="24:50" x14ac:dyDescent="0.35">
      <c r="X167" s="52" t="s">
        <v>355</v>
      </c>
      <c r="Y167" s="52" t="s">
        <v>356</v>
      </c>
      <c r="Z167" s="53" t="s">
        <v>81</v>
      </c>
      <c r="AA167" s="53" t="s">
        <v>82</v>
      </c>
      <c r="AB167" s="53" t="str">
        <f t="shared" si="94"/>
        <v>KnowsleyNHS Cheshire and Merseyside ICB</v>
      </c>
      <c r="AC167" s="54">
        <v>152452</v>
      </c>
      <c r="AD167" s="55">
        <v>1</v>
      </c>
      <c r="AE167" s="49">
        <v>5830.9186678911101</v>
      </c>
      <c r="AF167" s="49">
        <v>6160.9486644937469</v>
      </c>
      <c r="AG167" s="49">
        <v>6509.6583589040929</v>
      </c>
      <c r="AH167" s="49">
        <v>6620.3225510054617</v>
      </c>
      <c r="AI167" s="49">
        <v>17034.132390734816</v>
      </c>
      <c r="AJ167" s="49">
        <v>17998.264284050405</v>
      </c>
      <c r="AK167" s="49">
        <v>1102.661764228844</v>
      </c>
      <c r="AL167" s="50">
        <f t="shared" si="95"/>
        <v>19100.926048279249</v>
      </c>
      <c r="AM167" s="49">
        <v>19016.966042527656</v>
      </c>
      <c r="AN167" s="49">
        <v>1715.046</v>
      </c>
      <c r="AO167" s="50">
        <f t="shared" si="96"/>
        <v>20732.012042527655</v>
      </c>
      <c r="AP167" s="49">
        <v>11893.418</v>
      </c>
      <c r="AQ167" s="49">
        <v>1715.046</v>
      </c>
      <c r="AR167" s="49">
        <v>7123.5480425276564</v>
      </c>
      <c r="AS167" s="49">
        <v>19483.794866930577</v>
      </c>
      <c r="AT167" s="49">
        <v>1715.046</v>
      </c>
      <c r="AU167" s="50">
        <f t="shared" si="97"/>
        <v>21198.840866930575</v>
      </c>
      <c r="AV167" s="49">
        <v>12360.246824402919</v>
      </c>
      <c r="AW167" s="49">
        <v>1715.046</v>
      </c>
      <c r="AX167" s="49">
        <v>7123.5480425276564</v>
      </c>
    </row>
    <row r="168" spans="24:50" x14ac:dyDescent="0.35">
      <c r="X168" s="52" t="s">
        <v>359</v>
      </c>
      <c r="Y168" s="52" t="s">
        <v>360</v>
      </c>
      <c r="Z168" s="53" t="s">
        <v>81</v>
      </c>
      <c r="AA168" s="53" t="s">
        <v>82</v>
      </c>
      <c r="AB168" s="53" t="str">
        <f t="shared" si="94"/>
        <v>LiverpoolNHS Cheshire and Merseyside ICB</v>
      </c>
      <c r="AC168" s="54">
        <v>500474</v>
      </c>
      <c r="AD168" s="55">
        <v>1</v>
      </c>
      <c r="AE168" s="49">
        <v>17647.562880777616</v>
      </c>
      <c r="AF168" s="49">
        <v>18646.414939829629</v>
      </c>
      <c r="AG168" s="49">
        <v>19701.802025423985</v>
      </c>
      <c r="AH168" s="49">
        <v>20036.732659856192</v>
      </c>
      <c r="AI168" s="49">
        <v>50601.109657420602</v>
      </c>
      <c r="AJ168" s="49">
        <v>53465.132464030605</v>
      </c>
      <c r="AK168" s="49">
        <v>3619.8511255389667</v>
      </c>
      <c r="AL168" s="50">
        <f t="shared" si="95"/>
        <v>57084.983589569572</v>
      </c>
      <c r="AM168" s="49">
        <v>56491.258961494736</v>
      </c>
      <c r="AN168" s="49">
        <v>5215.1239999999998</v>
      </c>
      <c r="AO168" s="50">
        <f t="shared" si="96"/>
        <v>61706.382961494732</v>
      </c>
      <c r="AP168" s="49">
        <v>45836.904999999999</v>
      </c>
      <c r="AQ168" s="49">
        <v>5215.1239999999998</v>
      </c>
      <c r="AR168" s="49">
        <v>10654.353961494737</v>
      </c>
      <c r="AS168" s="49">
        <v>58290.404377507046</v>
      </c>
      <c r="AT168" s="49">
        <v>5215.1239999999998</v>
      </c>
      <c r="AU168" s="50">
        <f t="shared" si="97"/>
        <v>63505.528377507042</v>
      </c>
      <c r="AV168" s="49">
        <v>47636.050416012309</v>
      </c>
      <c r="AW168" s="49">
        <v>5215.1239999999998</v>
      </c>
      <c r="AX168" s="49">
        <v>10654.353961494733</v>
      </c>
    </row>
    <row r="169" spans="24:50" x14ac:dyDescent="0.35">
      <c r="X169" s="52" t="s">
        <v>363</v>
      </c>
      <c r="Y169" s="52" t="s">
        <v>364</v>
      </c>
      <c r="Z169" s="53" t="s">
        <v>81</v>
      </c>
      <c r="AA169" s="53" t="s">
        <v>82</v>
      </c>
      <c r="AB169" s="53" t="str">
        <f t="shared" si="94"/>
        <v>St. HelensNHS Cheshire and Merseyside ICB</v>
      </c>
      <c r="AC169" s="54">
        <v>181095</v>
      </c>
      <c r="AD169" s="55">
        <v>1</v>
      </c>
      <c r="AE169" s="49">
        <v>5746.1733391807929</v>
      </c>
      <c r="AF169" s="49">
        <v>6071.4067501784257</v>
      </c>
      <c r="AG169" s="49">
        <v>6415.0483722385243</v>
      </c>
      <c r="AH169" s="49">
        <v>6524.1041945665784</v>
      </c>
      <c r="AI169" s="49">
        <v>18090.810403184172</v>
      </c>
      <c r="AJ169" s="49">
        <v>19114.750272004396</v>
      </c>
      <c r="AK169" s="49">
        <v>1309.8321582729154</v>
      </c>
      <c r="AL169" s="50">
        <f t="shared" si="95"/>
        <v>20424.582430277311</v>
      </c>
      <c r="AM169" s="49">
        <v>20196.645137399842</v>
      </c>
      <c r="AN169" s="49">
        <v>1971.2909999999999</v>
      </c>
      <c r="AO169" s="50">
        <f t="shared" si="96"/>
        <v>22167.936137399844</v>
      </c>
      <c r="AP169" s="49">
        <v>13092.231</v>
      </c>
      <c r="AQ169" s="49">
        <v>1971.2909999999999</v>
      </c>
      <c r="AR169" s="49">
        <v>7104.4141373998427</v>
      </c>
      <c r="AS169" s="49">
        <v>20710.528598532834</v>
      </c>
      <c r="AT169" s="49">
        <v>1971.2909999999999</v>
      </c>
      <c r="AU169" s="50">
        <f t="shared" si="97"/>
        <v>22681.819598532835</v>
      </c>
      <c r="AV169" s="49">
        <v>13606.114461132995</v>
      </c>
      <c r="AW169" s="49">
        <v>1971.2909999999999</v>
      </c>
      <c r="AX169" s="49">
        <v>7104.41413739984</v>
      </c>
    </row>
    <row r="170" spans="24:50" x14ac:dyDescent="0.35">
      <c r="X170" s="52" t="s">
        <v>367</v>
      </c>
      <c r="Y170" s="52" t="s">
        <v>368</v>
      </c>
      <c r="Z170" s="53" t="s">
        <v>81</v>
      </c>
      <c r="AA170" s="53" t="s">
        <v>82</v>
      </c>
      <c r="AB170" s="53" t="str">
        <f t="shared" si="94"/>
        <v>SeftonNHS Cheshire and Merseyside ICB</v>
      </c>
      <c r="AC170" s="54">
        <v>275899</v>
      </c>
      <c r="AD170" s="55">
        <v>1</v>
      </c>
      <c r="AE170" s="49">
        <v>9100.2792508879538</v>
      </c>
      <c r="AF170" s="49">
        <v>9615.3550564882116</v>
      </c>
      <c r="AG170" s="49">
        <v>10159.584152685444</v>
      </c>
      <c r="AH170" s="49">
        <v>10332.297083281095</v>
      </c>
      <c r="AI170" s="49">
        <v>26435.346433365281</v>
      </c>
      <c r="AJ170" s="49">
        <v>27931.587041493756</v>
      </c>
      <c r="AK170" s="49">
        <v>1995.5348443377186</v>
      </c>
      <c r="AL170" s="50">
        <f t="shared" si="95"/>
        <v>29927.121885831475</v>
      </c>
      <c r="AM170" s="49">
        <v>29512.514868042301</v>
      </c>
      <c r="AN170" s="49">
        <v>2719.1529999999998</v>
      </c>
      <c r="AO170" s="50">
        <f t="shared" si="96"/>
        <v>32231.667868042299</v>
      </c>
      <c r="AP170" s="49">
        <v>15165.328</v>
      </c>
      <c r="AQ170" s="49">
        <v>2719.1529999999998</v>
      </c>
      <c r="AR170" s="49">
        <v>14347.186868042301</v>
      </c>
      <c r="AS170" s="49">
        <v>30107.769507366735</v>
      </c>
      <c r="AT170" s="49">
        <v>2719.1529999999998</v>
      </c>
      <c r="AU170" s="50">
        <f t="shared" si="97"/>
        <v>32826.922507366733</v>
      </c>
      <c r="AV170" s="49">
        <v>15760.58263932443</v>
      </c>
      <c r="AW170" s="49">
        <v>2719.1529999999998</v>
      </c>
      <c r="AX170" s="49">
        <v>14347.186868042305</v>
      </c>
    </row>
    <row r="171" spans="24:50" x14ac:dyDescent="0.35">
      <c r="X171" s="52" t="s">
        <v>369</v>
      </c>
      <c r="Y171" s="52" t="s">
        <v>370</v>
      </c>
      <c r="Z171" s="53" t="s">
        <v>81</v>
      </c>
      <c r="AA171" s="53" t="s">
        <v>82</v>
      </c>
      <c r="AB171" s="53" t="str">
        <f t="shared" si="94"/>
        <v>WirralNHS Cheshire and Merseyside ICB</v>
      </c>
      <c r="AC171" s="54">
        <v>324336</v>
      </c>
      <c r="AD171" s="55">
        <v>1</v>
      </c>
      <c r="AE171" s="49">
        <v>10744.330180086512</v>
      </c>
      <c r="AF171" s="49">
        <v>11352.459268279408</v>
      </c>
      <c r="AG171" s="49">
        <v>11995.008462864023</v>
      </c>
      <c r="AH171" s="49">
        <v>12198.923606732711</v>
      </c>
      <c r="AI171" s="49">
        <v>31702.604069521618</v>
      </c>
      <c r="AJ171" s="49">
        <v>33496.971459856541</v>
      </c>
      <c r="AK171" s="49">
        <v>2345.8721824766249</v>
      </c>
      <c r="AL171" s="50">
        <f t="shared" si="95"/>
        <v>35842.843642333166</v>
      </c>
      <c r="AM171" s="49">
        <v>35392.900044484421</v>
      </c>
      <c r="AN171" s="49">
        <v>3344.7640000000001</v>
      </c>
      <c r="AO171" s="50">
        <f t="shared" si="96"/>
        <v>38737.664044484423</v>
      </c>
      <c r="AP171" s="49">
        <v>11807.528</v>
      </c>
      <c r="AQ171" s="49">
        <v>3344.7640000000001</v>
      </c>
      <c r="AR171" s="49">
        <v>23585.372044484422</v>
      </c>
      <c r="AS171" s="49">
        <v>35856.357598515111</v>
      </c>
      <c r="AT171" s="49">
        <v>3344.7640000000001</v>
      </c>
      <c r="AU171" s="50">
        <f t="shared" si="97"/>
        <v>39201.121598515114</v>
      </c>
      <c r="AV171" s="49">
        <v>12270.985554030689</v>
      </c>
      <c r="AW171" s="49">
        <v>3344.7640000000001</v>
      </c>
      <c r="AX171" s="49">
        <v>23585.372044484418</v>
      </c>
    </row>
    <row r="172" spans="24:50" x14ac:dyDescent="0.35">
      <c r="AD172" s="61"/>
      <c r="AE172" s="61"/>
    </row>
    <row r="173" spans="24:50" x14ac:dyDescent="0.35">
      <c r="AD173" s="61"/>
      <c r="AE173" s="61"/>
    </row>
    <row r="174" spans="24:50" x14ac:dyDescent="0.35">
      <c r="AD174" s="61"/>
      <c r="AE174" s="61"/>
    </row>
    <row r="175" spans="24:50" x14ac:dyDescent="0.35">
      <c r="AD175" s="61"/>
      <c r="AE175" s="61"/>
    </row>
    <row r="176" spans="24:50" x14ac:dyDescent="0.35">
      <c r="AD176" s="61"/>
      <c r="AE176" s="61"/>
    </row>
    <row r="177" spans="30:31" x14ac:dyDescent="0.35">
      <c r="AD177" s="61"/>
      <c r="AE177" s="61"/>
    </row>
    <row r="178" spans="30:31" x14ac:dyDescent="0.35">
      <c r="AD178" s="61"/>
      <c r="AE178" s="61"/>
    </row>
    <row r="179" spans="30:31" x14ac:dyDescent="0.35">
      <c r="AD179" s="61"/>
      <c r="AE179" s="61"/>
    </row>
    <row r="180" spans="30:31" x14ac:dyDescent="0.35">
      <c r="AD180" s="61"/>
      <c r="AE180" s="61"/>
    </row>
    <row r="181" spans="30:31" x14ac:dyDescent="0.35">
      <c r="AD181" s="61"/>
      <c r="AE181" s="61"/>
    </row>
    <row r="182" spans="30:31" x14ac:dyDescent="0.35">
      <c r="AD182" s="61"/>
      <c r="AE182" s="61"/>
    </row>
    <row r="183" spans="30:31" x14ac:dyDescent="0.35">
      <c r="AD183" s="61"/>
      <c r="AE183" s="61"/>
    </row>
    <row r="184" spans="30:31" x14ac:dyDescent="0.35">
      <c r="AD184" s="61"/>
      <c r="AE184" s="61"/>
    </row>
    <row r="185" spans="30:31" x14ac:dyDescent="0.35">
      <c r="AD185" s="61"/>
      <c r="AE185" s="61"/>
    </row>
    <row r="186" spans="30:31" x14ac:dyDescent="0.35">
      <c r="AD186" s="61"/>
      <c r="AE186" s="61"/>
    </row>
    <row r="187" spans="30:31" x14ac:dyDescent="0.35">
      <c r="AD187" s="61"/>
      <c r="AE187" s="61"/>
    </row>
    <row r="188" spans="30:31" x14ac:dyDescent="0.35">
      <c r="AD188" s="61"/>
      <c r="AE188" s="61"/>
    </row>
    <row r="189" spans="30:31" x14ac:dyDescent="0.35">
      <c r="AD189" s="61"/>
      <c r="AE189" s="61"/>
    </row>
    <row r="190" spans="30:31" x14ac:dyDescent="0.35">
      <c r="AD190" s="61"/>
      <c r="AE190" s="61"/>
    </row>
    <row r="191" spans="30:31" x14ac:dyDescent="0.35">
      <c r="AD191" s="61"/>
      <c r="AE191" s="61"/>
    </row>
    <row r="192" spans="30:31" x14ac:dyDescent="0.35">
      <c r="AD192" s="61"/>
      <c r="AE192" s="61"/>
    </row>
    <row r="193" spans="30:31" x14ac:dyDescent="0.35">
      <c r="AD193" s="61"/>
      <c r="AE193" s="61"/>
    </row>
    <row r="194" spans="30:31" x14ac:dyDescent="0.35">
      <c r="AD194" s="61"/>
      <c r="AE194" s="61"/>
    </row>
    <row r="195" spans="30:31" x14ac:dyDescent="0.35">
      <c r="AD195" s="61"/>
      <c r="AE195" s="61"/>
    </row>
    <row r="196" spans="30:31" x14ac:dyDescent="0.35">
      <c r="AD196" s="61"/>
      <c r="AE196" s="61"/>
    </row>
    <row r="197" spans="30:31" x14ac:dyDescent="0.35">
      <c r="AD197" s="61"/>
      <c r="AE197" s="61"/>
    </row>
    <row r="198" spans="30:31" x14ac:dyDescent="0.35">
      <c r="AD198" s="61"/>
      <c r="AE198" s="61"/>
    </row>
    <row r="199" spans="30:31" x14ac:dyDescent="0.35">
      <c r="AD199" s="61"/>
      <c r="AE199" s="61"/>
    </row>
    <row r="200" spans="30:31" x14ac:dyDescent="0.35">
      <c r="AD200" s="61"/>
      <c r="AE200" s="61"/>
    </row>
    <row r="201" spans="30:31" x14ac:dyDescent="0.35">
      <c r="AD201" s="61"/>
      <c r="AE201" s="61"/>
    </row>
    <row r="202" spans="30:31" x14ac:dyDescent="0.35">
      <c r="AD202" s="61"/>
      <c r="AE202" s="61"/>
    </row>
    <row r="203" spans="30:31" x14ac:dyDescent="0.35">
      <c r="AD203" s="61"/>
      <c r="AE203" s="61"/>
    </row>
    <row r="204" spans="30:31" x14ac:dyDescent="0.35">
      <c r="AD204" s="61"/>
      <c r="AE204" s="61"/>
    </row>
    <row r="205" spans="30:31" x14ac:dyDescent="0.35">
      <c r="AD205" s="61"/>
      <c r="AE205" s="61"/>
    </row>
    <row r="206" spans="30:31" x14ac:dyDescent="0.35">
      <c r="AD206" s="61"/>
      <c r="AE206" s="61"/>
    </row>
    <row r="207" spans="30:31" x14ac:dyDescent="0.35">
      <c r="AD207" s="61"/>
      <c r="AE207" s="61"/>
    </row>
    <row r="208" spans="30:31" x14ac:dyDescent="0.35">
      <c r="AD208" s="61"/>
      <c r="AE208" s="61"/>
    </row>
    <row r="209" spans="30:31" x14ac:dyDescent="0.35">
      <c r="AD209" s="61"/>
      <c r="AE209" s="61"/>
    </row>
    <row r="210" spans="30:31" x14ac:dyDescent="0.35">
      <c r="AD210" s="61"/>
      <c r="AE210" s="61"/>
    </row>
    <row r="211" spans="30:31" x14ac:dyDescent="0.35">
      <c r="AD211" s="61"/>
      <c r="AE211" s="61"/>
    </row>
    <row r="212" spans="30:31" x14ac:dyDescent="0.35">
      <c r="AD212" s="61"/>
      <c r="AE212" s="61"/>
    </row>
    <row r="213" spans="30:31" x14ac:dyDescent="0.35">
      <c r="AD213" s="61"/>
      <c r="AE213" s="61"/>
    </row>
    <row r="214" spans="30:31" x14ac:dyDescent="0.35">
      <c r="AD214" s="61"/>
      <c r="AE214" s="61"/>
    </row>
    <row r="215" spans="30:31" x14ac:dyDescent="0.35">
      <c r="AD215" s="61"/>
      <c r="AE215" s="61"/>
    </row>
    <row r="216" spans="30:31" x14ac:dyDescent="0.35">
      <c r="AD216" s="61"/>
      <c r="AE216" s="61"/>
    </row>
    <row r="217" spans="30:31" x14ac:dyDescent="0.35">
      <c r="AD217" s="61"/>
      <c r="AE217" s="61"/>
    </row>
    <row r="218" spans="30:31" x14ac:dyDescent="0.35">
      <c r="AD218" s="61"/>
      <c r="AE218" s="61"/>
    </row>
    <row r="219" spans="30:31" x14ac:dyDescent="0.35">
      <c r="AD219" s="61"/>
      <c r="AE219" s="61"/>
    </row>
    <row r="220" spans="30:31" x14ac:dyDescent="0.35">
      <c r="AD220" s="61"/>
      <c r="AE220" s="61"/>
    </row>
    <row r="221" spans="30:31" x14ac:dyDescent="0.35">
      <c r="AD221" s="61"/>
      <c r="AE221" s="61"/>
    </row>
    <row r="222" spans="30:31" x14ac:dyDescent="0.35">
      <c r="AD222" s="61"/>
      <c r="AE222" s="61"/>
    </row>
    <row r="223" spans="30:31" x14ac:dyDescent="0.35">
      <c r="AD223" s="61"/>
      <c r="AE223" s="61"/>
    </row>
    <row r="224" spans="30:31" x14ac:dyDescent="0.35">
      <c r="AD224" s="61"/>
      <c r="AE224" s="61"/>
    </row>
    <row r="225" spans="30:31" x14ac:dyDescent="0.35">
      <c r="AD225" s="61"/>
      <c r="AE225" s="61"/>
    </row>
    <row r="226" spans="30:31" x14ac:dyDescent="0.35">
      <c r="AD226" s="61"/>
      <c r="AE226" s="61"/>
    </row>
    <row r="227" spans="30:31" x14ac:dyDescent="0.35">
      <c r="AD227" s="61"/>
      <c r="AE227" s="61"/>
    </row>
    <row r="228" spans="30:31" x14ac:dyDescent="0.35">
      <c r="AD228" s="61"/>
      <c r="AE228" s="61"/>
    </row>
    <row r="229" spans="30:31" x14ac:dyDescent="0.35">
      <c r="AD229" s="61"/>
      <c r="AE229" s="61"/>
    </row>
    <row r="230" spans="30:31" x14ac:dyDescent="0.35">
      <c r="AD230" s="61"/>
      <c r="AE230" s="61"/>
    </row>
    <row r="231" spans="30:31" x14ac:dyDescent="0.35">
      <c r="AD231" s="61"/>
      <c r="AE231" s="61"/>
    </row>
    <row r="232" spans="30:31" x14ac:dyDescent="0.35">
      <c r="AD232" s="61"/>
      <c r="AE232" s="61"/>
    </row>
    <row r="233" spans="30:31" x14ac:dyDescent="0.35">
      <c r="AD233" s="61"/>
      <c r="AE233" s="61"/>
    </row>
    <row r="234" spans="30:31" x14ac:dyDescent="0.35">
      <c r="AD234" s="61"/>
      <c r="AE234" s="61"/>
    </row>
    <row r="235" spans="30:31" x14ac:dyDescent="0.35">
      <c r="AD235" s="61"/>
      <c r="AE235" s="61"/>
    </row>
    <row r="236" spans="30:31" x14ac:dyDescent="0.35">
      <c r="AD236" s="61"/>
      <c r="AE236" s="61"/>
    </row>
    <row r="237" spans="30:31" x14ac:dyDescent="0.35">
      <c r="AD237" s="61"/>
      <c r="AE237" s="61"/>
    </row>
    <row r="238" spans="30:31" x14ac:dyDescent="0.35">
      <c r="AD238" s="61"/>
      <c r="AE238" s="61"/>
    </row>
    <row r="239" spans="30:31" x14ac:dyDescent="0.35">
      <c r="AD239" s="61"/>
      <c r="AE239" s="61"/>
    </row>
    <row r="240" spans="30:31" x14ac:dyDescent="0.35">
      <c r="AD240" s="61"/>
      <c r="AE240" s="61"/>
    </row>
    <row r="241" spans="30:31" x14ac:dyDescent="0.35">
      <c r="AD241" s="61"/>
      <c r="AE241" s="61"/>
    </row>
    <row r="242" spans="30:31" x14ac:dyDescent="0.35">
      <c r="AD242" s="61"/>
      <c r="AE242" s="61"/>
    </row>
    <row r="243" spans="30:31" x14ac:dyDescent="0.35">
      <c r="AD243" s="61"/>
      <c r="AE243" s="61"/>
    </row>
    <row r="244" spans="30:31" x14ac:dyDescent="0.35">
      <c r="AD244" s="61"/>
      <c r="AE244" s="61"/>
    </row>
    <row r="245" spans="30:31" x14ac:dyDescent="0.35">
      <c r="AD245" s="61"/>
      <c r="AE245" s="61"/>
    </row>
    <row r="246" spans="30:31" x14ac:dyDescent="0.35">
      <c r="AD246" s="61"/>
      <c r="AE246" s="61"/>
    </row>
    <row r="247" spans="30:31" x14ac:dyDescent="0.35">
      <c r="AD247" s="61"/>
      <c r="AE247" s="61"/>
    </row>
    <row r="248" spans="30:31" x14ac:dyDescent="0.35">
      <c r="AD248" s="61"/>
      <c r="AE248" s="61"/>
    </row>
    <row r="249" spans="30:31" x14ac:dyDescent="0.35">
      <c r="AD249" s="61"/>
      <c r="AE249" s="61"/>
    </row>
    <row r="250" spans="30:31" x14ac:dyDescent="0.35">
      <c r="AD250" s="61"/>
      <c r="AE250" s="61"/>
    </row>
    <row r="251" spans="30:31" x14ac:dyDescent="0.35">
      <c r="AD251" s="61"/>
      <c r="AE251" s="61"/>
    </row>
    <row r="252" spans="30:31" x14ac:dyDescent="0.35">
      <c r="AD252" s="61"/>
      <c r="AE252" s="61"/>
    </row>
    <row r="253" spans="30:31" x14ac:dyDescent="0.35">
      <c r="AD253" s="61"/>
      <c r="AE253" s="61"/>
    </row>
    <row r="254" spans="30:31" x14ac:dyDescent="0.35">
      <c r="AD254" s="61"/>
      <c r="AE254" s="61"/>
    </row>
    <row r="255" spans="30:31" x14ac:dyDescent="0.35">
      <c r="AD255" s="61"/>
      <c r="AE255" s="61"/>
    </row>
    <row r="256" spans="30:31" x14ac:dyDescent="0.35">
      <c r="AD256" s="61"/>
      <c r="AE256" s="61"/>
    </row>
    <row r="257" spans="30:31" x14ac:dyDescent="0.35">
      <c r="AD257" s="61"/>
      <c r="AE257" s="61"/>
    </row>
    <row r="258" spans="30:31" x14ac:dyDescent="0.35">
      <c r="AD258" s="61"/>
      <c r="AE258" s="61"/>
    </row>
    <row r="259" spans="30:31" x14ac:dyDescent="0.35">
      <c r="AD259" s="61"/>
      <c r="AE259" s="61"/>
    </row>
    <row r="260" spans="30:31" x14ac:dyDescent="0.35">
      <c r="AD260" s="61"/>
      <c r="AE260" s="61"/>
    </row>
    <row r="261" spans="30:31" x14ac:dyDescent="0.35">
      <c r="AD261" s="61"/>
      <c r="AE261" s="61"/>
    </row>
    <row r="262" spans="30:31" x14ac:dyDescent="0.35">
      <c r="AD262" s="61"/>
      <c r="AE262" s="61"/>
    </row>
    <row r="263" spans="30:31" x14ac:dyDescent="0.35">
      <c r="AD263" s="61"/>
      <c r="AE263" s="61"/>
    </row>
    <row r="264" spans="30:31" x14ac:dyDescent="0.35">
      <c r="AD264" s="61"/>
      <c r="AE264" s="61"/>
    </row>
    <row r="265" spans="30:31" x14ac:dyDescent="0.35">
      <c r="AD265" s="61"/>
      <c r="AE265" s="61"/>
    </row>
    <row r="266" spans="30:31" x14ac:dyDescent="0.35">
      <c r="AD266" s="61"/>
      <c r="AE266" s="61"/>
    </row>
    <row r="267" spans="30:31" x14ac:dyDescent="0.35">
      <c r="AD267" s="61"/>
      <c r="AE267" s="61"/>
    </row>
    <row r="268" spans="30:31" x14ac:dyDescent="0.35">
      <c r="AD268" s="61"/>
      <c r="AE268" s="61"/>
    </row>
    <row r="269" spans="30:31" x14ac:dyDescent="0.35">
      <c r="AD269" s="61"/>
      <c r="AE269" s="61"/>
    </row>
    <row r="270" spans="30:31" x14ac:dyDescent="0.35">
      <c r="AD270" s="61"/>
      <c r="AE270" s="61"/>
    </row>
    <row r="271" spans="30:31" x14ac:dyDescent="0.35">
      <c r="AD271" s="61"/>
      <c r="AE271" s="61"/>
    </row>
    <row r="272" spans="30:31" x14ac:dyDescent="0.35">
      <c r="AD272" s="61"/>
      <c r="AE272" s="61"/>
    </row>
    <row r="273" spans="30:31" x14ac:dyDescent="0.35">
      <c r="AD273" s="61"/>
      <c r="AE273" s="61"/>
    </row>
    <row r="274" spans="30:31" x14ac:dyDescent="0.35">
      <c r="AD274" s="61"/>
      <c r="AE274" s="61"/>
    </row>
    <row r="275" spans="30:31" x14ac:dyDescent="0.35">
      <c r="AD275" s="61"/>
      <c r="AE275" s="61"/>
    </row>
    <row r="276" spans="30:31" x14ac:dyDescent="0.35">
      <c r="AD276" s="61"/>
      <c r="AE276" s="61"/>
    </row>
    <row r="277" spans="30:31" x14ac:dyDescent="0.35">
      <c r="AD277" s="61"/>
      <c r="AE277" s="61"/>
    </row>
    <row r="278" spans="30:31" x14ac:dyDescent="0.35">
      <c r="AD278" s="61"/>
      <c r="AE278" s="61"/>
    </row>
    <row r="279" spans="30:31" x14ac:dyDescent="0.35">
      <c r="AD279" s="61"/>
      <c r="AE279" s="61"/>
    </row>
    <row r="280" spans="30:31" x14ac:dyDescent="0.35">
      <c r="AD280" s="61"/>
      <c r="AE280" s="61"/>
    </row>
    <row r="281" spans="30:31" x14ac:dyDescent="0.35">
      <c r="AD281" s="61"/>
      <c r="AE281" s="61"/>
    </row>
    <row r="282" spans="30:31" x14ac:dyDescent="0.35">
      <c r="AD282" s="61"/>
      <c r="AE282" s="61"/>
    </row>
    <row r="283" spans="30:31" x14ac:dyDescent="0.35">
      <c r="AD283" s="61"/>
      <c r="AE283" s="61"/>
    </row>
    <row r="284" spans="30:31" x14ac:dyDescent="0.35">
      <c r="AD284" s="61"/>
      <c r="AE284" s="61"/>
    </row>
    <row r="285" spans="30:31" x14ac:dyDescent="0.35">
      <c r="AD285" s="61"/>
      <c r="AE285" s="61"/>
    </row>
    <row r="286" spans="30:31" x14ac:dyDescent="0.35">
      <c r="AD286" s="61"/>
      <c r="AE286" s="61"/>
    </row>
    <row r="287" spans="30:31" x14ac:dyDescent="0.35">
      <c r="AD287" s="61"/>
      <c r="AE287" s="61"/>
    </row>
    <row r="288" spans="30:31" x14ac:dyDescent="0.35">
      <c r="AD288" s="61"/>
      <c r="AE288" s="61"/>
    </row>
    <row r="289" spans="30:31" x14ac:dyDescent="0.35">
      <c r="AD289" s="61"/>
      <c r="AE289" s="61"/>
    </row>
    <row r="290" spans="30:31" x14ac:dyDescent="0.35">
      <c r="AD290" s="61"/>
      <c r="AE290" s="61"/>
    </row>
    <row r="291" spans="30:31" x14ac:dyDescent="0.35">
      <c r="AD291" s="61"/>
      <c r="AE291" s="61"/>
    </row>
    <row r="292" spans="30:31" x14ac:dyDescent="0.35">
      <c r="AD292" s="61"/>
      <c r="AE292" s="61"/>
    </row>
    <row r="293" spans="30:31" x14ac:dyDescent="0.35">
      <c r="AD293" s="61"/>
      <c r="AE293" s="61"/>
    </row>
    <row r="294" spans="30:31" x14ac:dyDescent="0.35">
      <c r="AD294" s="61"/>
      <c r="AE294" s="61"/>
    </row>
    <row r="295" spans="30:31" x14ac:dyDescent="0.35">
      <c r="AD295" s="61"/>
      <c r="AE295" s="61"/>
    </row>
    <row r="296" spans="30:31" x14ac:dyDescent="0.35">
      <c r="AD296" s="61"/>
      <c r="AE296" s="61"/>
    </row>
    <row r="297" spans="30:31" x14ac:dyDescent="0.35">
      <c r="AD297" s="61"/>
      <c r="AE297" s="61"/>
    </row>
    <row r="298" spans="30:31" x14ac:dyDescent="0.35">
      <c r="AD298" s="61"/>
      <c r="AE298" s="61"/>
    </row>
    <row r="299" spans="30:31" x14ac:dyDescent="0.35">
      <c r="AD299" s="61"/>
      <c r="AE299" s="61"/>
    </row>
    <row r="300" spans="30:31" x14ac:dyDescent="0.35">
      <c r="AD300" s="61"/>
      <c r="AE300" s="61"/>
    </row>
    <row r="301" spans="30:31" x14ac:dyDescent="0.35">
      <c r="AD301" s="61"/>
      <c r="AE301" s="61"/>
    </row>
    <row r="302" spans="30:31" x14ac:dyDescent="0.35">
      <c r="AD302" s="61"/>
      <c r="AE302" s="61"/>
    </row>
    <row r="303" spans="30:31" x14ac:dyDescent="0.35">
      <c r="AD303" s="61"/>
      <c r="AE303" s="61"/>
    </row>
    <row r="304" spans="30:31" x14ac:dyDescent="0.35">
      <c r="AD304" s="61"/>
      <c r="AE304" s="61"/>
    </row>
    <row r="305" spans="30:31" x14ac:dyDescent="0.35">
      <c r="AD305" s="61"/>
      <c r="AE305" s="61"/>
    </row>
    <row r="306" spans="30:31" x14ac:dyDescent="0.35">
      <c r="AD306" s="61"/>
      <c r="AE306" s="61"/>
    </row>
    <row r="307" spans="30:31" x14ac:dyDescent="0.35">
      <c r="AD307" s="61"/>
      <c r="AE307" s="61"/>
    </row>
    <row r="308" spans="30:31" x14ac:dyDescent="0.35">
      <c r="AD308" s="61"/>
      <c r="AE308" s="61"/>
    </row>
    <row r="309" spans="30:31" x14ac:dyDescent="0.35">
      <c r="AD309" s="61"/>
      <c r="AE309" s="61"/>
    </row>
    <row r="310" spans="30:31" x14ac:dyDescent="0.35">
      <c r="AD310" s="61"/>
      <c r="AE310" s="61"/>
    </row>
    <row r="311" spans="30:31" x14ac:dyDescent="0.35">
      <c r="AD311" s="61"/>
      <c r="AE311" s="61"/>
    </row>
    <row r="312" spans="30:31" x14ac:dyDescent="0.35">
      <c r="AD312" s="61"/>
      <c r="AE312" s="61"/>
    </row>
    <row r="313" spans="30:31" x14ac:dyDescent="0.35">
      <c r="AD313" s="61"/>
      <c r="AE313" s="61"/>
    </row>
    <row r="314" spans="30:31" x14ac:dyDescent="0.35">
      <c r="AD314" s="61"/>
      <c r="AE314" s="61"/>
    </row>
    <row r="315" spans="30:31" x14ac:dyDescent="0.35">
      <c r="AD315" s="61"/>
      <c r="AE315" s="61"/>
    </row>
    <row r="316" spans="30:31" x14ac:dyDescent="0.35">
      <c r="AD316" s="61"/>
      <c r="AE316" s="61"/>
    </row>
    <row r="317" spans="30:31" x14ac:dyDescent="0.35">
      <c r="AD317" s="61"/>
      <c r="AE317" s="61"/>
    </row>
    <row r="318" spans="30:31" x14ac:dyDescent="0.35">
      <c r="AD318" s="61"/>
      <c r="AE318" s="61"/>
    </row>
    <row r="319" spans="30:31" x14ac:dyDescent="0.35">
      <c r="AD319" s="61"/>
      <c r="AE319" s="61"/>
    </row>
    <row r="320" spans="30:31" x14ac:dyDescent="0.35">
      <c r="AD320" s="61"/>
      <c r="AE320" s="61"/>
    </row>
    <row r="321" spans="30:31" x14ac:dyDescent="0.35">
      <c r="AD321" s="61"/>
      <c r="AE321" s="61"/>
    </row>
    <row r="322" spans="30:31" x14ac:dyDescent="0.35">
      <c r="AD322" s="61"/>
      <c r="AE322" s="61"/>
    </row>
    <row r="323" spans="30:31" x14ac:dyDescent="0.35">
      <c r="AD323" s="61"/>
      <c r="AE323" s="61"/>
    </row>
    <row r="324" spans="30:31" x14ac:dyDescent="0.35">
      <c r="AD324" s="61"/>
      <c r="AE324" s="61"/>
    </row>
    <row r="325" spans="30:31" x14ac:dyDescent="0.35">
      <c r="AD325" s="61"/>
      <c r="AE325" s="61"/>
    </row>
    <row r="326" spans="30:31" x14ac:dyDescent="0.35">
      <c r="AD326" s="61"/>
      <c r="AE326" s="61"/>
    </row>
    <row r="327" spans="30:31" x14ac:dyDescent="0.35">
      <c r="AD327" s="61"/>
      <c r="AE327" s="61"/>
    </row>
    <row r="328" spans="30:31" x14ac:dyDescent="0.35">
      <c r="AD328" s="61"/>
      <c r="AE328" s="61"/>
    </row>
  </sheetData>
  <autoFilter ref="X6:AR171" xr:uid="{142456E6-1715-4413-A9FC-80E4B30A2E90}"/>
  <mergeCells count="1">
    <mergeCell ref="X4:Y4"/>
  </mergeCells>
  <conditionalFormatting sqref="AD172:AE328">
    <cfRule type="cellIs" dxfId="0" priority="1" operator="equal">
      <formul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Revised Allocations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LESTER, Neil (NHS ENGLAND - X24)</dc:creator>
  <cp:lastModifiedBy>LESTER, Neil (NHS ENGLAND - X24)</cp:lastModifiedBy>
  <dcterms:created xsi:type="dcterms:W3CDTF">2025-02-19T14:31:12Z</dcterms:created>
  <dcterms:modified xsi:type="dcterms:W3CDTF">2025-02-19T14:33:14Z</dcterms:modified>
</cp:coreProperties>
</file>