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rchusuk.sharepoint.com/sites/North/Shared Documents/01 TECHGUIDANCE/04 Projects/04 HBN 03-04 L&amp;M Secure/03 Outputs/03 SOA/Finals/"/>
    </mc:Choice>
  </mc:AlternateContent>
  <xr:revisionPtr revIDLastSave="0" documentId="8_{BBF451A1-C61C-4282-898E-B56A8A91EB3B}" xr6:coauthVersionLast="47" xr6:coauthVersionMax="47" xr10:uidLastSave="{00000000-0000-0000-0000-000000000000}"/>
  <bookViews>
    <workbookView xWindow="0" yWindow="150" windowWidth="19100" windowHeight="10050" activeTab="3" xr2:uid="{00000000-000D-0000-FFFF-FFFF00000000}"/>
  </bookViews>
  <sheets>
    <sheet name="entrance" sheetId="2" r:id="rId1"/>
    <sheet name="visiting, tribunal, staff rest" sheetId="1" r:id="rId2"/>
    <sheet name="central therapy activity" sheetId="4" r:id="rId3"/>
    <sheet name="Living Unit" sheetId="5" r:id="rId4"/>
  </sheets>
  <definedNames>
    <definedName name="_xlnm.Print_Area" localSheetId="0">entrance!$A$1:$F$37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5" l="1"/>
  <c r="E50" i="5"/>
  <c r="E51" i="5" l="1"/>
  <c r="E56" i="5"/>
  <c r="E55" i="5"/>
  <c r="E44" i="5"/>
  <c r="E38" i="4"/>
  <c r="E51" i="4" l="1"/>
  <c r="E15" i="5" l="1"/>
  <c r="E52" i="4" l="1"/>
  <c r="E14" i="4"/>
  <c r="E63" i="5"/>
  <c r="E4" i="1"/>
  <c r="E32" i="5"/>
  <c r="E49" i="4" l="1"/>
  <c r="E13" i="4" l="1"/>
  <c r="E40" i="4" l="1"/>
  <c r="E69" i="5" l="1"/>
  <c r="E68" i="5"/>
  <c r="E66" i="5"/>
  <c r="E65" i="5"/>
  <c r="E64" i="5"/>
  <c r="E62" i="5"/>
  <c r="E60" i="5"/>
  <c r="E53" i="5"/>
  <c r="E45" i="5"/>
  <c r="E46" i="5"/>
  <c r="E43" i="5"/>
  <c r="E42" i="5"/>
  <c r="E41" i="5"/>
  <c r="E40" i="5"/>
  <c r="E39" i="5"/>
  <c r="E38" i="5"/>
  <c r="E37" i="5"/>
  <c r="E36" i="5"/>
  <c r="E35" i="5"/>
  <c r="E34" i="5"/>
  <c r="E33" i="5"/>
  <c r="E31" i="5"/>
  <c r="E30" i="5"/>
  <c r="E29" i="5"/>
  <c r="E28" i="5"/>
  <c r="E26" i="5"/>
  <c r="E27" i="5"/>
  <c r="E25" i="5"/>
  <c r="E19" i="5"/>
  <c r="E20" i="5"/>
  <c r="E21" i="5"/>
  <c r="E23" i="5"/>
  <c r="E24" i="5"/>
  <c r="E16" i="5"/>
  <c r="E17" i="5"/>
  <c r="E13" i="5"/>
  <c r="E14" i="5"/>
  <c r="E58" i="5"/>
  <c r="E59" i="5"/>
  <c r="E6" i="5"/>
  <c r="E7" i="5"/>
  <c r="E8" i="5"/>
  <c r="E9" i="5"/>
  <c r="E10" i="5"/>
  <c r="E11" i="5"/>
  <c r="E12" i="5"/>
  <c r="E4" i="5"/>
  <c r="E5" i="5"/>
  <c r="E3" i="5"/>
  <c r="E53" i="4"/>
  <c r="E50" i="4"/>
  <c r="E48" i="4"/>
  <c r="E42" i="4"/>
  <c r="E41" i="4"/>
  <c r="E43" i="4"/>
  <c r="E47" i="4"/>
  <c r="E28" i="4"/>
  <c r="E18" i="4"/>
  <c r="E19" i="4"/>
  <c r="E20" i="4"/>
  <c r="E21" i="4"/>
  <c r="E22" i="4"/>
  <c r="E23" i="4"/>
  <c r="E24" i="4"/>
  <c r="E25" i="4"/>
  <c r="E26" i="4"/>
  <c r="E27" i="4"/>
  <c r="E29" i="4"/>
  <c r="E30" i="4"/>
  <c r="E31" i="4"/>
  <c r="E32" i="4"/>
  <c r="E33" i="4"/>
  <c r="E34" i="4"/>
  <c r="E35" i="4"/>
  <c r="E36" i="4"/>
  <c r="E37" i="4"/>
  <c r="E6" i="4"/>
  <c r="E7" i="4"/>
  <c r="E8" i="4"/>
  <c r="E9" i="4"/>
  <c r="E10" i="4"/>
  <c r="E11" i="4"/>
  <c r="E12" i="4"/>
  <c r="E15" i="4"/>
  <c r="E16" i="4"/>
  <c r="E4" i="4"/>
  <c r="E5" i="4"/>
  <c r="E3" i="4"/>
  <c r="E21" i="1"/>
  <c r="E20" i="1"/>
  <c r="E19" i="1"/>
  <c r="E18" i="1"/>
  <c r="E17" i="1"/>
  <c r="E16" i="1"/>
  <c r="E15" i="1"/>
  <c r="E14" i="1"/>
  <c r="E12" i="1"/>
  <c r="E10" i="1"/>
  <c r="E11" i="1"/>
  <c r="E9" i="1"/>
  <c r="E8" i="1"/>
  <c r="E6" i="1"/>
  <c r="E5" i="1"/>
  <c r="E3" i="1"/>
  <c r="E22" i="1" s="1"/>
  <c r="E30" i="2"/>
  <c r="E29" i="2"/>
  <c r="E26" i="2"/>
  <c r="E27" i="2"/>
  <c r="E28" i="2"/>
  <c r="E22" i="2"/>
  <c r="E20" i="2"/>
  <c r="E24" i="2"/>
  <c r="E25" i="2"/>
  <c r="E5" i="2"/>
  <c r="E17" i="2"/>
  <c r="E16" i="2"/>
  <c r="E14" i="2"/>
  <c r="E13" i="2"/>
  <c r="E8" i="2"/>
  <c r="E7" i="2"/>
  <c r="E6" i="2"/>
  <c r="E4" i="2"/>
  <c r="E11" i="2"/>
  <c r="E12" i="2"/>
  <c r="E9" i="2"/>
  <c r="E3" i="2"/>
  <c r="E70" i="5" l="1"/>
  <c r="E24" i="1"/>
  <c r="E25" i="1" s="1"/>
  <c r="E54" i="4"/>
  <c r="E31" i="2"/>
  <c r="E26" i="1" l="1"/>
  <c r="E27" i="1"/>
  <c r="E72" i="5"/>
  <c r="E73" i="5" s="1"/>
  <c r="E33" i="2"/>
  <c r="E34" i="2" s="1"/>
  <c r="E56" i="4"/>
  <c r="E57" i="4" s="1"/>
  <c r="E28" i="1" l="1"/>
  <c r="E36" i="2"/>
  <c r="E35" i="2"/>
  <c r="E59" i="4"/>
  <c r="E58" i="4"/>
  <c r="E60" i="4" s="1"/>
  <c r="E75" i="5"/>
  <c r="E74" i="5"/>
  <c r="E76" i="5" s="1"/>
  <c r="E37" i="2" l="1"/>
</calcChain>
</file>

<file path=xl/sharedStrings.xml><?xml version="1.0" encoding="utf-8"?>
<sst xmlns="http://schemas.openxmlformats.org/spreadsheetml/2006/main" count="342" uniqueCount="263">
  <si>
    <t>area</t>
  </si>
  <si>
    <t>Draught Lobby</t>
  </si>
  <si>
    <t>Cleaners’ rooms</t>
  </si>
  <si>
    <t>WC (independent wheelchair/semi-ambulant)</t>
  </si>
  <si>
    <t>staff change female</t>
  </si>
  <si>
    <t>staff shower male</t>
  </si>
  <si>
    <t>Kitchen / beverage area</t>
  </si>
  <si>
    <t>visiting</t>
  </si>
  <si>
    <t>Tribunal / Conference room</t>
  </si>
  <si>
    <t>Interview room (Tribunal Suite)</t>
  </si>
  <si>
    <t>interview/ante room</t>
  </si>
  <si>
    <t>tribunal suite</t>
  </si>
  <si>
    <t>WC</t>
  </si>
  <si>
    <t>Group therapy rooms</t>
  </si>
  <si>
    <t>Sensory room</t>
  </si>
  <si>
    <t>Fitness store</t>
  </si>
  <si>
    <t>Therapy/ADL kitchen</t>
  </si>
  <si>
    <t xml:space="preserve">Single bedroom </t>
  </si>
  <si>
    <t>Single bedroom (Accessible)</t>
  </si>
  <si>
    <t xml:space="preserve">En-suite </t>
  </si>
  <si>
    <t>En-suite (Accessible) Independent wheelchair user</t>
  </si>
  <si>
    <t>Assisted bathroom</t>
  </si>
  <si>
    <t>Quiet room</t>
  </si>
  <si>
    <t>Dirty utility (with bed pan processing)</t>
  </si>
  <si>
    <t>Disposal hold</t>
  </si>
  <si>
    <t>Refer also to HBN 00-03 for this room</t>
  </si>
  <si>
    <t>Linen storage</t>
  </si>
  <si>
    <t>Outdoor storage</t>
  </si>
  <si>
    <t>storage</t>
  </si>
  <si>
    <t>This can be one linen store or could be small cupboard areas located in bedroom corridors.</t>
  </si>
  <si>
    <t>Sockets may be required for equipment which requires charging.</t>
  </si>
  <si>
    <t>Treatment room</t>
  </si>
  <si>
    <t>Seclusion bedroom</t>
  </si>
  <si>
    <t>En-suite</t>
  </si>
  <si>
    <t>First step office (2 person) plus informal meeting
area</t>
  </si>
  <si>
    <t>social hub</t>
  </si>
  <si>
    <t>primary care</t>
  </si>
  <si>
    <t>Skills for life room</t>
  </si>
  <si>
    <t>IT hub</t>
  </si>
  <si>
    <t>sports</t>
  </si>
  <si>
    <t>Hall storage with desk space</t>
  </si>
  <si>
    <t>seclusion</t>
  </si>
  <si>
    <t>de-escalation</t>
  </si>
  <si>
    <t>Refer also to HBN 00-03 for this room (without bedpan macerator)</t>
  </si>
  <si>
    <t>ADL kitchen</t>
  </si>
  <si>
    <t>shared ward therapy</t>
  </si>
  <si>
    <t>Night base</t>
  </si>
  <si>
    <t>MDT meeting room</t>
  </si>
  <si>
    <t>Art therapy</t>
  </si>
  <si>
    <t>education room</t>
  </si>
  <si>
    <t>Sitting area/room (size based on number of places) lounge tv room</t>
  </si>
  <si>
    <t>no.</t>
  </si>
  <si>
    <t>total</t>
  </si>
  <si>
    <t>segregation</t>
  </si>
  <si>
    <t>Office</t>
  </si>
  <si>
    <t>Library/IT education room/research centre</t>
  </si>
  <si>
    <t>Equipment store/store</t>
  </si>
  <si>
    <t>Notes/explanation</t>
  </si>
  <si>
    <t>interview one:one visit</t>
  </si>
  <si>
    <t>Carer advocate information support hub</t>
  </si>
  <si>
    <t>linked to carer hub, make visitors feel welcome</t>
  </si>
  <si>
    <t>local to individual or pairs of wards, or zone i.e. therapy, admin. Should an additional central staff rest be considered off ward to encourage greater integration and peer support? Linked to dedicated staff garden?</t>
  </si>
  <si>
    <t>tbc</t>
  </si>
  <si>
    <t>size to be determined locally</t>
  </si>
  <si>
    <t>visitor/carer garden</t>
  </si>
  <si>
    <t>social space/café</t>
  </si>
  <si>
    <t>café servery/prep</t>
  </si>
  <si>
    <t>advocates/carers</t>
  </si>
  <si>
    <t>office (2) therapy manager/co-ordinator</t>
  </si>
  <si>
    <t>multi-disciplinary and multi-agency collaboration</t>
  </si>
  <si>
    <t>small dirty utility without bedpan washer, without macerator</t>
  </si>
  <si>
    <t>access of visitor/interview room (self-contained)</t>
  </si>
  <si>
    <t>dependent on numbers of bed clusters per ward</t>
  </si>
  <si>
    <t>sized appropriately</t>
  </si>
  <si>
    <t>visit room</t>
  </si>
  <si>
    <t>staff support</t>
  </si>
  <si>
    <t>support</t>
  </si>
  <si>
    <t>Control room</t>
  </si>
  <si>
    <t>to be sized to meet local requirements, activity and occupation</t>
  </si>
  <si>
    <t>depending on the unit size consider 2 separate washing areas</t>
  </si>
  <si>
    <t>storage and laundry requirements, towel storage and washing</t>
  </si>
  <si>
    <t>HTM 01.05</t>
  </si>
  <si>
    <t xml:space="preserve">hair and beauty, </t>
  </si>
  <si>
    <t>trolley storage to support multi-function rooms/therapy/specialist rooms i.e. music room</t>
  </si>
  <si>
    <t>These could be individual IT pods, overseen remotely, or a room, check occupancy, and fit for equipment required to determine the best fit room size</t>
  </si>
  <si>
    <t>Refer also to HBN 00-03 for this room.</t>
  </si>
  <si>
    <t>local option individual provision for each ward, shared between pair of wards, assess against central therapy provision. Consideration of staff workforce and occupancy</t>
  </si>
  <si>
    <t>IT equipment. quantity, size and distribution to be determined by local Digital strategy and hub requirements</t>
  </si>
  <si>
    <t>local policy to determine if separate male/female locker space and storage of personal items required</t>
  </si>
  <si>
    <t>service user communal areas</t>
  </si>
  <si>
    <t>service user bedroom area</t>
  </si>
  <si>
    <t>personal hygiene products, easily accessible by staff from the bedroom clusters</t>
  </si>
  <si>
    <t>clinical suite</t>
  </si>
  <si>
    <t>local policy to determine requirement within the secure line noting that access to primary and dental healthcare key for health and well-being and a requirement within the Clinical service specification and standards. Refer to HBN 11.01</t>
  </si>
  <si>
    <t>Access to hot water needs to be managed locally</t>
  </si>
  <si>
    <r>
      <t>HBN 03.01 S1 Adult</t>
    </r>
    <r>
      <rPr>
        <sz val="10"/>
        <color theme="1"/>
        <rFont val="Century Gothic"/>
        <family val="2"/>
      </rPr>
      <t xml:space="preserve"> (example based on 90 beds)</t>
    </r>
  </si>
  <si>
    <t>child visiting room</t>
  </si>
  <si>
    <t>emphasis on Carer's and families being welcome</t>
  </si>
  <si>
    <t>local decision re risk rating whether second exit required</t>
  </si>
  <si>
    <t>Refer also to HBN 00-02 for this room</t>
  </si>
  <si>
    <t>local policy decision if this is required</t>
  </si>
  <si>
    <t>Multi-function, requirements to be determined locally.</t>
  </si>
  <si>
    <t>external space provision</t>
  </si>
  <si>
    <t>for artificial sports type surface to be determined locally</t>
  </si>
  <si>
    <t>Requirement to be determined locally, based on workforce, activity and location.</t>
  </si>
  <si>
    <t>Local decision see above</t>
  </si>
  <si>
    <t>incl under engineering percentage</t>
  </si>
  <si>
    <t>addition seats for choice and staff to support service users</t>
  </si>
  <si>
    <r>
      <t xml:space="preserve">Dining area  </t>
    </r>
    <r>
      <rPr>
        <i/>
        <sz val="10"/>
        <color theme="1"/>
        <rFont val="Century Gothic"/>
        <family val="2"/>
      </rPr>
      <t>(size based on number of places 2sqm per place  (17 places)+ 5sqm servery zone)</t>
    </r>
  </si>
  <si>
    <t>2-3 person occupancy</t>
  </si>
  <si>
    <t>3-4 person occupancy</t>
  </si>
  <si>
    <t>Occupancy 4 persons</t>
  </si>
  <si>
    <t>MH Act office:  4 staff</t>
  </si>
  <si>
    <t xml:space="preserve">To administer medicines to individual patients, allowing them to discuss the medication in a private area. Co-located to the clean utility/med prep and clinic room / treatment room. </t>
  </si>
  <si>
    <t>one per ward, local decision if increased in size and shared between pairs of wards, must be easily accessible.</t>
  </si>
  <si>
    <t>emphasis on child friendly environment and child protection provisions visual and aural privacy</t>
  </si>
  <si>
    <t>MDT Unit Office (size based on 6 places)</t>
  </si>
  <si>
    <t>local decision open bay or room</t>
  </si>
  <si>
    <r>
      <t>HBN 03.01 Medium Secure Adult</t>
    </r>
    <r>
      <rPr>
        <sz val="10"/>
        <color theme="1"/>
        <rFont val="Century Gothic"/>
        <family val="2"/>
      </rPr>
      <t xml:space="preserve"> (example based on paired 15 bed wards)</t>
    </r>
  </si>
  <si>
    <t>Low Secure Unit provision will be locally determined dependent on service model. The sample SoA is based on medium Secure requirements. Trust to determine local requirements for people of size, provision not included in schedule below. This will impact bedroom and ensuite sizes</t>
  </si>
  <si>
    <t>Low Secure Unit provision will be locally determined dependent on service model. The sample SoA is based on medium Secure requirements.</t>
  </si>
  <si>
    <t>Refer also to HBN 00-02 for this room (note scheduled area incl space for service zone)</t>
  </si>
  <si>
    <t>Local option: can combine staff airlock with key pick-up @ 24sqm</t>
  </si>
  <si>
    <t>Local option: possible future requirement, check local Trust policy</t>
  </si>
  <si>
    <r>
      <t xml:space="preserve">local decision whether accessed off, before or after the air-lock </t>
    </r>
    <r>
      <rPr>
        <b/>
        <i/>
        <sz val="10"/>
        <color theme="1"/>
        <rFont val="Century Gothic"/>
        <family val="2"/>
      </rPr>
      <t xml:space="preserve">- </t>
    </r>
    <r>
      <rPr>
        <sz val="10"/>
        <color theme="1"/>
        <rFont val="Century Gothic"/>
        <family val="2"/>
      </rPr>
      <t>EDG 2011 suggests a search area beyond the air-lock before entry to patient areas</t>
    </r>
  </si>
  <si>
    <t xml:space="preserve">Local decision as to whether Staff Change is located outside or inside the secure line. To be assessed against staff numbers, staggered shift changes therefore size is indicative only. Pandemic learning, staff no longer wearing home clothes, returning to scrubs/uniform. Needs to be right sized based on Trust policy and staff numbers. Change/lockers can be combined.  </t>
  </si>
  <si>
    <t>Therapy all accommodation within the secure perimeter: Size will be based on the number of wards served and total number of service users. Low Secure Unit provision will be locally determined dependent on service model. The sample SoA is based on medium Secure requirements.</t>
  </si>
  <si>
    <t>Local option: Incident management room (silver command), could form a control suite</t>
  </si>
  <si>
    <t>This room and others within the suite should be designed in accordance with, and meet the requirements of, HM Courts and Tribunals Service - 'ROOM SPECIFICATION RECOMMENDATIONS FOR TRIBUNAL HEARINGS' incl video conferencing</t>
  </si>
  <si>
    <t>WC ambulant</t>
  </si>
  <si>
    <t>either or sports barn or recreation hall (figure incl recreation hall and associated storage) in addition to external sports/play surface, dependent on local site constraints</t>
  </si>
  <si>
    <t>Service users' beverage area</t>
  </si>
  <si>
    <t>Local decision to consider additional provision of a 'domestic'-type bathroom, feels like being at home. A domestic style bath may also be used, ensuring that there is sufficient room for a mobile hoist to operate.</t>
  </si>
  <si>
    <t>Storage of drugs, medicines and controlled drugs (HBN 14.02). Space to prepare medications.</t>
  </si>
  <si>
    <t>Net Departmental area</t>
  </si>
  <si>
    <t>Departmental Allowances</t>
  </si>
  <si>
    <t xml:space="preserve">Planning </t>
  </si>
  <si>
    <t>Circulation allowance</t>
  </si>
  <si>
    <t>Engineering</t>
  </si>
  <si>
    <t>Gross Departmental area</t>
  </si>
  <si>
    <t>external covered barn, local option in place or additional to sports/activity hall 25m x 16,5m min for 5 aside football. Either or sports barn v recreation hall</t>
  </si>
  <si>
    <t>Either or sports barn v recreation hall</t>
  </si>
  <si>
    <t>sub-total</t>
  </si>
  <si>
    <t>security controlled</t>
  </si>
  <si>
    <t>Refer to HBN 11.01 and HBN 00.03 local decision re risk rating whether second exit required</t>
  </si>
  <si>
    <t>this will require suitably trained staff to maximise service user access. Local choice: Size dependent equipment required. Room sizes vary 20-24 sqm</t>
  </si>
  <si>
    <t>Local decision to determine requirements for people of size. Provision not included in baseline SoA currently</t>
  </si>
  <si>
    <t>room area based on non-nested arrangement. Local decision to determine requirements for people of size. Provision not included in baseline SoA currently</t>
  </si>
  <si>
    <t>size to be determined locally. private garden space for visits, and carer support, respite. Recommend one dimension should be at least twice the height of the perimeter wall</t>
  </si>
  <si>
    <t>size to be determined locally, dependent on site constraints. Recommend one dimension should be at least twice the height of the perimeter wall</t>
  </si>
  <si>
    <t>size to be determined locally. Recommend one dimension should be at least twice the height of the perimeter wall</t>
  </si>
  <si>
    <t>sized appropriately. Recommend one dimension to be a minimum of twice the perimeter height</t>
  </si>
  <si>
    <t>size to be determined locally, with no over-looking for service user occupied rooms</t>
  </si>
  <si>
    <t>staff wellbeing</t>
  </si>
  <si>
    <t>private waiting room, consider separate waiting area for visitors and service user</t>
  </si>
  <si>
    <t>therapy/education</t>
  </si>
  <si>
    <t>Therapy garden</t>
  </si>
  <si>
    <t>local option shared between pair of living units</t>
  </si>
  <si>
    <t>Observation room</t>
  </si>
  <si>
    <t>incl area for staff to access IT, communication and room controls</t>
  </si>
  <si>
    <t>Lobby to safety suite</t>
  </si>
  <si>
    <t xml:space="preserve">Access to safe and secure external space which is not overlooked by any other areas should be considered. Local option see exemplar arrangement with day and night area, increase space allowance to 30sqm. </t>
  </si>
  <si>
    <t>De-escalation room</t>
  </si>
  <si>
    <t>De-escalation ensuite</t>
  </si>
  <si>
    <t>De-escalation garden</t>
  </si>
  <si>
    <t>staff accessible shower</t>
  </si>
  <si>
    <t>Local decision informed by Carer feedback as to whether this should be outside or inside of the secure line, responding to Stakeholder feedback and opportunity for carers to meet and support each other, often travelling some distance to visit.</t>
  </si>
  <si>
    <t>306 m2 based on 18m x 17m Sports England 2 court hall</t>
  </si>
  <si>
    <t>Consideration should be given to the space required if electronic exercise games are to be used in this area.  Likewise the use of table tennis and / or pool table requires a larger area.   Lockable storage may also be required for the tables and other equipment. An area to play games which require more space to allow for movement, such as table tennis, pool or computer games / exercise programmes. Local choice: if room size is to be increased. Occupancy varies depending on activity Room sizes vary 32-40sqm</t>
  </si>
  <si>
    <t xml:space="preserve">Local Trust policies will apply. The catering solution and the size of the unit will determine the requirements for either a kitchen for the unit and / or ward kitchens. Refer also to HBN 00-03 for this room. </t>
  </si>
  <si>
    <r>
      <t>entrance</t>
    </r>
    <r>
      <rPr>
        <b/>
        <sz val="8"/>
        <color theme="1"/>
        <rFont val="Century Gothic"/>
        <family val="2"/>
      </rPr>
      <t xml:space="preserve"> (outside secure perimeter)</t>
    </r>
  </si>
  <si>
    <t>entrance (inside secure perimeter)</t>
  </si>
  <si>
    <r>
      <rPr>
        <b/>
        <sz val="9"/>
        <color theme="1"/>
        <rFont val="Century Gothic"/>
        <family val="2"/>
      </rPr>
      <t>entrance</t>
    </r>
    <r>
      <rPr>
        <b/>
        <sz val="8"/>
        <color theme="1"/>
        <rFont val="Century Gothic"/>
        <family val="2"/>
      </rPr>
      <t xml:space="preserve"> </t>
    </r>
    <r>
      <rPr>
        <sz val="8"/>
        <color theme="1"/>
        <rFont val="Century Gothic"/>
        <family val="2"/>
      </rPr>
      <t>(local decision:</t>
    </r>
    <r>
      <rPr>
        <b/>
        <sz val="8"/>
        <color theme="1"/>
        <rFont val="Century Gothic"/>
        <family val="2"/>
      </rPr>
      <t xml:space="preserve"> </t>
    </r>
    <r>
      <rPr>
        <sz val="8"/>
        <color theme="1"/>
        <rFont val="Century Gothic"/>
        <family val="2"/>
      </rPr>
      <t>inside or outside secure perimeter)</t>
    </r>
  </si>
  <si>
    <t>Control room can be combined with reception, local choice see above</t>
  </si>
  <si>
    <t>Waiting 15 seats (in clusters) incl space for visitor lockers.</t>
  </si>
  <si>
    <t>Secure reception (4)</t>
  </si>
  <si>
    <t>local option: if additional scan/search room and equipment required i.e. hand held wand scanners or fixed</t>
  </si>
  <si>
    <t>Entrance foyer + waiting area</t>
  </si>
  <si>
    <t>Interview/meeting room</t>
  </si>
  <si>
    <t>Nappy changing room</t>
  </si>
  <si>
    <r>
      <t>Beverage area</t>
    </r>
    <r>
      <rPr>
        <sz val="8"/>
        <color theme="1"/>
        <rFont val="Century Gothic"/>
        <family val="2"/>
      </rPr>
      <t xml:space="preserve"> (off secure reception/control room)</t>
    </r>
  </si>
  <si>
    <t>Staff airlock</t>
  </si>
  <si>
    <t>Staff alarm/key pick-up</t>
  </si>
  <si>
    <t>Search room (staff)</t>
  </si>
  <si>
    <t xml:space="preserve">Service user/visitor airlock </t>
  </si>
  <si>
    <t>Search room (service user/visitor)</t>
  </si>
  <si>
    <t>Scan room (service user/visitor)</t>
  </si>
  <si>
    <t>Meeting room</t>
  </si>
  <si>
    <t>Staff lockers</t>
  </si>
  <si>
    <t>Staff shower female</t>
  </si>
  <si>
    <t>Staff change male</t>
  </si>
  <si>
    <t>Combined reception/control room. Local option: Control room can be separate, to create a 'calmer' reception and greater security resilience. Determined by Staffing and operational policy</t>
  </si>
  <si>
    <t>Staff rest room</t>
  </si>
  <si>
    <t>Staff garden</t>
  </si>
  <si>
    <t>Ambulant WC</t>
  </si>
  <si>
    <t>local option: combine with wheelchair WC</t>
  </si>
  <si>
    <t>Wheelchair ambulant WC (off secure reception/control room)</t>
  </si>
  <si>
    <t>Staff independent wheelchair user WC</t>
  </si>
  <si>
    <t>staff ambulant WC female</t>
  </si>
  <si>
    <t>Staff ambulant WC male</t>
  </si>
  <si>
    <t>Hub room</t>
  </si>
  <si>
    <t>Waiting area</t>
  </si>
  <si>
    <t>Beverage bay</t>
  </si>
  <si>
    <t>Multi-faith contemplation room</t>
  </si>
  <si>
    <t>Multi-faith store</t>
  </si>
  <si>
    <t>Multi-faith wash</t>
  </si>
  <si>
    <t>Café/social hub</t>
  </si>
  <si>
    <t>Shop space/kiosk</t>
  </si>
  <si>
    <t>Shop/café store</t>
  </si>
  <si>
    <t>Café kitchen prep area</t>
  </si>
  <si>
    <t>Cleaners' room</t>
  </si>
  <si>
    <t>Hairdressers</t>
  </si>
  <si>
    <t>Hairdressers' store/utility room</t>
  </si>
  <si>
    <t>Cash office/patient bank</t>
  </si>
  <si>
    <t>Social hub garden</t>
  </si>
  <si>
    <t>Multi-purpose room</t>
  </si>
  <si>
    <t>Music room</t>
  </si>
  <si>
    <t>Workshop</t>
  </si>
  <si>
    <t>Workshop store</t>
  </si>
  <si>
    <t>Arts and crafts room</t>
  </si>
  <si>
    <t>Small therapy room</t>
  </si>
  <si>
    <t>Therapy office (size based on number of places)</t>
  </si>
  <si>
    <t>Therapy storage area</t>
  </si>
  <si>
    <t>Cleaners’ room</t>
  </si>
  <si>
    <t>Sports/activity hall</t>
  </si>
  <si>
    <t>Gym/fitness suite</t>
  </si>
  <si>
    <t>Sports barn</t>
  </si>
  <si>
    <t>Sports barn storage</t>
  </si>
  <si>
    <t>Consulting/examination room dental</t>
  </si>
  <si>
    <t>Decontamination room (dental)</t>
  </si>
  <si>
    <t>Consulting/examination room physical</t>
  </si>
  <si>
    <t>Clean utility/medication storage/pharmacy</t>
  </si>
  <si>
    <t>Dirty utility</t>
  </si>
  <si>
    <t>Airlock</t>
  </si>
  <si>
    <t>Interview/visit room</t>
  </si>
  <si>
    <t>Chill-out room</t>
  </si>
  <si>
    <t>Interview room</t>
  </si>
  <si>
    <t>Therapy room/multi-function room</t>
  </si>
  <si>
    <t>Games area/room</t>
  </si>
  <si>
    <t>Open area social space/lounge</t>
  </si>
  <si>
    <t>Gym/exercise room</t>
  </si>
  <si>
    <t>Garden/outside space</t>
  </si>
  <si>
    <t>En-suite cupboard/riser</t>
  </si>
  <si>
    <t>Domestic bathroom</t>
  </si>
  <si>
    <t>Unit manager's office - 1 person with informal meeting space</t>
  </si>
  <si>
    <t>Unit kitchen/ward kitchen/servery</t>
  </si>
  <si>
    <t>Service users' property store</t>
  </si>
  <si>
    <t>Service users' local controlled store</t>
  </si>
  <si>
    <t>Service users' laundry</t>
  </si>
  <si>
    <t>Clean utility/medicine prep</t>
  </si>
  <si>
    <t>Medicine reception lobby</t>
  </si>
  <si>
    <t>Seclusion garden</t>
  </si>
  <si>
    <t>Observation area/lobby</t>
  </si>
  <si>
    <t>Bedroom</t>
  </si>
  <si>
    <t>Living</t>
  </si>
  <si>
    <t>Outdoor segregation garden</t>
  </si>
  <si>
    <t>Therapy room (wet &amp; dry)</t>
  </si>
  <si>
    <t>Classroom (6)</t>
  </si>
  <si>
    <t>Lobby to staff WC if accessed directly off staff rest</t>
  </si>
  <si>
    <t>Staff shower/WC</t>
  </si>
  <si>
    <t>Staff rest</t>
  </si>
  <si>
    <t>Cloaks/staff locker room</t>
  </si>
  <si>
    <t>Staff garden outside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</si>
</sst>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9"/>
      <color theme="1"/>
      <name val="Century Gothic"/>
      <family val="2"/>
    </font>
    <font>
      <b/>
      <sz val="9"/>
      <color theme="1"/>
      <name val="Century Gothic"/>
      <family val="2"/>
    </font>
    <font>
      <b/>
      <sz val="10"/>
      <color theme="1"/>
      <name val="Century Gothic"/>
      <family val="2"/>
    </font>
    <font>
      <sz val="10"/>
      <color theme="1"/>
      <name val="Century Gothic"/>
      <family val="2"/>
    </font>
    <font>
      <sz val="10"/>
      <name val="Century Gothic"/>
      <family val="2"/>
    </font>
    <font>
      <sz val="10"/>
      <color rgb="FF000000"/>
      <name val="Century Gothic"/>
      <family val="2"/>
    </font>
    <font>
      <sz val="10"/>
      <color rgb="FFFF0000"/>
      <name val="Century Gothic"/>
      <family val="2"/>
    </font>
    <font>
      <sz val="10"/>
      <color theme="1"/>
      <name val="Calibri"/>
      <family val="2"/>
      <scheme val="minor"/>
    </font>
    <font>
      <sz val="10"/>
      <color theme="9"/>
      <name val="Century Gothic"/>
      <family val="2"/>
    </font>
    <font>
      <i/>
      <sz val="10"/>
      <color theme="1"/>
      <name val="Century Gothic"/>
      <family val="2"/>
    </font>
    <font>
      <b/>
      <i/>
      <sz val="10"/>
      <color theme="1"/>
      <name val="Century Gothic"/>
      <family val="2"/>
    </font>
    <font>
      <b/>
      <i/>
      <sz val="10"/>
      <color rgb="FF041E42"/>
      <name val="Century Gothic"/>
      <family val="2"/>
    </font>
    <font>
      <b/>
      <sz val="10"/>
      <color theme="0"/>
      <name val="Century Gothic"/>
      <family val="2"/>
    </font>
    <font>
      <sz val="10"/>
      <color rgb="FF041E42"/>
      <name val="Century Gothic"/>
      <family val="2"/>
    </font>
    <font>
      <i/>
      <sz val="10"/>
      <color rgb="FF041E42"/>
      <name val="Century Gothic"/>
      <family val="2"/>
    </font>
    <font>
      <b/>
      <sz val="10"/>
      <color theme="1"/>
      <name val="Calibri"/>
      <family val="2"/>
      <scheme val="minor"/>
    </font>
    <font>
      <sz val="8"/>
      <color theme="1"/>
      <name val="Century Gothic"/>
      <family val="2"/>
    </font>
    <font>
      <b/>
      <sz val="8"/>
      <color theme="1"/>
      <name val="Century Gothic"/>
      <family val="2"/>
    </font>
  </fonts>
  <fills count="7">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041E42"/>
        <bgColor indexed="64"/>
      </patternFill>
    </fill>
    <fill>
      <patternFill patternType="solid">
        <fgColor theme="0" tint="-0.14999847407452621"/>
        <bgColor indexed="64"/>
      </patternFill>
    </fill>
    <fill>
      <patternFill patternType="solid">
        <fgColor theme="0" tint="-0.14996795556505021"/>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theme="3" tint="0.39994506668294322"/>
      </left>
      <right/>
      <top style="thin">
        <color theme="3" tint="0.39994506668294322"/>
      </top>
      <bottom style="thin">
        <color theme="3" tint="0.39994506668294322"/>
      </bottom>
      <diagonal/>
    </border>
    <border>
      <left/>
      <right/>
      <top style="thin">
        <color auto="1"/>
      </top>
      <bottom style="thin">
        <color auto="1"/>
      </bottom>
      <diagonal/>
    </border>
    <border>
      <left style="medium">
        <color auto="1"/>
      </left>
      <right style="medium">
        <color auto="1"/>
      </right>
      <top/>
      <bottom style="medium">
        <color auto="1"/>
      </bottom>
      <diagonal/>
    </border>
    <border>
      <left/>
      <right/>
      <top/>
      <bottom style="thin">
        <color auto="1"/>
      </bottom>
      <diagonal/>
    </border>
    <border>
      <left/>
      <right style="medium">
        <color auto="1"/>
      </right>
      <top style="thin">
        <color auto="1"/>
      </top>
      <bottom style="medium">
        <color auto="1"/>
      </bottom>
      <diagonal/>
    </border>
  </borders>
  <cellStyleXfs count="1">
    <xf numFmtId="0" fontId="0" fillId="0" borderId="0"/>
  </cellStyleXfs>
  <cellXfs count="198">
    <xf numFmtId="0" fontId="0" fillId="0" borderId="0" xfId="0"/>
    <xf numFmtId="0" fontId="2" fillId="0" borderId="0" xfId="0" applyFont="1"/>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164"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3" fillId="0" borderId="2" xfId="0" applyFont="1" applyBorder="1" applyAlignment="1">
      <alignment horizontal="center" vertical="center"/>
    </xf>
    <xf numFmtId="0" fontId="6" fillId="0" borderId="5" xfId="0" applyFont="1" applyBorder="1" applyAlignment="1">
      <alignment horizontal="left" vertical="center" wrapText="1"/>
    </xf>
    <xf numFmtId="164" fontId="5" fillId="0" borderId="9" xfId="0" applyNumberFormat="1" applyFont="1" applyBorder="1" applyAlignment="1">
      <alignment horizontal="center" vertical="center"/>
    </xf>
    <xf numFmtId="164" fontId="5" fillId="0" borderId="10" xfId="0" applyNumberFormat="1" applyFont="1" applyBorder="1" applyAlignment="1">
      <alignment horizontal="center" vertical="center"/>
    </xf>
    <xf numFmtId="0" fontId="5" fillId="0" borderId="5" xfId="0" applyFont="1" applyBorder="1"/>
    <xf numFmtId="0" fontId="6" fillId="0" borderId="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6" fillId="0" borderId="5" xfId="0" applyFont="1" applyBorder="1" applyAlignment="1">
      <alignment vertical="center"/>
    </xf>
    <xf numFmtId="164" fontId="5" fillId="0" borderId="13" xfId="0" applyNumberFormat="1" applyFont="1" applyBorder="1" applyAlignment="1">
      <alignment horizontal="center" vertical="center"/>
    </xf>
    <xf numFmtId="164" fontId="5" fillId="0" borderId="6" xfId="0" applyNumberFormat="1" applyFont="1" applyBorder="1" applyAlignment="1">
      <alignment horizontal="center" vertical="center"/>
    </xf>
    <xf numFmtId="1"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164" fontId="5" fillId="0" borderId="20" xfId="0" applyNumberFormat="1" applyFont="1" applyBorder="1" applyAlignment="1">
      <alignment horizontal="center" vertical="center"/>
    </xf>
    <xf numFmtId="164" fontId="5" fillId="0" borderId="19" xfId="0" applyNumberFormat="1" applyFont="1" applyBorder="1" applyAlignment="1">
      <alignment horizontal="center" vertical="center"/>
    </xf>
    <xf numFmtId="1" fontId="5" fillId="0" borderId="4" xfId="0" applyNumberFormat="1" applyFont="1" applyBorder="1" applyAlignment="1">
      <alignment horizontal="center" vertical="center"/>
    </xf>
    <xf numFmtId="0" fontId="5" fillId="0" borderId="30" xfId="0" applyFont="1" applyBorder="1"/>
    <xf numFmtId="0" fontId="8" fillId="0" borderId="30" xfId="0" applyFont="1" applyBorder="1"/>
    <xf numFmtId="0" fontId="8" fillId="0" borderId="29" xfId="0" applyFont="1" applyBorder="1"/>
    <xf numFmtId="0" fontId="3" fillId="0" borderId="31" xfId="0" applyFont="1" applyBorder="1"/>
    <xf numFmtId="0" fontId="5" fillId="0" borderId="30" xfId="0" applyFont="1" applyBorder="1" applyAlignment="1">
      <alignment vertical="center" wrapText="1"/>
    </xf>
    <xf numFmtId="0" fontId="5" fillId="0" borderId="30" xfId="0" applyFont="1" applyBorder="1" applyAlignment="1">
      <alignment wrapText="1"/>
    </xf>
    <xf numFmtId="0" fontId="8" fillId="0" borderId="30" xfId="0" applyFont="1" applyBorder="1" applyAlignment="1">
      <alignment wrapText="1"/>
    </xf>
    <xf numFmtId="0" fontId="7" fillId="0" borderId="30" xfId="0" applyFont="1" applyBorder="1" applyAlignment="1">
      <alignment vertical="center" wrapText="1"/>
    </xf>
    <xf numFmtId="0" fontId="6" fillId="0" borderId="22" xfId="0" applyFont="1" applyBorder="1" applyAlignment="1">
      <alignment horizontal="left" vertical="center" wrapText="1"/>
    </xf>
    <xf numFmtId="0" fontId="8" fillId="0" borderId="31" xfId="0" applyFont="1" applyBorder="1" applyAlignment="1">
      <alignment vertical="center" wrapText="1"/>
    </xf>
    <xf numFmtId="0" fontId="6" fillId="0" borderId="27" xfId="0" applyFont="1" applyBorder="1" applyAlignment="1">
      <alignment horizontal="left" vertical="center" wrapText="1"/>
    </xf>
    <xf numFmtId="164" fontId="5" fillId="0" borderId="11" xfId="0" applyNumberFormat="1" applyFont="1" applyBorder="1" applyAlignment="1">
      <alignment horizontal="center" vertical="center"/>
    </xf>
    <xf numFmtId="1" fontId="5" fillId="0" borderId="12" xfId="0" applyNumberFormat="1" applyFont="1" applyBorder="1" applyAlignment="1">
      <alignment horizontal="center" vertical="center"/>
    </xf>
    <xf numFmtId="0" fontId="8" fillId="0" borderId="29" xfId="0" applyFont="1" applyBorder="1" applyAlignment="1">
      <alignment vertical="center" wrapText="1"/>
    </xf>
    <xf numFmtId="0" fontId="6" fillId="0" borderId="23" xfId="0" applyFont="1" applyBorder="1" applyAlignment="1">
      <alignment vertical="center" wrapText="1"/>
    </xf>
    <xf numFmtId="0" fontId="5" fillId="0" borderId="31" xfId="0" applyFont="1" applyBorder="1" applyAlignment="1">
      <alignment wrapText="1"/>
    </xf>
    <xf numFmtId="0" fontId="7" fillId="0" borderId="29" xfId="0" applyFont="1" applyBorder="1" applyAlignment="1">
      <alignment vertical="center" wrapText="1"/>
    </xf>
    <xf numFmtId="0" fontId="6" fillId="0" borderId="22" xfId="0" applyFont="1" applyBorder="1" applyAlignment="1">
      <alignment vertical="center" wrapText="1"/>
    </xf>
    <xf numFmtId="0" fontId="5" fillId="0" borderId="31" xfId="0" applyFont="1" applyBorder="1" applyAlignment="1">
      <alignment vertical="center" wrapText="1"/>
    </xf>
    <xf numFmtId="0" fontId="7" fillId="0" borderId="31" xfId="0" applyFont="1" applyBorder="1" applyAlignment="1">
      <alignment vertical="center" wrapText="1"/>
    </xf>
    <xf numFmtId="0" fontId="6" fillId="0" borderId="27" xfId="0" applyFont="1" applyBorder="1" applyAlignment="1">
      <alignment vertical="center"/>
    </xf>
    <xf numFmtId="164" fontId="5" fillId="2" borderId="11" xfId="0" applyNumberFormat="1" applyFont="1" applyFill="1" applyBorder="1" applyAlignment="1">
      <alignment horizontal="center" vertical="center"/>
    </xf>
    <xf numFmtId="1" fontId="5" fillId="2" borderId="12" xfId="0" applyNumberFormat="1" applyFont="1" applyFill="1" applyBorder="1" applyAlignment="1">
      <alignment horizontal="center" vertical="center"/>
    </xf>
    <xf numFmtId="164" fontId="5" fillId="2" borderId="13" xfId="0" applyNumberFormat="1" applyFont="1" applyFill="1" applyBorder="1" applyAlignment="1">
      <alignment horizontal="center" vertical="center"/>
    </xf>
    <xf numFmtId="0" fontId="5" fillId="0" borderId="29" xfId="0" applyFont="1" applyBorder="1" applyAlignment="1">
      <alignment vertical="center" wrapText="1"/>
    </xf>
    <xf numFmtId="0" fontId="6" fillId="0" borderId="28" xfId="0" applyFont="1" applyBorder="1" applyAlignment="1">
      <alignment vertical="center" wrapText="1"/>
    </xf>
    <xf numFmtId="164" fontId="5" fillId="0" borderId="17" xfId="0" applyNumberFormat="1" applyFont="1" applyBorder="1" applyAlignment="1">
      <alignment horizontal="center" vertical="center"/>
    </xf>
    <xf numFmtId="1" fontId="5" fillId="0" borderId="2" xfId="0" applyNumberFormat="1" applyFont="1" applyBorder="1" applyAlignment="1">
      <alignment horizontal="center" vertical="center"/>
    </xf>
    <xf numFmtId="164" fontId="5" fillId="0" borderId="18" xfId="0" applyNumberFormat="1" applyFont="1" applyBorder="1" applyAlignment="1">
      <alignment horizontal="center" vertical="center"/>
    </xf>
    <xf numFmtId="0" fontId="5" fillId="0" borderId="32" xfId="0" applyFont="1" applyBorder="1" applyAlignment="1">
      <alignment vertical="center" wrapText="1"/>
    </xf>
    <xf numFmtId="0" fontId="5" fillId="0" borderId="22" xfId="0" applyFont="1" applyBorder="1"/>
    <xf numFmtId="164" fontId="5" fillId="0" borderId="7" xfId="0" applyNumberFormat="1" applyFont="1" applyBorder="1" applyAlignment="1">
      <alignment horizontal="center" vertical="center"/>
    </xf>
    <xf numFmtId="0" fontId="5" fillId="0" borderId="31" xfId="0" applyFont="1" applyBorder="1"/>
    <xf numFmtId="0" fontId="5" fillId="0" borderId="27" xfId="0" applyFont="1" applyBorder="1"/>
    <xf numFmtId="164" fontId="5" fillId="0" borderId="12" xfId="0" applyNumberFormat="1" applyFont="1" applyBorder="1" applyAlignment="1">
      <alignment horizontal="center" vertical="center"/>
    </xf>
    <xf numFmtId="0" fontId="8" fillId="0" borderId="31" xfId="0" applyFont="1" applyBorder="1"/>
    <xf numFmtId="0" fontId="9" fillId="0" borderId="0" xfId="0" applyFont="1"/>
    <xf numFmtId="164" fontId="5" fillId="0" borderId="0" xfId="0" applyNumberFormat="1" applyFont="1"/>
    <xf numFmtId="0" fontId="4" fillId="0" borderId="31" xfId="0" applyFont="1" applyBorder="1"/>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5" fillId="0" borderId="32" xfId="0" applyFont="1" applyBorder="1" applyAlignment="1">
      <alignment horizontal="left" vertical="center" wrapText="1"/>
    </xf>
    <xf numFmtId="0" fontId="5" fillId="0" borderId="31" xfId="0" applyFont="1" applyBorder="1" applyAlignment="1">
      <alignment horizontal="left" vertical="center"/>
    </xf>
    <xf numFmtId="0" fontId="5" fillId="0" borderId="30" xfId="0" applyFont="1" applyBorder="1" applyAlignment="1">
      <alignment horizontal="left" vertical="center"/>
    </xf>
    <xf numFmtId="0" fontId="5" fillId="0" borderId="5" xfId="0" applyFont="1" applyBorder="1" applyAlignment="1">
      <alignment wrapText="1"/>
    </xf>
    <xf numFmtId="0" fontId="5" fillId="0" borderId="30" xfId="0" applyFont="1" applyBorder="1" applyAlignment="1">
      <alignment vertical="center"/>
    </xf>
    <xf numFmtId="164" fontId="5" fillId="0" borderId="11" xfId="0" applyNumberFormat="1" applyFont="1" applyBorder="1" applyAlignment="1">
      <alignment horizontal="center"/>
    </xf>
    <xf numFmtId="1" fontId="5" fillId="0" borderId="12" xfId="0" applyNumberFormat="1" applyFont="1" applyBorder="1" applyAlignment="1">
      <alignment horizontal="center"/>
    </xf>
    <xf numFmtId="0" fontId="5" fillId="0" borderId="29" xfId="0" applyFont="1" applyBorder="1"/>
    <xf numFmtId="0" fontId="5" fillId="0" borderId="29" xfId="0" applyFont="1" applyBorder="1" applyAlignment="1">
      <alignment wrapText="1"/>
    </xf>
    <xf numFmtId="0" fontId="5" fillId="0" borderId="30" xfId="0" applyFont="1" applyBorder="1" applyAlignment="1">
      <alignment horizontal="left" vertical="center" wrapText="1"/>
    </xf>
    <xf numFmtId="0" fontId="5" fillId="0" borderId="32" xfId="0" applyFont="1" applyBorder="1" applyAlignment="1">
      <alignment wrapText="1"/>
    </xf>
    <xf numFmtId="0" fontId="10" fillId="0" borderId="30" xfId="0" applyFont="1" applyBorder="1" applyAlignment="1">
      <alignment horizontal="left" vertical="center"/>
    </xf>
    <xf numFmtId="0" fontId="10" fillId="0" borderId="30" xfId="0" applyFont="1" applyBorder="1" applyAlignment="1">
      <alignment wrapText="1"/>
    </xf>
    <xf numFmtId="0" fontId="5" fillId="0" borderId="22" xfId="0" applyFont="1" applyBorder="1" applyAlignment="1">
      <alignment vertical="center" wrapText="1"/>
    </xf>
    <xf numFmtId="0" fontId="5" fillId="0" borderId="5" xfId="0" applyFont="1" applyBorder="1" applyAlignment="1">
      <alignment vertical="center" wrapText="1"/>
    </xf>
    <xf numFmtId="0" fontId="5" fillId="0" borderId="28" xfId="0" applyFont="1" applyBorder="1" applyAlignment="1">
      <alignment vertical="center" wrapText="1"/>
    </xf>
    <xf numFmtId="0" fontId="5" fillId="0" borderId="27" xfId="0" applyFont="1" applyBorder="1" applyAlignment="1">
      <alignment vertical="center" wrapText="1"/>
    </xf>
    <xf numFmtId="0" fontId="5" fillId="0" borderId="23" xfId="0" applyFont="1" applyBorder="1" applyAlignment="1">
      <alignment vertical="center" wrapText="1"/>
    </xf>
    <xf numFmtId="0" fontId="5" fillId="0" borderId="33" xfId="0" applyFont="1" applyBorder="1" applyAlignment="1">
      <alignment vertical="center" wrapText="1"/>
    </xf>
    <xf numFmtId="0" fontId="5" fillId="0" borderId="29" xfId="0" applyFont="1" applyBorder="1" applyAlignment="1">
      <alignment vertical="center"/>
    </xf>
    <xf numFmtId="0" fontId="5" fillId="0" borderId="5" xfId="0" applyFont="1" applyBorder="1" applyAlignment="1">
      <alignment horizontal="left" vertical="center" wrapText="1"/>
    </xf>
    <xf numFmtId="0" fontId="5" fillId="0" borderId="22"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8" fillId="0" borderId="33" xfId="0" applyFont="1" applyBorder="1"/>
    <xf numFmtId="0" fontId="5" fillId="0" borderId="0" xfId="0" applyFont="1" applyAlignment="1">
      <alignment wrapText="1"/>
    </xf>
    <xf numFmtId="0" fontId="4" fillId="0" borderId="34" xfId="0" applyFont="1" applyBorder="1" applyAlignment="1">
      <alignment wrapText="1"/>
    </xf>
    <xf numFmtId="0" fontId="2" fillId="0" borderId="32" xfId="0" applyFont="1" applyBorder="1" applyAlignment="1">
      <alignment horizontal="left" vertical="center" wrapText="1"/>
    </xf>
    <xf numFmtId="0" fontId="5" fillId="0" borderId="35" xfId="0" applyFont="1" applyBorder="1" applyAlignment="1">
      <alignment wrapText="1"/>
    </xf>
    <xf numFmtId="0" fontId="5" fillId="0" borderId="33" xfId="0" applyFont="1" applyBorder="1" applyAlignment="1">
      <alignment wrapText="1"/>
    </xf>
    <xf numFmtId="0" fontId="5" fillId="0" borderId="39" xfId="0" applyFont="1" applyBorder="1" applyAlignment="1">
      <alignment horizontal="left" vertical="center" wrapText="1"/>
    </xf>
    <xf numFmtId="0" fontId="5" fillId="0" borderId="38" xfId="0" applyFont="1" applyBorder="1" applyAlignment="1">
      <alignment horizontal="left" vertical="center" wrapText="1"/>
    </xf>
    <xf numFmtId="0" fontId="6" fillId="0" borderId="38" xfId="0" applyFont="1" applyBorder="1" applyAlignment="1">
      <alignment horizontal="left" vertical="center" wrapText="1"/>
    </xf>
    <xf numFmtId="0" fontId="5" fillId="0" borderId="27" xfId="0" applyFont="1" applyBorder="1" applyAlignment="1">
      <alignment horizontal="left" vertical="center" wrapText="1"/>
    </xf>
    <xf numFmtId="0" fontId="5" fillId="0" borderId="7" xfId="0" applyFont="1" applyBorder="1"/>
    <xf numFmtId="0" fontId="5" fillId="0" borderId="8" xfId="0" applyFont="1" applyBorder="1" applyAlignment="1">
      <alignment horizontal="left" vertical="center"/>
    </xf>
    <xf numFmtId="0" fontId="5" fillId="0" borderId="1" xfId="0" applyFont="1" applyBorder="1"/>
    <xf numFmtId="0" fontId="5" fillId="0" borderId="10" xfId="0" applyFont="1" applyBorder="1" applyAlignment="1">
      <alignment horizontal="left" vertical="center"/>
    </xf>
    <xf numFmtId="0" fontId="5" fillId="0" borderId="1" xfId="0" applyFont="1" applyBorder="1" applyAlignment="1">
      <alignment wrapText="1"/>
    </xf>
    <xf numFmtId="0" fontId="5" fillId="0" borderId="10" xfId="0" applyFont="1" applyBorder="1" applyAlignment="1">
      <alignment horizontal="left" vertical="center" wrapText="1"/>
    </xf>
    <xf numFmtId="0" fontId="5" fillId="0" borderId="12" xfId="0" applyFont="1" applyBorder="1" applyAlignment="1">
      <alignment wrapText="1"/>
    </xf>
    <xf numFmtId="0" fontId="5" fillId="0" borderId="35" xfId="0" applyFont="1" applyBorder="1"/>
    <xf numFmtId="0" fontId="5" fillId="0" borderId="23" xfId="0" applyFont="1" applyBorder="1" applyAlignment="1">
      <alignment wrapText="1"/>
    </xf>
    <xf numFmtId="0" fontId="13" fillId="3" borderId="41" xfId="0" applyFont="1" applyFill="1" applyBorder="1" applyAlignment="1">
      <alignment horizontal="right"/>
    </xf>
    <xf numFmtId="0" fontId="14" fillId="4" borderId="41" xfId="0" applyFont="1" applyFill="1" applyBorder="1"/>
    <xf numFmtId="0" fontId="15" fillId="0" borderId="41" xfId="0" applyFont="1" applyBorder="1"/>
    <xf numFmtId="9" fontId="5" fillId="0" borderId="0" xfId="0" applyNumberFormat="1" applyFont="1"/>
    <xf numFmtId="0" fontId="16" fillId="0" borderId="41" xfId="0" applyFont="1" applyBorder="1"/>
    <xf numFmtId="0" fontId="5" fillId="0" borderId="13" xfId="0" applyFont="1" applyBorder="1" applyAlignment="1">
      <alignment horizontal="left" vertical="center" wrapText="1"/>
    </xf>
    <xf numFmtId="0" fontId="5" fillId="0" borderId="17" xfId="0" applyFont="1" applyBorder="1"/>
    <xf numFmtId="0" fontId="5" fillId="0" borderId="32" xfId="0" applyFont="1" applyBorder="1"/>
    <xf numFmtId="164" fontId="5" fillId="0" borderId="9" xfId="0" applyNumberFormat="1" applyFont="1" applyBorder="1" applyAlignment="1">
      <alignment horizontal="center"/>
    </xf>
    <xf numFmtId="1" fontId="5" fillId="0" borderId="1" xfId="0" applyNumberFormat="1" applyFont="1" applyBorder="1" applyAlignment="1">
      <alignment horizontal="center"/>
    </xf>
    <xf numFmtId="164" fontId="5" fillId="5" borderId="9"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64" fontId="5" fillId="5" borderId="10" xfId="0" applyNumberFormat="1" applyFont="1" applyFill="1" applyBorder="1" applyAlignment="1">
      <alignment horizontal="center" vertical="center"/>
    </xf>
    <xf numFmtId="0" fontId="6" fillId="0" borderId="27" xfId="0" applyFont="1" applyBorder="1" applyAlignment="1">
      <alignment vertical="center" wrapText="1"/>
    </xf>
    <xf numFmtId="164" fontId="5" fillId="6" borderId="9" xfId="0" applyNumberFormat="1" applyFont="1" applyFill="1" applyBorder="1" applyAlignment="1">
      <alignment horizontal="center" vertical="center"/>
    </xf>
    <xf numFmtId="0" fontId="5" fillId="0" borderId="9" xfId="0" applyFont="1" applyBorder="1" applyAlignment="1">
      <alignment vertical="center" wrapText="1"/>
    </xf>
    <xf numFmtId="164" fontId="5" fillId="0" borderId="38" xfId="0" applyNumberFormat="1" applyFont="1" applyBorder="1" applyAlignment="1">
      <alignment horizontal="center"/>
    </xf>
    <xf numFmtId="0" fontId="5" fillId="0" borderId="17" xfId="0" applyFont="1" applyBorder="1" applyAlignment="1">
      <alignment vertical="center" wrapText="1"/>
    </xf>
    <xf numFmtId="0" fontId="5" fillId="0" borderId="19" xfId="0" applyFont="1" applyBorder="1" applyAlignment="1">
      <alignment vertical="center" wrapText="1"/>
    </xf>
    <xf numFmtId="0" fontId="5" fillId="0" borderId="38" xfId="0" applyFont="1" applyBorder="1"/>
    <xf numFmtId="0" fontId="5" fillId="0" borderId="40" xfId="0" applyFont="1" applyBorder="1"/>
    <xf numFmtId="0" fontId="5" fillId="0" borderId="1" xfId="0" applyFont="1" applyBorder="1" applyAlignment="1">
      <alignment horizontal="center" vertical="center"/>
    </xf>
    <xf numFmtId="0" fontId="5" fillId="0" borderId="36" xfId="0" applyFont="1" applyBorder="1" applyAlignment="1">
      <alignment horizontal="left" vertical="center" wrapText="1"/>
    </xf>
    <xf numFmtId="0" fontId="5" fillId="0" borderId="42" xfId="0" applyFont="1" applyBorder="1" applyAlignment="1">
      <alignment horizontal="left" vertical="center" wrapText="1"/>
    </xf>
    <xf numFmtId="0" fontId="5" fillId="0" borderId="37" xfId="0" applyFont="1" applyBorder="1" applyAlignment="1">
      <alignment horizontal="left" vertical="center" wrapText="1"/>
    </xf>
    <xf numFmtId="0" fontId="5" fillId="0" borderId="45" xfId="0" applyFont="1" applyBorder="1" applyAlignment="1">
      <alignment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4" fillId="0" borderId="10" xfId="0" applyFont="1" applyBorder="1" applyAlignment="1">
      <alignment horizontal="center" vertical="center"/>
    </xf>
    <xf numFmtId="0" fontId="5" fillId="0" borderId="15" xfId="0" applyFont="1" applyBorder="1" applyAlignment="1">
      <alignment vertical="center" wrapText="1"/>
    </xf>
    <xf numFmtId="0" fontId="5" fillId="0" borderId="0" xfId="0" applyFont="1" applyAlignment="1">
      <alignment vertical="center" wrapText="1"/>
    </xf>
    <xf numFmtId="0" fontId="5" fillId="0" borderId="44" xfId="0" applyFont="1" applyBorder="1" applyAlignment="1">
      <alignment vertical="center" wrapText="1"/>
    </xf>
    <xf numFmtId="0" fontId="1" fillId="0" borderId="34" xfId="0" applyFont="1" applyBorder="1" applyAlignment="1">
      <alignment horizontal="center" vertical="center" textRotation="90"/>
    </xf>
    <xf numFmtId="0" fontId="0" fillId="0" borderId="35" xfId="0" applyBorder="1" applyAlignment="1">
      <alignment horizontal="center" vertical="center" textRotation="90"/>
    </xf>
    <xf numFmtId="0" fontId="0" fillId="0" borderId="43" xfId="0" applyBorder="1" applyAlignment="1">
      <alignment horizontal="center" vertical="center" textRotation="90"/>
    </xf>
    <xf numFmtId="0" fontId="4" fillId="0" borderId="14" xfId="0" applyFont="1" applyBorder="1" applyAlignment="1">
      <alignment horizontal="center" wrapText="1"/>
    </xf>
    <xf numFmtId="0" fontId="5" fillId="0" borderId="15" xfId="0" applyFont="1" applyBorder="1" applyAlignment="1">
      <alignment wrapText="1"/>
    </xf>
    <xf numFmtId="0" fontId="5" fillId="0" borderId="16" xfId="0" applyFont="1" applyBorder="1" applyAlignment="1">
      <alignment wrapText="1"/>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164" fontId="5" fillId="0" borderId="10" xfId="0" applyNumberFormat="1" applyFont="1" applyBorder="1" applyAlignment="1">
      <alignment horizontal="center" vertical="center"/>
    </xf>
    <xf numFmtId="0" fontId="5" fillId="0" borderId="10" xfId="0" applyFont="1" applyBorder="1" applyAlignment="1">
      <alignment horizontal="center" vertical="center"/>
    </xf>
    <xf numFmtId="0" fontId="4" fillId="0" borderId="34" xfId="0" applyFont="1" applyBorder="1" applyAlignment="1">
      <alignment horizontal="center" vertical="center" textRotation="90" wrapText="1"/>
    </xf>
    <xf numFmtId="0" fontId="1" fillId="0" borderId="35" xfId="0" applyFont="1" applyBorder="1" applyAlignment="1">
      <alignment horizontal="center" vertical="center" textRotation="90" wrapText="1"/>
    </xf>
    <xf numFmtId="0" fontId="1" fillId="0" borderId="43" xfId="0" applyFont="1" applyBorder="1" applyAlignment="1">
      <alignment horizontal="center" vertical="center" textRotation="90" wrapText="1"/>
    </xf>
    <xf numFmtId="0" fontId="19" fillId="0" borderId="34" xfId="0" applyFont="1" applyBorder="1" applyAlignment="1">
      <alignment horizontal="center" vertical="center" textRotation="90" wrapText="1"/>
    </xf>
    <xf numFmtId="0" fontId="19" fillId="0" borderId="35" xfId="0" applyFont="1" applyBorder="1" applyAlignment="1">
      <alignment horizontal="center" vertical="center" textRotation="90" wrapText="1"/>
    </xf>
    <xf numFmtId="0" fontId="0" fillId="0" borderId="43" xfId="0" applyBorder="1"/>
    <xf numFmtId="0" fontId="5" fillId="0" borderId="6" xfId="0" applyFont="1" applyBorder="1"/>
    <xf numFmtId="0" fontId="5" fillId="0" borderId="9" xfId="0" applyFont="1" applyBorder="1"/>
    <xf numFmtId="0" fontId="5" fillId="0" borderId="7" xfId="0" applyFont="1" applyBorder="1" applyAlignment="1">
      <alignment horizontal="center"/>
    </xf>
    <xf numFmtId="0" fontId="5" fillId="0" borderId="1"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0" fontId="4" fillId="0" borderId="24" xfId="0" applyFont="1" applyBorder="1" applyAlignment="1">
      <alignment horizontal="center" vertical="center" textRotation="90"/>
    </xf>
    <xf numFmtId="0" fontId="4" fillId="0" borderId="25" xfId="0" applyFont="1" applyBorder="1" applyAlignment="1">
      <alignment horizontal="center" vertical="center" textRotation="90"/>
    </xf>
    <xf numFmtId="0" fontId="4" fillId="0" borderId="26" xfId="0" applyFont="1" applyBorder="1" applyAlignment="1">
      <alignment horizontal="center" vertical="center" textRotation="90"/>
    </xf>
    <xf numFmtId="0" fontId="5" fillId="0" borderId="26" xfId="0" applyFont="1" applyBorder="1" applyAlignment="1">
      <alignment horizontal="center" vertical="center"/>
    </xf>
    <xf numFmtId="0" fontId="4" fillId="0" borderId="25" xfId="0" applyFont="1" applyBorder="1" applyAlignment="1">
      <alignment horizontal="center" vertical="center" textRotation="90" wrapText="1"/>
    </xf>
    <xf numFmtId="0" fontId="17" fillId="0" borderId="25" xfId="0" applyFont="1" applyBorder="1" applyAlignment="1">
      <alignment horizontal="center" vertical="center" textRotation="90" wrapText="1"/>
    </xf>
    <xf numFmtId="0" fontId="17" fillId="0" borderId="25" xfId="0" applyFont="1" applyBorder="1" applyAlignment="1">
      <alignment horizontal="center" vertical="center" textRotation="90"/>
    </xf>
    <xf numFmtId="0" fontId="17" fillId="0" borderId="26" xfId="0" applyFont="1" applyBorder="1" applyAlignment="1">
      <alignment horizontal="center" vertical="center" textRotation="90"/>
    </xf>
    <xf numFmtId="0" fontId="5" fillId="0" borderId="24" xfId="0" applyFont="1" applyBorder="1" applyAlignment="1">
      <alignment horizontal="center" vertical="center" textRotation="90" wrapText="1"/>
    </xf>
    <xf numFmtId="0" fontId="5" fillId="0" borderId="25" xfId="0" applyFont="1" applyBorder="1" applyAlignment="1">
      <alignment horizontal="center" vertical="center" textRotation="90" wrapText="1"/>
    </xf>
    <xf numFmtId="0" fontId="5" fillId="0" borderId="26" xfId="0" applyFont="1" applyBorder="1" applyAlignment="1">
      <alignment horizontal="center" vertical="center" textRotation="90" wrapText="1"/>
    </xf>
    <xf numFmtId="0" fontId="5" fillId="0" borderId="6" xfId="0" applyFont="1" applyBorder="1" applyAlignment="1">
      <alignment horizontal="center" vertical="center" textRotation="90"/>
    </xf>
    <xf numFmtId="0" fontId="5" fillId="0" borderId="9" xfId="0" applyFont="1" applyBorder="1" applyAlignment="1">
      <alignment horizontal="center" vertical="center" textRotation="90"/>
    </xf>
    <xf numFmtId="0" fontId="5" fillId="0" borderId="17" xfId="0" applyFont="1" applyBorder="1" applyAlignment="1">
      <alignment horizontal="center" vertical="center" textRotation="90"/>
    </xf>
    <xf numFmtId="0" fontId="5" fillId="0" borderId="11" xfId="0" applyFont="1" applyBorder="1" applyAlignment="1">
      <alignment horizontal="center" vertical="center" textRotation="90"/>
    </xf>
    <xf numFmtId="0" fontId="9" fillId="0" borderId="25" xfId="0" applyFont="1" applyBorder="1" applyAlignment="1">
      <alignment horizontal="center" vertical="center" textRotation="90"/>
    </xf>
    <xf numFmtId="0" fontId="0" fillId="0" borderId="26" xfId="0" applyBorder="1" applyAlignment="1">
      <alignment horizontal="center" vertical="center" textRotation="90"/>
    </xf>
    <xf numFmtId="0" fontId="5" fillId="0" borderId="24" xfId="0" applyFont="1" applyBorder="1" applyAlignment="1">
      <alignment horizontal="center" vertical="center" textRotation="90"/>
    </xf>
    <xf numFmtId="0" fontId="5" fillId="0" borderId="25" xfId="0" applyFont="1" applyBorder="1" applyAlignment="1">
      <alignment horizontal="center" vertical="center" textRotation="90"/>
    </xf>
    <xf numFmtId="0" fontId="9" fillId="0" borderId="26" xfId="0" applyFont="1" applyBorder="1" applyAlignment="1">
      <alignment horizontal="center" vertical="center" textRotation="90"/>
    </xf>
    <xf numFmtId="0" fontId="9" fillId="0" borderId="25" xfId="0" applyFont="1" applyBorder="1" applyAlignment="1">
      <alignment horizontal="center" vertical="center" textRotation="90" wrapText="1"/>
    </xf>
    <xf numFmtId="0" fontId="9" fillId="0" borderId="26" xfId="0" applyFont="1" applyBorder="1" applyAlignment="1">
      <alignment horizontal="center" vertical="center" textRotation="90" wrapText="1"/>
    </xf>
    <xf numFmtId="0" fontId="9" fillId="0" borderId="9" xfId="0" applyFont="1" applyBorder="1" applyAlignment="1">
      <alignment horizontal="center" vertical="center" textRotation="90"/>
    </xf>
    <xf numFmtId="0" fontId="9" fillId="0" borderId="11" xfId="0" applyFont="1" applyBorder="1" applyAlignment="1">
      <alignment horizontal="center" vertical="center" textRotation="90"/>
    </xf>
    <xf numFmtId="0" fontId="5" fillId="0" borderId="26" xfId="0" applyFont="1" applyBorder="1" applyAlignment="1">
      <alignment horizontal="center" vertical="center" textRotation="90"/>
    </xf>
    <xf numFmtId="0" fontId="5" fillId="0" borderId="3"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0" borderId="2" xfId="0" applyFont="1" applyBorder="1" applyAlignment="1">
      <alignment horizontal="center" vertical="center" textRotation="90" wrapText="1"/>
    </xf>
    <xf numFmtId="0" fontId="9" fillId="0" borderId="24" xfId="0" applyFont="1" applyBorder="1" applyAlignment="1">
      <alignment horizontal="center" vertical="center" textRotation="90" wrapText="1"/>
    </xf>
    <xf numFmtId="0" fontId="0" fillId="0" borderId="25" xfId="0" applyBorder="1" applyAlignment="1">
      <alignment textRotation="90"/>
    </xf>
    <xf numFmtId="0" fontId="0" fillId="0" borderId="26" xfId="0" applyBorder="1" applyAlignment="1">
      <alignment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9"/>
  <sheetViews>
    <sheetView view="pageBreakPreview" topLeftCell="A20" zoomScaleNormal="125" zoomScaleSheetLayoutView="100" workbookViewId="0">
      <selection activeCell="F13" sqref="F13"/>
    </sheetView>
  </sheetViews>
  <sheetFormatPr defaultRowHeight="14.5" x14ac:dyDescent="0.35"/>
  <cols>
    <col min="1" max="1" width="5.81640625" customWidth="1"/>
    <col min="2" max="2" width="33.08984375" customWidth="1"/>
    <col min="3" max="5" width="7.6328125" customWidth="1"/>
    <col min="6" max="6" width="79.90625" customWidth="1"/>
  </cols>
  <sheetData>
    <row r="1" spans="1:15" ht="46.5" customHeight="1" x14ac:dyDescent="0.35">
      <c r="A1" s="4"/>
      <c r="B1" s="4"/>
      <c r="C1" s="145" t="s">
        <v>95</v>
      </c>
      <c r="D1" s="146"/>
      <c r="E1" s="147"/>
      <c r="F1" s="93" t="s">
        <v>57</v>
      </c>
    </row>
    <row r="2" spans="1:15" ht="26.5" thickBot="1" x14ac:dyDescent="0.4">
      <c r="A2" s="4"/>
      <c r="B2" s="4"/>
      <c r="C2" s="62" t="s">
        <v>0</v>
      </c>
      <c r="D2" s="63" t="s">
        <v>51</v>
      </c>
      <c r="E2" s="64" t="s">
        <v>52</v>
      </c>
      <c r="F2" s="95" t="s">
        <v>120</v>
      </c>
      <c r="G2" s="2"/>
      <c r="H2" s="2"/>
      <c r="I2" s="2"/>
      <c r="J2" s="2"/>
      <c r="K2" s="2"/>
      <c r="L2" s="2"/>
      <c r="M2" s="2"/>
      <c r="N2" s="3"/>
      <c r="O2" s="3"/>
    </row>
    <row r="3" spans="1:15" x14ac:dyDescent="0.35">
      <c r="A3" s="153" t="s">
        <v>170</v>
      </c>
      <c r="B3" s="132" t="s">
        <v>1</v>
      </c>
      <c r="C3" s="17">
        <v>10</v>
      </c>
      <c r="D3" s="18">
        <v>1</v>
      </c>
      <c r="E3" s="19">
        <f t="shared" ref="E3:E9" si="0">(C3*D3)</f>
        <v>10</v>
      </c>
      <c r="F3" s="41" t="s">
        <v>143</v>
      </c>
      <c r="G3" s="2"/>
      <c r="H3" s="2"/>
      <c r="I3" s="2"/>
      <c r="J3" s="2"/>
      <c r="K3" s="2"/>
      <c r="L3" s="2"/>
      <c r="M3" s="2"/>
      <c r="N3" s="3"/>
      <c r="O3" s="3"/>
    </row>
    <row r="4" spans="1:15" x14ac:dyDescent="0.35">
      <c r="A4" s="154"/>
      <c r="B4" s="133" t="s">
        <v>177</v>
      </c>
      <c r="C4" s="9">
        <v>35</v>
      </c>
      <c r="D4" s="6">
        <v>1</v>
      </c>
      <c r="E4" s="10">
        <f t="shared" si="0"/>
        <v>35</v>
      </c>
      <c r="F4" s="74" t="s">
        <v>174</v>
      </c>
      <c r="G4" s="2"/>
      <c r="H4" s="2"/>
      <c r="I4" s="2"/>
      <c r="J4" s="2"/>
      <c r="K4" s="2"/>
      <c r="L4" s="2"/>
      <c r="M4" s="2"/>
      <c r="N4" s="3"/>
      <c r="O4" s="3"/>
    </row>
    <row r="5" spans="1:15" x14ac:dyDescent="0.35">
      <c r="A5" s="154"/>
      <c r="B5" s="133" t="s">
        <v>178</v>
      </c>
      <c r="C5" s="9">
        <v>12</v>
      </c>
      <c r="D5" s="6">
        <v>1</v>
      </c>
      <c r="E5" s="10">
        <f t="shared" si="0"/>
        <v>12</v>
      </c>
      <c r="F5" s="28" t="s">
        <v>98</v>
      </c>
      <c r="G5" s="2"/>
      <c r="H5" s="2"/>
      <c r="I5" s="2"/>
      <c r="J5" s="2"/>
      <c r="K5" s="2"/>
      <c r="L5" s="2"/>
      <c r="M5" s="2"/>
      <c r="N5" s="3"/>
      <c r="O5" s="3"/>
    </row>
    <row r="6" spans="1:15" x14ac:dyDescent="0.35">
      <c r="A6" s="154"/>
      <c r="B6" s="133" t="s">
        <v>194</v>
      </c>
      <c r="C6" s="9">
        <v>2.5</v>
      </c>
      <c r="D6" s="6">
        <v>1</v>
      </c>
      <c r="E6" s="10">
        <f t="shared" si="0"/>
        <v>2.5</v>
      </c>
      <c r="F6" s="28"/>
      <c r="G6" s="2"/>
      <c r="H6" s="2"/>
      <c r="I6" s="2"/>
      <c r="J6" s="2"/>
      <c r="K6" s="2"/>
      <c r="L6" s="2"/>
      <c r="M6" s="2"/>
      <c r="N6" s="3"/>
      <c r="O6" s="3"/>
    </row>
    <row r="7" spans="1:15" ht="25" x14ac:dyDescent="0.35">
      <c r="A7" s="154"/>
      <c r="B7" s="133" t="s">
        <v>3</v>
      </c>
      <c r="C7" s="9">
        <v>5.5</v>
      </c>
      <c r="D7" s="6">
        <v>1</v>
      </c>
      <c r="E7" s="10">
        <f t="shared" si="0"/>
        <v>5.5</v>
      </c>
      <c r="F7" s="27" t="s">
        <v>121</v>
      </c>
      <c r="G7" s="2"/>
      <c r="H7" s="2"/>
      <c r="I7" s="2"/>
      <c r="J7" s="2"/>
      <c r="K7" s="2"/>
      <c r="L7" s="2"/>
      <c r="M7" s="2"/>
      <c r="N7" s="3"/>
      <c r="O7" s="3"/>
    </row>
    <row r="8" spans="1:15" ht="15" thickBot="1" x14ac:dyDescent="0.4">
      <c r="A8" s="155"/>
      <c r="B8" s="134" t="s">
        <v>179</v>
      </c>
      <c r="C8" s="34">
        <v>5</v>
      </c>
      <c r="D8" s="35">
        <v>1</v>
      </c>
      <c r="E8" s="16">
        <f t="shared" si="0"/>
        <v>5</v>
      </c>
      <c r="F8" s="73" t="s">
        <v>195</v>
      </c>
      <c r="G8" s="2"/>
      <c r="H8" s="2"/>
      <c r="I8" s="2"/>
      <c r="J8" s="2"/>
      <c r="K8" s="2"/>
      <c r="L8" s="2"/>
      <c r="M8" s="2"/>
      <c r="N8" s="3"/>
      <c r="O8" s="3"/>
    </row>
    <row r="9" spans="1:15" ht="38.5" x14ac:dyDescent="0.35">
      <c r="A9" s="142" t="s">
        <v>171</v>
      </c>
      <c r="B9" s="97" t="s">
        <v>175</v>
      </c>
      <c r="C9" s="17">
        <v>26</v>
      </c>
      <c r="D9" s="18">
        <v>1</v>
      </c>
      <c r="E9" s="19">
        <f t="shared" si="0"/>
        <v>26</v>
      </c>
      <c r="F9" s="38" t="s">
        <v>191</v>
      </c>
      <c r="G9" s="2"/>
      <c r="H9" s="2"/>
      <c r="I9" s="2"/>
      <c r="J9" s="2"/>
      <c r="K9" s="2"/>
      <c r="L9" s="2"/>
      <c r="M9" s="2"/>
      <c r="N9" s="3"/>
      <c r="O9" s="3"/>
    </row>
    <row r="10" spans="1:15" x14ac:dyDescent="0.35">
      <c r="A10" s="143"/>
      <c r="B10" s="129" t="s">
        <v>77</v>
      </c>
      <c r="C10" s="9">
        <v>18</v>
      </c>
      <c r="D10" s="131">
        <v>1</v>
      </c>
      <c r="E10" s="138"/>
      <c r="F10" s="28" t="s">
        <v>173</v>
      </c>
      <c r="G10" s="2"/>
      <c r="H10" s="2"/>
      <c r="I10" s="2"/>
      <c r="J10" s="2"/>
      <c r="K10" s="2"/>
      <c r="L10" s="2"/>
      <c r="M10" s="2"/>
      <c r="N10" s="3"/>
      <c r="O10" s="3"/>
    </row>
    <row r="11" spans="1:15" ht="24.5" x14ac:dyDescent="0.35">
      <c r="A11" s="143"/>
      <c r="B11" s="98" t="s">
        <v>180</v>
      </c>
      <c r="C11" s="9">
        <v>6</v>
      </c>
      <c r="D11" s="6">
        <v>1</v>
      </c>
      <c r="E11" s="10">
        <f>(C11*D11)</f>
        <v>6</v>
      </c>
      <c r="F11" s="28"/>
      <c r="G11" s="2"/>
      <c r="H11" s="2"/>
      <c r="I11" s="2"/>
      <c r="J11" s="2"/>
      <c r="K11" s="2"/>
      <c r="L11" s="2"/>
      <c r="M11" s="2"/>
      <c r="N11" s="3"/>
      <c r="O11" s="3"/>
    </row>
    <row r="12" spans="1:15" ht="25" x14ac:dyDescent="0.35">
      <c r="A12" s="143"/>
      <c r="B12" s="98" t="s">
        <v>196</v>
      </c>
      <c r="C12" s="9">
        <v>5.5</v>
      </c>
      <c r="D12" s="6">
        <v>1</v>
      </c>
      <c r="E12" s="10">
        <f>(C12*D12)</f>
        <v>5.5</v>
      </c>
      <c r="F12" s="28"/>
      <c r="G12" s="2"/>
      <c r="H12" s="2"/>
      <c r="I12" s="2"/>
      <c r="J12" s="2"/>
      <c r="K12" s="2"/>
      <c r="L12" s="2"/>
      <c r="M12" s="2"/>
      <c r="N12" s="3"/>
      <c r="O12" s="3"/>
    </row>
    <row r="13" spans="1:15" x14ac:dyDescent="0.35">
      <c r="A13" s="143"/>
      <c r="B13" s="98" t="s">
        <v>181</v>
      </c>
      <c r="C13" s="9">
        <v>12</v>
      </c>
      <c r="D13" s="6">
        <v>1</v>
      </c>
      <c r="E13" s="10">
        <f>(C13*D13)</f>
        <v>12</v>
      </c>
      <c r="F13" s="28" t="s">
        <v>122</v>
      </c>
      <c r="G13" s="2"/>
      <c r="H13" s="2"/>
      <c r="I13" s="2"/>
      <c r="J13" s="2"/>
      <c r="K13" s="2"/>
      <c r="L13" s="2"/>
      <c r="M13" s="2"/>
      <c r="N13" s="3"/>
      <c r="O13" s="3"/>
    </row>
    <row r="14" spans="1:15" x14ac:dyDescent="0.35">
      <c r="A14" s="143"/>
      <c r="B14" s="98" t="s">
        <v>182</v>
      </c>
      <c r="C14" s="9">
        <v>16</v>
      </c>
      <c r="D14" s="6">
        <v>1</v>
      </c>
      <c r="E14" s="10">
        <f>(C14*D14)</f>
        <v>16</v>
      </c>
      <c r="F14" s="28"/>
      <c r="G14" s="2"/>
      <c r="H14" s="2"/>
      <c r="I14" s="2"/>
      <c r="J14" s="2"/>
      <c r="K14" s="2"/>
      <c r="L14" s="2"/>
      <c r="M14" s="2"/>
      <c r="N14" s="3"/>
      <c r="O14" s="3"/>
    </row>
    <row r="15" spans="1:15" x14ac:dyDescent="0.35">
      <c r="A15" s="143"/>
      <c r="B15" s="98" t="s">
        <v>183</v>
      </c>
      <c r="C15" s="9">
        <v>10</v>
      </c>
      <c r="D15" s="6"/>
      <c r="E15" s="10"/>
      <c r="F15" s="28" t="s">
        <v>123</v>
      </c>
      <c r="G15" s="2"/>
      <c r="H15" s="2"/>
      <c r="I15" s="2"/>
      <c r="J15" s="2"/>
      <c r="K15" s="2"/>
      <c r="L15" s="2"/>
      <c r="M15" s="2"/>
      <c r="N15" s="3"/>
      <c r="O15" s="3"/>
    </row>
    <row r="16" spans="1:15" x14ac:dyDescent="0.35">
      <c r="A16" s="143"/>
      <c r="B16" s="99" t="s">
        <v>184</v>
      </c>
      <c r="C16" s="9">
        <v>12</v>
      </c>
      <c r="D16" s="6">
        <v>1</v>
      </c>
      <c r="E16" s="10">
        <f>(C16*D16)</f>
        <v>12</v>
      </c>
      <c r="F16" s="28"/>
      <c r="G16" s="2"/>
      <c r="H16" s="2"/>
      <c r="I16" s="2"/>
      <c r="J16" s="2"/>
      <c r="K16" s="2"/>
      <c r="L16" s="2"/>
      <c r="M16" s="2"/>
      <c r="N16" s="3"/>
      <c r="O16" s="3"/>
    </row>
    <row r="17" spans="1:15" ht="26" x14ac:dyDescent="0.35">
      <c r="A17" s="143"/>
      <c r="B17" s="99" t="s">
        <v>185</v>
      </c>
      <c r="C17" s="9">
        <v>12</v>
      </c>
      <c r="D17" s="6">
        <v>1</v>
      </c>
      <c r="E17" s="10">
        <f>(C17*D17)</f>
        <v>12</v>
      </c>
      <c r="F17" s="28" t="s">
        <v>124</v>
      </c>
      <c r="G17" s="2"/>
      <c r="H17" s="2"/>
      <c r="I17" s="2"/>
      <c r="J17" s="2"/>
      <c r="K17" s="2"/>
      <c r="L17" s="2"/>
      <c r="M17" s="2"/>
      <c r="N17" s="3"/>
      <c r="O17" s="3"/>
    </row>
    <row r="18" spans="1:15" ht="25" x14ac:dyDescent="0.35">
      <c r="A18" s="143"/>
      <c r="B18" s="99" t="s">
        <v>186</v>
      </c>
      <c r="C18" s="9">
        <v>12</v>
      </c>
      <c r="D18" s="6"/>
      <c r="E18" s="10"/>
      <c r="F18" s="27" t="s">
        <v>176</v>
      </c>
      <c r="G18" s="2"/>
      <c r="H18" s="2"/>
      <c r="I18" s="2"/>
      <c r="J18" s="2"/>
      <c r="K18" s="2"/>
      <c r="L18" s="2"/>
      <c r="M18" s="2"/>
      <c r="N18" s="3"/>
      <c r="O18" s="3"/>
    </row>
    <row r="19" spans="1:15" ht="15" thickBot="1" x14ac:dyDescent="0.4">
      <c r="A19" s="144"/>
      <c r="B19" s="130" t="s">
        <v>187</v>
      </c>
      <c r="C19" s="34">
        <v>24</v>
      </c>
      <c r="D19" s="87"/>
      <c r="E19" s="88"/>
      <c r="F19" s="72" t="s">
        <v>127</v>
      </c>
      <c r="G19" s="2"/>
      <c r="H19" s="2"/>
      <c r="I19" s="2"/>
      <c r="J19" s="2"/>
      <c r="K19" s="2"/>
      <c r="L19" s="2"/>
      <c r="M19" s="2"/>
      <c r="N19" s="3"/>
      <c r="O19" s="3"/>
    </row>
    <row r="20" spans="1:15" x14ac:dyDescent="0.35">
      <c r="A20" s="156" t="s">
        <v>172</v>
      </c>
      <c r="B20" s="159" t="s">
        <v>197</v>
      </c>
      <c r="C20" s="161">
        <v>5.5</v>
      </c>
      <c r="D20" s="161">
        <v>1</v>
      </c>
      <c r="E20" s="163">
        <f>(C20*D20)</f>
        <v>5.5</v>
      </c>
      <c r="F20" s="139" t="s">
        <v>125</v>
      </c>
      <c r="G20" s="1"/>
      <c r="H20" s="1"/>
      <c r="I20" s="1"/>
      <c r="J20" s="1"/>
      <c r="K20" s="1"/>
      <c r="L20" s="1"/>
      <c r="M20" s="1"/>
    </row>
    <row r="21" spans="1:15" ht="14.4" customHeight="1" x14ac:dyDescent="0.35">
      <c r="A21" s="157"/>
      <c r="B21" s="160"/>
      <c r="C21" s="162"/>
      <c r="D21" s="162"/>
      <c r="E21" s="164"/>
      <c r="F21" s="140"/>
      <c r="G21" s="1"/>
      <c r="H21" s="1"/>
      <c r="I21" s="1"/>
      <c r="J21" s="1"/>
      <c r="K21" s="1"/>
      <c r="L21" s="1"/>
      <c r="M21" s="1"/>
    </row>
    <row r="22" spans="1:15" x14ac:dyDescent="0.35">
      <c r="A22" s="157"/>
      <c r="B22" s="136" t="s">
        <v>188</v>
      </c>
      <c r="C22" s="148">
        <v>15</v>
      </c>
      <c r="D22" s="150">
        <v>1</v>
      </c>
      <c r="E22" s="151">
        <f t="shared" ref="E22:E30" si="1">(C22*D22)</f>
        <v>15</v>
      </c>
      <c r="F22" s="140"/>
      <c r="G22" s="1"/>
      <c r="H22" s="1"/>
      <c r="I22" s="1"/>
      <c r="J22" s="1"/>
      <c r="K22" s="1"/>
      <c r="L22" s="1"/>
      <c r="M22" s="1"/>
    </row>
    <row r="23" spans="1:15" x14ac:dyDescent="0.35">
      <c r="A23" s="157"/>
      <c r="B23" s="136" t="s">
        <v>4</v>
      </c>
      <c r="C23" s="149"/>
      <c r="D23" s="149"/>
      <c r="E23" s="152"/>
      <c r="F23" s="140"/>
      <c r="G23" s="1"/>
      <c r="H23" s="1"/>
      <c r="I23" s="1"/>
      <c r="J23" s="1"/>
      <c r="K23" s="1"/>
      <c r="L23" s="1"/>
      <c r="M23" s="1"/>
    </row>
    <row r="24" spans="1:15" x14ac:dyDescent="0.35">
      <c r="A24" s="157"/>
      <c r="B24" s="136" t="s">
        <v>189</v>
      </c>
      <c r="C24" s="5">
        <v>3</v>
      </c>
      <c r="D24" s="6">
        <v>1</v>
      </c>
      <c r="E24" s="10">
        <f t="shared" si="1"/>
        <v>3</v>
      </c>
      <c r="F24" s="140"/>
      <c r="G24" s="1"/>
      <c r="H24" s="1"/>
      <c r="I24" s="1"/>
      <c r="J24" s="1"/>
      <c r="K24" s="1"/>
      <c r="L24" s="1"/>
      <c r="M24" s="1"/>
    </row>
    <row r="25" spans="1:15" x14ac:dyDescent="0.35">
      <c r="A25" s="157"/>
      <c r="B25" s="136" t="s">
        <v>198</v>
      </c>
      <c r="C25" s="5">
        <v>2.5</v>
      </c>
      <c r="D25" s="6">
        <v>1</v>
      </c>
      <c r="E25" s="10">
        <f t="shared" si="1"/>
        <v>2.5</v>
      </c>
      <c r="F25" s="140"/>
      <c r="G25" s="1"/>
      <c r="H25" s="1"/>
      <c r="I25" s="1"/>
      <c r="J25" s="1"/>
      <c r="K25" s="1"/>
      <c r="L25" s="1"/>
      <c r="M25" s="1"/>
    </row>
    <row r="26" spans="1:15" x14ac:dyDescent="0.35">
      <c r="A26" s="157"/>
      <c r="B26" s="136" t="s">
        <v>190</v>
      </c>
      <c r="C26" s="5">
        <v>15</v>
      </c>
      <c r="D26" s="6">
        <v>1</v>
      </c>
      <c r="E26" s="10">
        <f t="shared" si="1"/>
        <v>15</v>
      </c>
      <c r="F26" s="140"/>
      <c r="G26" s="1"/>
      <c r="H26" s="1"/>
      <c r="I26" s="1"/>
      <c r="J26" s="1"/>
      <c r="K26" s="1"/>
      <c r="L26" s="1"/>
      <c r="M26" s="1"/>
    </row>
    <row r="27" spans="1:15" x14ac:dyDescent="0.35">
      <c r="A27" s="157"/>
      <c r="B27" s="136" t="s">
        <v>5</v>
      </c>
      <c r="C27" s="5">
        <v>3</v>
      </c>
      <c r="D27" s="6">
        <v>1</v>
      </c>
      <c r="E27" s="10">
        <f t="shared" si="1"/>
        <v>3</v>
      </c>
      <c r="F27" s="140"/>
      <c r="G27" s="1"/>
      <c r="H27" s="1"/>
      <c r="I27" s="1"/>
      <c r="J27" s="1"/>
      <c r="K27" s="1"/>
      <c r="L27" s="1"/>
      <c r="M27" s="1"/>
    </row>
    <row r="28" spans="1:15" x14ac:dyDescent="0.35">
      <c r="A28" s="157"/>
      <c r="B28" s="136" t="s">
        <v>199</v>
      </c>
      <c r="C28" s="5">
        <v>2.5</v>
      </c>
      <c r="D28" s="6">
        <v>1</v>
      </c>
      <c r="E28" s="10">
        <f t="shared" si="1"/>
        <v>2.5</v>
      </c>
      <c r="F28" s="140"/>
      <c r="G28" s="1"/>
      <c r="H28" s="1"/>
      <c r="I28" s="1"/>
      <c r="J28" s="1"/>
      <c r="K28" s="1"/>
      <c r="L28" s="1"/>
      <c r="M28" s="1"/>
    </row>
    <row r="29" spans="1:15" x14ac:dyDescent="0.35">
      <c r="A29" s="157"/>
      <c r="B29" s="136" t="s">
        <v>165</v>
      </c>
      <c r="C29" s="5">
        <v>7</v>
      </c>
      <c r="D29" s="6">
        <v>1</v>
      </c>
      <c r="E29" s="10">
        <f t="shared" si="1"/>
        <v>7</v>
      </c>
      <c r="F29" s="141"/>
      <c r="G29" s="1"/>
      <c r="H29" s="1"/>
      <c r="I29" s="1"/>
      <c r="J29" s="1"/>
      <c r="K29" s="1"/>
      <c r="L29" s="1"/>
      <c r="M29" s="1"/>
    </row>
    <row r="30" spans="1:15" ht="15" thickBot="1" x14ac:dyDescent="0.4">
      <c r="A30" s="158"/>
      <c r="B30" s="137" t="s">
        <v>2</v>
      </c>
      <c r="C30" s="57">
        <v>8</v>
      </c>
      <c r="D30" s="35">
        <v>1</v>
      </c>
      <c r="E30" s="16">
        <f t="shared" si="1"/>
        <v>8</v>
      </c>
      <c r="F30" s="135" t="s">
        <v>25</v>
      </c>
      <c r="G30" s="1"/>
      <c r="H30" s="1"/>
      <c r="I30" s="1"/>
      <c r="J30" s="1"/>
      <c r="K30" s="1"/>
      <c r="L30" s="1"/>
      <c r="M30" s="1"/>
    </row>
    <row r="31" spans="1:15" x14ac:dyDescent="0.35">
      <c r="A31" s="4"/>
      <c r="B31" s="110" t="s">
        <v>134</v>
      </c>
      <c r="C31" s="60"/>
      <c r="D31" s="60"/>
      <c r="E31" s="60">
        <f>SUM(E3:E30)</f>
        <v>221</v>
      </c>
      <c r="F31" s="4"/>
      <c r="G31" s="1"/>
      <c r="H31" s="1"/>
      <c r="I31" s="1"/>
      <c r="J31" s="1"/>
      <c r="K31" s="1"/>
      <c r="L31" s="1"/>
      <c r="M31" s="1"/>
    </row>
    <row r="32" spans="1:15" x14ac:dyDescent="0.35">
      <c r="A32" s="4"/>
      <c r="B32" s="111" t="s">
        <v>135</v>
      </c>
      <c r="C32" s="4"/>
      <c r="D32" s="4"/>
      <c r="E32" s="60"/>
      <c r="F32" s="4"/>
      <c r="G32" s="1"/>
      <c r="H32" s="1"/>
      <c r="I32" s="1"/>
      <c r="J32" s="1"/>
      <c r="K32" s="1"/>
      <c r="L32" s="1"/>
      <c r="M32" s="1"/>
    </row>
    <row r="33" spans="1:13" x14ac:dyDescent="0.35">
      <c r="A33" s="4"/>
      <c r="B33" s="112" t="s">
        <v>136</v>
      </c>
      <c r="C33" s="113">
        <v>0.05</v>
      </c>
      <c r="D33" s="4"/>
      <c r="E33" s="60">
        <f>E31*C33</f>
        <v>11.05</v>
      </c>
      <c r="F33" s="4"/>
      <c r="G33" s="1"/>
      <c r="H33" s="1"/>
      <c r="I33" s="1"/>
      <c r="J33" s="1"/>
      <c r="K33" s="1"/>
      <c r="L33" s="1"/>
      <c r="M33" s="1"/>
    </row>
    <row r="34" spans="1:13" x14ac:dyDescent="0.35">
      <c r="A34" s="4"/>
      <c r="B34" s="114" t="s">
        <v>142</v>
      </c>
      <c r="C34" s="113"/>
      <c r="D34" s="4"/>
      <c r="E34" s="60">
        <f>SUM(E31:E33)</f>
        <v>232.05</v>
      </c>
      <c r="F34" s="4"/>
      <c r="G34" s="1"/>
      <c r="H34" s="1"/>
      <c r="I34" s="1"/>
      <c r="J34" s="1"/>
      <c r="K34" s="1"/>
      <c r="L34" s="1"/>
      <c r="M34" s="1"/>
    </row>
    <row r="35" spans="1:13" x14ac:dyDescent="0.35">
      <c r="A35" s="4"/>
      <c r="B35" s="112" t="s">
        <v>137</v>
      </c>
      <c r="C35" s="113">
        <v>0.4</v>
      </c>
      <c r="D35" s="4"/>
      <c r="E35" s="60">
        <f>E34*C35</f>
        <v>92.820000000000007</v>
      </c>
      <c r="F35" s="4"/>
      <c r="G35" s="1"/>
      <c r="H35" s="1"/>
      <c r="I35" s="1"/>
      <c r="J35" s="1"/>
      <c r="K35" s="1"/>
      <c r="L35" s="1"/>
      <c r="M35" s="1"/>
    </row>
    <row r="36" spans="1:13" x14ac:dyDescent="0.35">
      <c r="A36" s="4"/>
      <c r="B36" s="112" t="s">
        <v>138</v>
      </c>
      <c r="C36" s="113">
        <v>0.03</v>
      </c>
      <c r="D36" s="4"/>
      <c r="E36" s="60">
        <f>E34*C36</f>
        <v>6.9615</v>
      </c>
      <c r="F36" s="4"/>
      <c r="G36" s="1"/>
      <c r="H36" s="1"/>
      <c r="I36" s="1"/>
      <c r="J36" s="1"/>
      <c r="K36" s="1"/>
      <c r="L36" s="1"/>
      <c r="M36" s="1"/>
    </row>
    <row r="37" spans="1:13" x14ac:dyDescent="0.35">
      <c r="A37" s="59"/>
      <c r="B37" s="110" t="s">
        <v>139</v>
      </c>
      <c r="C37" s="4"/>
      <c r="D37" s="4"/>
      <c r="E37" s="60">
        <f>SUM(E34:E36)</f>
        <v>331.83150000000001</v>
      </c>
      <c r="F37" s="4"/>
      <c r="G37" s="1"/>
      <c r="H37" s="1"/>
      <c r="I37" s="1"/>
      <c r="J37" s="1"/>
      <c r="K37" s="1"/>
      <c r="L37" s="1"/>
      <c r="M37" s="1"/>
    </row>
    <row r="38" spans="1:13" x14ac:dyDescent="0.35">
      <c r="A38" s="59"/>
      <c r="B38" s="4"/>
      <c r="C38" s="4"/>
      <c r="D38" s="4"/>
      <c r="E38" s="4"/>
      <c r="F38" s="4"/>
      <c r="G38" s="1"/>
      <c r="H38" s="1"/>
      <c r="I38" s="1"/>
      <c r="J38" s="1"/>
      <c r="K38" s="1"/>
      <c r="L38" s="1"/>
      <c r="M38" s="1"/>
    </row>
    <row r="39" spans="1:13" x14ac:dyDescent="0.35">
      <c r="A39" s="59"/>
      <c r="B39" s="4"/>
      <c r="C39" s="4"/>
      <c r="D39" s="4"/>
      <c r="E39" s="4"/>
      <c r="F39" s="4"/>
      <c r="G39" s="1"/>
      <c r="H39" s="1"/>
      <c r="I39" s="1"/>
      <c r="J39" s="1"/>
      <c r="K39" s="1"/>
      <c r="L39" s="1"/>
      <c r="M39" s="1"/>
    </row>
    <row r="40" spans="1:13" x14ac:dyDescent="0.35">
      <c r="A40" s="59"/>
      <c r="B40" s="4"/>
      <c r="C40" s="4"/>
      <c r="D40" s="4"/>
      <c r="E40" s="4"/>
      <c r="F40" s="4"/>
      <c r="G40" s="1"/>
      <c r="H40" s="1"/>
      <c r="I40" s="1"/>
      <c r="J40" s="1"/>
      <c r="K40" s="1"/>
      <c r="L40" s="1"/>
      <c r="M40" s="1"/>
    </row>
    <row r="41" spans="1:13" x14ac:dyDescent="0.35">
      <c r="A41" s="59"/>
      <c r="B41" s="4"/>
      <c r="C41" s="4"/>
      <c r="D41" s="4"/>
      <c r="E41" s="4"/>
      <c r="F41" s="4"/>
      <c r="G41" s="1"/>
      <c r="H41" s="1"/>
      <c r="I41" s="1"/>
      <c r="J41" s="1"/>
      <c r="K41" s="1"/>
      <c r="L41" s="1"/>
      <c r="M41" s="1"/>
    </row>
    <row r="42" spans="1:13" x14ac:dyDescent="0.35">
      <c r="A42" s="59"/>
      <c r="B42" s="4"/>
      <c r="C42" s="4"/>
      <c r="D42" s="4"/>
      <c r="E42" s="4"/>
      <c r="F42" s="4"/>
      <c r="G42" s="1"/>
      <c r="H42" s="1"/>
      <c r="I42" s="1"/>
      <c r="J42" s="1"/>
      <c r="K42" s="1"/>
      <c r="L42" s="1"/>
      <c r="M42" s="1"/>
    </row>
    <row r="43" spans="1:13" x14ac:dyDescent="0.35">
      <c r="A43" s="59"/>
      <c r="B43" s="4"/>
      <c r="C43" s="4"/>
      <c r="D43" s="4"/>
      <c r="E43" s="4"/>
      <c r="F43" s="4"/>
      <c r="G43" s="1"/>
      <c r="H43" s="1"/>
      <c r="I43" s="1"/>
      <c r="J43" s="1"/>
      <c r="K43" s="1"/>
      <c r="L43" s="1"/>
      <c r="M43" s="1"/>
    </row>
    <row r="44" spans="1:13" x14ac:dyDescent="0.35">
      <c r="A44" s="59"/>
      <c r="B44" s="4"/>
      <c r="C44" s="4"/>
      <c r="D44" s="4"/>
      <c r="E44" s="4"/>
      <c r="F44" s="4"/>
      <c r="G44" s="1"/>
      <c r="H44" s="1"/>
      <c r="I44" s="1"/>
      <c r="J44" s="1"/>
      <c r="K44" s="1"/>
      <c r="L44" s="1"/>
      <c r="M44" s="1"/>
    </row>
    <row r="45" spans="1:13" x14ac:dyDescent="0.35">
      <c r="A45" s="59"/>
      <c r="B45" s="4"/>
      <c r="C45" s="4"/>
      <c r="D45" s="4"/>
      <c r="E45" s="4"/>
      <c r="F45" s="4"/>
      <c r="G45" s="1"/>
      <c r="H45" s="1"/>
      <c r="I45" s="1"/>
      <c r="J45" s="1"/>
      <c r="K45" s="1"/>
      <c r="L45" s="1"/>
      <c r="M45" s="1"/>
    </row>
    <row r="46" spans="1:13" x14ac:dyDescent="0.35">
      <c r="B46" s="4"/>
      <c r="C46" s="4"/>
      <c r="D46" s="4"/>
      <c r="E46" s="4"/>
      <c r="F46" s="4"/>
      <c r="G46" s="1"/>
      <c r="H46" s="1"/>
      <c r="I46" s="1"/>
      <c r="J46" s="1"/>
      <c r="K46" s="1"/>
      <c r="L46" s="1"/>
      <c r="M46" s="1"/>
    </row>
    <row r="47" spans="1:13" x14ac:dyDescent="0.35">
      <c r="B47" s="1"/>
      <c r="C47" s="1"/>
      <c r="D47" s="1"/>
      <c r="E47" s="1"/>
      <c r="F47" s="1"/>
      <c r="G47" s="1"/>
      <c r="H47" s="1"/>
      <c r="I47" s="1"/>
      <c r="J47" s="1"/>
      <c r="K47" s="1"/>
      <c r="L47" s="1"/>
      <c r="M47" s="1"/>
    </row>
    <row r="48" spans="1:13" x14ac:dyDescent="0.35">
      <c r="B48" s="1"/>
      <c r="C48" s="1"/>
      <c r="D48" s="1"/>
      <c r="E48" s="1"/>
      <c r="F48" s="1"/>
      <c r="G48" s="1"/>
      <c r="H48" s="1"/>
      <c r="I48" s="1"/>
      <c r="J48" s="1"/>
      <c r="K48" s="1"/>
      <c r="L48" s="1"/>
      <c r="M48" s="1"/>
    </row>
    <row r="49" spans="2:13" x14ac:dyDescent="0.35">
      <c r="B49" s="1"/>
      <c r="C49" s="1"/>
      <c r="D49" s="1"/>
      <c r="E49" s="1"/>
      <c r="F49" s="1"/>
      <c r="G49" s="1"/>
      <c r="H49" s="1"/>
      <c r="I49" s="1"/>
      <c r="J49" s="1"/>
      <c r="K49" s="1"/>
      <c r="L49" s="1"/>
      <c r="M49" s="1"/>
    </row>
    <row r="50" spans="2:13" x14ac:dyDescent="0.35">
      <c r="B50" s="1"/>
      <c r="C50" s="1"/>
      <c r="D50" s="1"/>
      <c r="E50" s="1"/>
      <c r="F50" s="1"/>
      <c r="G50" s="1"/>
      <c r="H50" s="1"/>
      <c r="I50" s="1"/>
      <c r="J50" s="1"/>
      <c r="K50" s="1"/>
      <c r="L50" s="1"/>
      <c r="M50" s="1"/>
    </row>
    <row r="51" spans="2:13" x14ac:dyDescent="0.35">
      <c r="B51" s="1"/>
      <c r="C51" s="1"/>
      <c r="D51" s="1"/>
      <c r="E51" s="1"/>
      <c r="F51" s="1"/>
      <c r="G51" s="1"/>
      <c r="H51" s="1"/>
      <c r="I51" s="1"/>
      <c r="J51" s="1"/>
      <c r="K51" s="1"/>
      <c r="L51" s="1"/>
      <c r="M51" s="1"/>
    </row>
    <row r="52" spans="2:13" x14ac:dyDescent="0.35">
      <c r="B52" s="1"/>
      <c r="C52" s="1"/>
      <c r="D52" s="1"/>
      <c r="E52" s="1"/>
      <c r="F52" s="1"/>
      <c r="G52" s="1"/>
      <c r="H52" s="1"/>
      <c r="I52" s="1"/>
      <c r="J52" s="1"/>
      <c r="K52" s="1"/>
      <c r="L52" s="1"/>
      <c r="M52" s="1"/>
    </row>
    <row r="53" spans="2:13" x14ac:dyDescent="0.35">
      <c r="B53" s="1"/>
      <c r="C53" s="1"/>
      <c r="D53" s="1"/>
      <c r="E53" s="1"/>
      <c r="F53" s="1"/>
      <c r="G53" s="1"/>
      <c r="H53" s="1"/>
      <c r="I53" s="1"/>
      <c r="J53" s="1"/>
      <c r="K53" s="1"/>
      <c r="L53" s="1"/>
      <c r="M53" s="1"/>
    </row>
    <row r="54" spans="2:13" x14ac:dyDescent="0.35">
      <c r="B54" s="1"/>
      <c r="C54" s="1"/>
      <c r="D54" s="1"/>
      <c r="E54" s="1"/>
      <c r="F54" s="1"/>
      <c r="G54" s="1"/>
      <c r="H54" s="1"/>
      <c r="I54" s="1"/>
      <c r="J54" s="1"/>
      <c r="K54" s="1"/>
      <c r="L54" s="1"/>
      <c r="M54" s="1"/>
    </row>
    <row r="55" spans="2:13" x14ac:dyDescent="0.35">
      <c r="B55" s="1"/>
      <c r="C55" s="1"/>
      <c r="D55" s="1"/>
      <c r="E55" s="1"/>
      <c r="F55" s="1"/>
      <c r="G55" s="1"/>
      <c r="H55" s="1"/>
      <c r="I55" s="1"/>
      <c r="J55" s="1"/>
      <c r="K55" s="1"/>
      <c r="L55" s="1"/>
      <c r="M55" s="1"/>
    </row>
    <row r="56" spans="2:13" x14ac:dyDescent="0.35">
      <c r="B56" s="1"/>
      <c r="C56" s="1"/>
      <c r="D56" s="1"/>
      <c r="E56" s="1"/>
      <c r="F56" s="1"/>
      <c r="G56" s="1"/>
      <c r="H56" s="1"/>
      <c r="I56" s="1"/>
      <c r="J56" s="1"/>
      <c r="K56" s="1"/>
      <c r="L56" s="1"/>
      <c r="M56" s="1"/>
    </row>
    <row r="57" spans="2:13" x14ac:dyDescent="0.35">
      <c r="B57" s="1"/>
      <c r="C57" s="1"/>
      <c r="D57" s="1"/>
      <c r="E57" s="1"/>
      <c r="F57" s="1"/>
      <c r="G57" s="1"/>
      <c r="H57" s="1"/>
      <c r="I57" s="1"/>
      <c r="J57" s="1"/>
      <c r="K57" s="1"/>
      <c r="L57" s="1"/>
      <c r="M57" s="1"/>
    </row>
    <row r="58" spans="2:13" x14ac:dyDescent="0.35">
      <c r="B58" s="1"/>
      <c r="C58" s="1"/>
      <c r="D58" s="1"/>
      <c r="E58" s="1"/>
      <c r="F58" s="1"/>
      <c r="G58" s="1"/>
      <c r="H58" s="1"/>
      <c r="I58" s="1"/>
      <c r="J58" s="1"/>
      <c r="K58" s="1"/>
      <c r="L58" s="1"/>
      <c r="M58" s="1"/>
    </row>
    <row r="59" spans="2:13" x14ac:dyDescent="0.35">
      <c r="B59" s="1"/>
      <c r="C59" s="1"/>
      <c r="D59" s="1"/>
      <c r="E59" s="1"/>
      <c r="F59" s="1"/>
      <c r="G59" s="1"/>
      <c r="H59" s="1"/>
      <c r="I59" s="1"/>
      <c r="J59" s="1"/>
      <c r="K59" s="1"/>
      <c r="L59" s="1"/>
      <c r="M59" s="1"/>
    </row>
    <row r="60" spans="2:13" x14ac:dyDescent="0.35">
      <c r="B60" s="1"/>
      <c r="C60" s="1"/>
      <c r="D60" s="1"/>
      <c r="E60" s="1"/>
      <c r="F60" s="1"/>
      <c r="G60" s="1"/>
      <c r="H60" s="1"/>
      <c r="I60" s="1"/>
      <c r="J60" s="1"/>
      <c r="K60" s="1"/>
      <c r="L60" s="1"/>
      <c r="M60" s="1"/>
    </row>
    <row r="61" spans="2:13" x14ac:dyDescent="0.35">
      <c r="B61" s="1"/>
      <c r="C61" s="1"/>
      <c r="D61" s="1"/>
      <c r="E61" s="1"/>
      <c r="F61" s="1"/>
      <c r="G61" s="1"/>
      <c r="H61" s="1"/>
      <c r="I61" s="1"/>
      <c r="J61" s="1"/>
      <c r="K61" s="1"/>
      <c r="L61" s="1"/>
      <c r="M61" s="1"/>
    </row>
    <row r="62" spans="2:13" x14ac:dyDescent="0.35">
      <c r="B62" s="1"/>
      <c r="C62" s="1"/>
      <c r="D62" s="1"/>
      <c r="E62" s="1"/>
      <c r="F62" s="1"/>
      <c r="G62" s="1"/>
      <c r="H62" s="1"/>
      <c r="I62" s="1"/>
      <c r="J62" s="1"/>
      <c r="K62" s="1"/>
      <c r="L62" s="1"/>
      <c r="M62" s="1"/>
    </row>
    <row r="63" spans="2:13" x14ac:dyDescent="0.35">
      <c r="B63" s="1"/>
      <c r="C63" s="1"/>
      <c r="D63" s="1"/>
      <c r="E63" s="1"/>
      <c r="F63" s="1"/>
      <c r="G63" s="1"/>
      <c r="H63" s="1"/>
      <c r="I63" s="1"/>
      <c r="J63" s="1"/>
      <c r="K63" s="1"/>
      <c r="L63" s="1"/>
      <c r="M63" s="1"/>
    </row>
    <row r="64" spans="2:13" x14ac:dyDescent="0.35">
      <c r="B64" s="1"/>
      <c r="C64" s="1"/>
      <c r="D64" s="1"/>
      <c r="E64" s="1"/>
      <c r="F64" s="1"/>
      <c r="G64" s="1"/>
      <c r="H64" s="1"/>
      <c r="I64" s="1"/>
      <c r="J64" s="1"/>
      <c r="K64" s="1"/>
      <c r="L64" s="1"/>
      <c r="M64" s="1"/>
    </row>
    <row r="65" spans="2:13" x14ac:dyDescent="0.35">
      <c r="B65" s="1"/>
      <c r="C65" s="1"/>
      <c r="D65" s="1"/>
      <c r="E65" s="1"/>
      <c r="F65" s="1"/>
      <c r="G65" s="1"/>
      <c r="H65" s="1"/>
      <c r="I65" s="1"/>
      <c r="J65" s="1"/>
      <c r="K65" s="1"/>
      <c r="L65" s="1"/>
      <c r="M65" s="1"/>
    </row>
    <row r="66" spans="2:13" x14ac:dyDescent="0.35">
      <c r="B66" s="1"/>
      <c r="C66" s="1"/>
      <c r="D66" s="1"/>
      <c r="E66" s="1"/>
      <c r="F66" s="1"/>
      <c r="G66" s="1"/>
      <c r="H66" s="1"/>
      <c r="I66" s="1"/>
      <c r="J66" s="1"/>
      <c r="K66" s="1"/>
      <c r="L66" s="1"/>
      <c r="M66" s="1"/>
    </row>
    <row r="67" spans="2:13" x14ac:dyDescent="0.35">
      <c r="B67" s="1"/>
      <c r="C67" s="1"/>
      <c r="D67" s="1"/>
      <c r="E67" s="1"/>
      <c r="F67" s="1"/>
      <c r="G67" s="1"/>
      <c r="H67" s="1"/>
      <c r="I67" s="1"/>
      <c r="J67" s="1"/>
      <c r="K67" s="1"/>
      <c r="L67" s="1"/>
      <c r="M67" s="1"/>
    </row>
    <row r="68" spans="2:13" x14ac:dyDescent="0.35">
      <c r="B68" s="1"/>
      <c r="C68" s="1"/>
      <c r="D68" s="1"/>
      <c r="E68" s="1"/>
      <c r="F68" s="1"/>
      <c r="G68" s="1"/>
      <c r="H68" s="1"/>
      <c r="I68" s="1"/>
      <c r="J68" s="1"/>
      <c r="K68" s="1"/>
      <c r="L68" s="1"/>
      <c r="M68" s="1"/>
    </row>
    <row r="69" spans="2:13" x14ac:dyDescent="0.35">
      <c r="B69" s="1"/>
      <c r="C69" s="1"/>
      <c r="D69" s="1"/>
      <c r="E69" s="1"/>
      <c r="F69" s="1"/>
    </row>
  </sheetData>
  <mergeCells count="12">
    <mergeCell ref="F20:F29"/>
    <mergeCell ref="A9:A19"/>
    <mergeCell ref="C1:E1"/>
    <mergeCell ref="C22:C23"/>
    <mergeCell ref="D22:D23"/>
    <mergeCell ref="E22:E23"/>
    <mergeCell ref="A3:A8"/>
    <mergeCell ref="A20:A30"/>
    <mergeCell ref="B20:B21"/>
    <mergeCell ref="C20:C21"/>
    <mergeCell ref="D20:D21"/>
    <mergeCell ref="E20:E21"/>
  </mergeCells>
  <pageMargins left="0.70866141732283472" right="0.70866141732283472" top="0.74803149606299213" bottom="0.74803149606299213" header="0.31496062992125984" footer="0.31496062992125984"/>
  <pageSetup scale="76"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1"/>
  <sheetViews>
    <sheetView view="pageBreakPreview" topLeftCell="A12" zoomScaleNormal="100" zoomScaleSheetLayoutView="100" workbookViewId="0">
      <selection activeCell="B19" sqref="B19"/>
    </sheetView>
  </sheetViews>
  <sheetFormatPr defaultRowHeight="14.5" x14ac:dyDescent="0.35"/>
  <cols>
    <col min="1" max="1" width="4.08984375" customWidth="1"/>
    <col min="2" max="2" width="33.08984375" customWidth="1"/>
    <col min="3" max="5" width="7.6328125" customWidth="1"/>
    <col min="6" max="6" width="79.90625" customWidth="1"/>
  </cols>
  <sheetData>
    <row r="1" spans="1:15" ht="45" customHeight="1" x14ac:dyDescent="0.35">
      <c r="A1" s="4"/>
      <c r="B1" s="4"/>
      <c r="C1" s="145" t="s">
        <v>95</v>
      </c>
      <c r="D1" s="146"/>
      <c r="E1" s="147"/>
      <c r="F1" s="61" t="s">
        <v>57</v>
      </c>
    </row>
    <row r="2" spans="1:15" ht="26.5" thickBot="1" x14ac:dyDescent="0.4">
      <c r="A2" s="4"/>
      <c r="B2" s="4"/>
      <c r="C2" s="62" t="s">
        <v>0</v>
      </c>
      <c r="D2" s="63" t="s">
        <v>51</v>
      </c>
      <c r="E2" s="64" t="s">
        <v>52</v>
      </c>
      <c r="F2" s="95" t="s">
        <v>120</v>
      </c>
      <c r="G2" s="2"/>
      <c r="H2" s="2"/>
      <c r="I2" s="2"/>
      <c r="J2" s="2"/>
      <c r="K2" s="2"/>
      <c r="L2" s="2"/>
      <c r="M2" s="2"/>
      <c r="N2" s="3"/>
      <c r="O2" s="3"/>
    </row>
    <row r="3" spans="1:15" ht="15.75" customHeight="1" x14ac:dyDescent="0.35">
      <c r="A3" s="165" t="s">
        <v>7</v>
      </c>
      <c r="B3" s="86" t="s">
        <v>74</v>
      </c>
      <c r="C3" s="17">
        <v>18</v>
      </c>
      <c r="D3" s="18">
        <v>1</v>
      </c>
      <c r="E3" s="19">
        <f>(C3*D3)</f>
        <v>18</v>
      </c>
      <c r="F3" s="38" t="s">
        <v>97</v>
      </c>
      <c r="G3" s="1"/>
      <c r="H3" s="1"/>
      <c r="I3" s="1"/>
      <c r="J3" s="1"/>
      <c r="K3" s="1"/>
      <c r="L3" s="1"/>
      <c r="M3" s="1"/>
    </row>
    <row r="4" spans="1:15" ht="15.75" customHeight="1" x14ac:dyDescent="0.35">
      <c r="A4" s="166"/>
      <c r="B4" s="90" t="s">
        <v>96</v>
      </c>
      <c r="C4" s="21">
        <v>18</v>
      </c>
      <c r="D4" s="22">
        <v>1</v>
      </c>
      <c r="E4" s="20">
        <f>(C4*D4)</f>
        <v>18</v>
      </c>
      <c r="F4" s="96" t="s">
        <v>115</v>
      </c>
      <c r="G4" s="1"/>
      <c r="H4" s="1"/>
      <c r="I4" s="1"/>
      <c r="J4" s="1"/>
      <c r="K4" s="1"/>
      <c r="L4" s="1"/>
      <c r="M4" s="1"/>
    </row>
    <row r="5" spans="1:15" ht="15.65" customHeight="1" x14ac:dyDescent="0.35">
      <c r="A5" s="166"/>
      <c r="B5" s="85" t="s">
        <v>58</v>
      </c>
      <c r="C5" s="9">
        <v>12</v>
      </c>
      <c r="D5" s="6">
        <v>1</v>
      </c>
      <c r="E5" s="10">
        <f t="shared" ref="E5:E21" si="0">(C5*D5)</f>
        <v>12</v>
      </c>
      <c r="F5" s="28"/>
      <c r="G5" s="1"/>
      <c r="H5" s="1"/>
      <c r="I5" s="1"/>
      <c r="J5" s="1"/>
      <c r="K5" s="1"/>
      <c r="L5" s="1"/>
      <c r="M5" s="1"/>
    </row>
    <row r="6" spans="1:15" ht="39.65" customHeight="1" x14ac:dyDescent="0.35">
      <c r="A6" s="166"/>
      <c r="B6" s="85" t="s">
        <v>59</v>
      </c>
      <c r="C6" s="9">
        <v>15</v>
      </c>
      <c r="D6" s="6">
        <v>1</v>
      </c>
      <c r="E6" s="10">
        <f t="shared" si="0"/>
        <v>15</v>
      </c>
      <c r="F6" s="27" t="s">
        <v>166</v>
      </c>
      <c r="G6" s="1"/>
      <c r="H6" s="1"/>
      <c r="I6" s="1"/>
      <c r="J6" s="1"/>
      <c r="K6" s="1"/>
      <c r="L6" s="1"/>
      <c r="M6" s="1"/>
    </row>
    <row r="7" spans="1:15" ht="45" customHeight="1" x14ac:dyDescent="0.35">
      <c r="A7" s="166"/>
      <c r="B7" s="85" t="s">
        <v>64</v>
      </c>
      <c r="C7" s="9"/>
      <c r="D7" s="6">
        <v>1</v>
      </c>
      <c r="E7" s="10"/>
      <c r="F7" s="28" t="s">
        <v>148</v>
      </c>
      <c r="G7" s="1"/>
      <c r="H7" s="1"/>
      <c r="I7" s="1"/>
      <c r="J7" s="1"/>
      <c r="K7" s="1"/>
      <c r="L7" s="1"/>
      <c r="M7" s="1"/>
    </row>
    <row r="8" spans="1:15" ht="25.5" customHeight="1" x14ac:dyDescent="0.35">
      <c r="A8" s="166"/>
      <c r="B8" s="85" t="s">
        <v>3</v>
      </c>
      <c r="C8" s="9">
        <v>5.5</v>
      </c>
      <c r="D8" s="6">
        <v>1</v>
      </c>
      <c r="E8" s="10">
        <f t="shared" si="0"/>
        <v>5.5</v>
      </c>
      <c r="F8" s="27" t="s">
        <v>121</v>
      </c>
      <c r="G8" s="1"/>
      <c r="H8" s="1"/>
      <c r="I8" s="1"/>
      <c r="J8" s="1"/>
      <c r="K8" s="1"/>
      <c r="L8" s="1"/>
      <c r="M8" s="1"/>
    </row>
    <row r="9" spans="1:15" x14ac:dyDescent="0.35">
      <c r="A9" s="166"/>
      <c r="B9" s="85" t="s">
        <v>6</v>
      </c>
      <c r="C9" s="9">
        <v>8</v>
      </c>
      <c r="D9" s="6">
        <v>1</v>
      </c>
      <c r="E9" s="10">
        <f t="shared" si="0"/>
        <v>8</v>
      </c>
      <c r="F9" s="23" t="s">
        <v>60</v>
      </c>
      <c r="G9" s="1"/>
      <c r="H9" s="1"/>
      <c r="I9" s="1"/>
      <c r="J9" s="1"/>
      <c r="K9" s="1"/>
      <c r="L9" s="1"/>
      <c r="M9" s="1"/>
    </row>
    <row r="10" spans="1:15" ht="15" thickBot="1" x14ac:dyDescent="0.4">
      <c r="A10" s="168"/>
      <c r="B10" s="100" t="s">
        <v>2</v>
      </c>
      <c r="C10" s="34">
        <v>8</v>
      </c>
      <c r="D10" s="35">
        <v>1</v>
      </c>
      <c r="E10" s="16">
        <f t="shared" si="0"/>
        <v>8</v>
      </c>
      <c r="F10" s="72" t="s">
        <v>25</v>
      </c>
      <c r="G10" s="1"/>
      <c r="H10" s="1"/>
      <c r="I10" s="1"/>
      <c r="J10" s="1"/>
      <c r="K10" s="1"/>
      <c r="L10" s="1"/>
      <c r="M10" s="1"/>
    </row>
    <row r="11" spans="1:15" ht="26" x14ac:dyDescent="0.35">
      <c r="A11" s="169" t="s">
        <v>153</v>
      </c>
      <c r="B11" s="90" t="s">
        <v>200</v>
      </c>
      <c r="C11" s="21">
        <v>12</v>
      </c>
      <c r="D11" s="22">
        <v>1</v>
      </c>
      <c r="E11" s="20">
        <f t="shared" si="0"/>
        <v>12</v>
      </c>
      <c r="F11" s="96" t="s">
        <v>87</v>
      </c>
      <c r="G11" s="1"/>
      <c r="H11" s="1"/>
      <c r="I11" s="1"/>
      <c r="J11" s="1"/>
      <c r="K11" s="1"/>
      <c r="L11" s="1"/>
      <c r="M11" s="1"/>
    </row>
    <row r="12" spans="1:15" ht="38.5" x14ac:dyDescent="0.35">
      <c r="A12" s="170"/>
      <c r="B12" s="85" t="s">
        <v>192</v>
      </c>
      <c r="C12" s="9">
        <v>18</v>
      </c>
      <c r="D12" s="6">
        <v>1</v>
      </c>
      <c r="E12" s="10">
        <f t="shared" si="0"/>
        <v>18</v>
      </c>
      <c r="F12" s="28" t="s">
        <v>61</v>
      </c>
      <c r="G12" s="1"/>
      <c r="H12" s="1"/>
      <c r="I12" s="1"/>
      <c r="J12" s="1"/>
      <c r="K12" s="1"/>
      <c r="L12" s="1"/>
      <c r="M12" s="1"/>
    </row>
    <row r="13" spans="1:15" ht="15" thickBot="1" x14ac:dyDescent="0.4">
      <c r="A13" s="170"/>
      <c r="B13" s="89" t="s">
        <v>193</v>
      </c>
      <c r="C13" s="116" t="s">
        <v>62</v>
      </c>
      <c r="D13" s="50">
        <v>1</v>
      </c>
      <c r="E13" s="51" t="s">
        <v>62</v>
      </c>
      <c r="F13" s="117" t="s">
        <v>63</v>
      </c>
      <c r="G13" s="1"/>
      <c r="H13" s="1"/>
      <c r="I13" s="1"/>
      <c r="J13" s="1"/>
      <c r="K13" s="1"/>
      <c r="L13" s="1"/>
      <c r="M13" s="1"/>
    </row>
    <row r="14" spans="1:15" ht="38.5" x14ac:dyDescent="0.35">
      <c r="A14" s="165" t="s">
        <v>11</v>
      </c>
      <c r="B14" s="86" t="s">
        <v>8</v>
      </c>
      <c r="C14" s="17">
        <v>32</v>
      </c>
      <c r="D14" s="18">
        <v>1</v>
      </c>
      <c r="E14" s="19">
        <f t="shared" si="0"/>
        <v>32</v>
      </c>
      <c r="F14" s="38" t="s">
        <v>128</v>
      </c>
      <c r="G14" s="1"/>
      <c r="H14" s="1"/>
      <c r="I14" s="1"/>
      <c r="J14" s="1"/>
      <c r="K14" s="1"/>
      <c r="L14" s="1"/>
      <c r="M14" s="1"/>
    </row>
    <row r="15" spans="1:15" x14ac:dyDescent="0.35">
      <c r="A15" s="166"/>
      <c r="B15" s="85" t="s">
        <v>201</v>
      </c>
      <c r="C15" s="9">
        <v>10</v>
      </c>
      <c r="D15" s="6">
        <v>1</v>
      </c>
      <c r="E15" s="10">
        <f t="shared" si="0"/>
        <v>10</v>
      </c>
      <c r="F15" s="28" t="s">
        <v>154</v>
      </c>
      <c r="G15" s="1"/>
      <c r="H15" s="1"/>
      <c r="I15" s="1"/>
      <c r="J15" s="1"/>
      <c r="K15" s="1"/>
      <c r="L15" s="1"/>
      <c r="M15" s="1"/>
    </row>
    <row r="16" spans="1:15" x14ac:dyDescent="0.35">
      <c r="A16" s="166"/>
      <c r="B16" s="8" t="s">
        <v>9</v>
      </c>
      <c r="C16" s="9">
        <v>10</v>
      </c>
      <c r="D16" s="6">
        <v>1</v>
      </c>
      <c r="E16" s="10">
        <f t="shared" si="0"/>
        <v>10</v>
      </c>
      <c r="F16" s="24"/>
      <c r="G16" s="1"/>
      <c r="H16" s="1"/>
      <c r="I16" s="1"/>
      <c r="J16" s="1"/>
      <c r="K16" s="1"/>
      <c r="L16" s="1"/>
      <c r="M16" s="1"/>
    </row>
    <row r="17" spans="1:13" x14ac:dyDescent="0.35">
      <c r="A17" s="166"/>
      <c r="B17" s="8" t="s">
        <v>10</v>
      </c>
      <c r="C17" s="9">
        <v>10</v>
      </c>
      <c r="D17" s="6">
        <v>1</v>
      </c>
      <c r="E17" s="10">
        <f t="shared" si="0"/>
        <v>10</v>
      </c>
      <c r="F17" s="24"/>
      <c r="G17" s="1"/>
      <c r="H17" s="1"/>
      <c r="I17" s="1"/>
      <c r="J17" s="1"/>
      <c r="K17" s="1"/>
      <c r="L17" s="1"/>
      <c r="M17" s="1"/>
    </row>
    <row r="18" spans="1:13" x14ac:dyDescent="0.35">
      <c r="A18" s="166"/>
      <c r="B18" s="8" t="s">
        <v>112</v>
      </c>
      <c r="C18" s="9">
        <v>6</v>
      </c>
      <c r="D18" s="6">
        <v>4</v>
      </c>
      <c r="E18" s="10">
        <f t="shared" si="0"/>
        <v>24</v>
      </c>
      <c r="F18" s="28" t="s">
        <v>111</v>
      </c>
      <c r="G18" s="1"/>
      <c r="H18" s="1"/>
      <c r="I18" s="1"/>
      <c r="J18" s="1"/>
      <c r="K18" s="1"/>
      <c r="L18" s="1"/>
      <c r="M18" s="1"/>
    </row>
    <row r="19" spans="1:13" x14ac:dyDescent="0.35">
      <c r="A19" s="166"/>
      <c r="B19" s="8" t="s">
        <v>202</v>
      </c>
      <c r="C19" s="9">
        <v>3</v>
      </c>
      <c r="D19" s="6">
        <v>1</v>
      </c>
      <c r="E19" s="10">
        <f t="shared" si="0"/>
        <v>3</v>
      </c>
      <c r="F19" s="23"/>
      <c r="G19" s="1"/>
      <c r="H19" s="1"/>
      <c r="I19" s="1"/>
      <c r="J19" s="1"/>
      <c r="K19" s="1"/>
      <c r="L19" s="1"/>
      <c r="M19" s="1"/>
    </row>
    <row r="20" spans="1:13" x14ac:dyDescent="0.35">
      <c r="A20" s="166"/>
      <c r="B20" s="8" t="s">
        <v>12</v>
      </c>
      <c r="C20" s="9">
        <v>2.5</v>
      </c>
      <c r="D20" s="6">
        <v>1</v>
      </c>
      <c r="E20" s="10">
        <f t="shared" si="0"/>
        <v>2.5</v>
      </c>
      <c r="F20" s="23"/>
      <c r="G20" s="1"/>
      <c r="H20" s="1"/>
      <c r="I20" s="1"/>
      <c r="J20" s="1"/>
      <c r="K20" s="1"/>
      <c r="L20" s="1"/>
      <c r="M20" s="1"/>
    </row>
    <row r="21" spans="1:13" ht="25.5" thickBot="1" x14ac:dyDescent="0.4">
      <c r="A21" s="167"/>
      <c r="B21" s="33" t="s">
        <v>3</v>
      </c>
      <c r="C21" s="34">
        <v>5.5</v>
      </c>
      <c r="D21" s="35">
        <v>1</v>
      </c>
      <c r="E21" s="16">
        <f t="shared" si="0"/>
        <v>5.5</v>
      </c>
      <c r="F21" s="84" t="s">
        <v>121</v>
      </c>
      <c r="G21" s="1"/>
      <c r="H21" s="1"/>
      <c r="I21" s="1"/>
      <c r="J21" s="1"/>
      <c r="K21" s="1"/>
      <c r="L21" s="1"/>
      <c r="M21" s="1"/>
    </row>
    <row r="22" spans="1:13" x14ac:dyDescent="0.35">
      <c r="A22" s="1"/>
      <c r="B22" s="110" t="s">
        <v>134</v>
      </c>
      <c r="C22" s="60"/>
      <c r="D22" s="60"/>
      <c r="E22" s="60">
        <f>SUM(E3:E21)</f>
        <v>211.5</v>
      </c>
      <c r="F22" s="1"/>
      <c r="G22" s="1"/>
      <c r="H22" s="1"/>
      <c r="I22" s="1"/>
      <c r="J22" s="1"/>
      <c r="K22" s="1"/>
      <c r="L22" s="1"/>
      <c r="M22" s="1"/>
    </row>
    <row r="23" spans="1:13" x14ac:dyDescent="0.35">
      <c r="B23" s="111" t="s">
        <v>135</v>
      </c>
      <c r="C23" s="4"/>
      <c r="D23" s="4"/>
      <c r="E23" s="60"/>
      <c r="F23" s="1"/>
      <c r="G23" s="1"/>
      <c r="H23" s="1"/>
      <c r="I23" s="1"/>
      <c r="J23" s="1"/>
      <c r="K23" s="1"/>
      <c r="L23" s="1"/>
      <c r="M23" s="1"/>
    </row>
    <row r="24" spans="1:13" x14ac:dyDescent="0.35">
      <c r="B24" s="112" t="s">
        <v>136</v>
      </c>
      <c r="C24" s="113">
        <v>0.05</v>
      </c>
      <c r="D24" s="4"/>
      <c r="E24" s="60">
        <f>E22*C24</f>
        <v>10.575000000000001</v>
      </c>
      <c r="F24" s="1"/>
      <c r="G24" s="1"/>
      <c r="H24" s="1"/>
      <c r="I24" s="1"/>
      <c r="J24" s="1"/>
      <c r="K24" s="1"/>
      <c r="L24" s="1"/>
      <c r="M24" s="1"/>
    </row>
    <row r="25" spans="1:13" x14ac:dyDescent="0.35">
      <c r="B25" s="114" t="s">
        <v>142</v>
      </c>
      <c r="C25" s="113"/>
      <c r="D25" s="4"/>
      <c r="E25" s="60">
        <f>SUM(E22:E24)</f>
        <v>222.07499999999999</v>
      </c>
      <c r="F25" s="1"/>
      <c r="G25" s="1"/>
      <c r="H25" s="1"/>
      <c r="I25" s="1"/>
      <c r="J25" s="1"/>
      <c r="K25" s="1"/>
      <c r="L25" s="1"/>
      <c r="M25" s="1"/>
    </row>
    <row r="26" spans="1:13" x14ac:dyDescent="0.35">
      <c r="B26" s="112" t="s">
        <v>137</v>
      </c>
      <c r="C26" s="113">
        <v>0.4</v>
      </c>
      <c r="D26" s="4"/>
      <c r="E26" s="60">
        <f>E25*C26</f>
        <v>88.83</v>
      </c>
      <c r="F26" s="1"/>
      <c r="G26" s="1"/>
      <c r="H26" s="1"/>
      <c r="I26" s="1"/>
      <c r="J26" s="1"/>
      <c r="K26" s="1"/>
      <c r="L26" s="1"/>
      <c r="M26" s="1"/>
    </row>
    <row r="27" spans="1:13" x14ac:dyDescent="0.35">
      <c r="B27" s="112" t="s">
        <v>138</v>
      </c>
      <c r="C27" s="113">
        <v>0.03</v>
      </c>
      <c r="D27" s="4"/>
      <c r="E27" s="60">
        <f>E25*C27</f>
        <v>6.6622499999999993</v>
      </c>
      <c r="F27" s="1"/>
      <c r="G27" s="1"/>
      <c r="H27" s="1"/>
      <c r="I27" s="1"/>
      <c r="J27" s="1"/>
      <c r="K27" s="1"/>
      <c r="L27" s="1"/>
      <c r="M27" s="1"/>
    </row>
    <row r="28" spans="1:13" x14ac:dyDescent="0.35">
      <c r="B28" s="110" t="s">
        <v>139</v>
      </c>
      <c r="C28" s="4"/>
      <c r="D28" s="4"/>
      <c r="E28" s="60">
        <f>SUM(E25:E27)</f>
        <v>317.56724999999994</v>
      </c>
      <c r="F28" s="1"/>
      <c r="G28" s="1"/>
      <c r="H28" s="1"/>
      <c r="I28" s="1"/>
      <c r="J28" s="1"/>
      <c r="K28" s="1"/>
      <c r="L28" s="1"/>
      <c r="M28" s="1"/>
    </row>
    <row r="29" spans="1:13" x14ac:dyDescent="0.35">
      <c r="F29" s="1"/>
      <c r="G29" s="1"/>
      <c r="H29" s="1"/>
      <c r="I29" s="1"/>
      <c r="J29" s="1"/>
      <c r="K29" s="1"/>
      <c r="L29" s="1"/>
      <c r="M29" s="1"/>
    </row>
    <row r="30" spans="1:13" x14ac:dyDescent="0.35">
      <c r="B30" s="1"/>
      <c r="C30" s="1"/>
      <c r="D30" s="1"/>
      <c r="E30" s="1"/>
      <c r="F30" s="1"/>
      <c r="G30" s="1"/>
      <c r="H30" s="1"/>
      <c r="I30" s="1"/>
      <c r="J30" s="1"/>
      <c r="K30" s="1"/>
      <c r="L30" s="1"/>
      <c r="M30" s="1"/>
    </row>
    <row r="31" spans="1:13" x14ac:dyDescent="0.35">
      <c r="B31" s="1"/>
      <c r="C31" s="1"/>
      <c r="D31" s="1"/>
      <c r="E31" s="1"/>
      <c r="F31" s="1"/>
      <c r="G31" s="1"/>
      <c r="H31" s="1"/>
      <c r="I31" s="1"/>
      <c r="J31" s="1"/>
      <c r="K31" s="1"/>
      <c r="L31" s="1"/>
      <c r="M31" s="1"/>
    </row>
    <row r="32" spans="1:13" x14ac:dyDescent="0.35">
      <c r="B32" s="1"/>
      <c r="C32" s="1"/>
      <c r="D32" s="1"/>
      <c r="E32" s="1"/>
      <c r="F32" s="1"/>
      <c r="G32" s="1"/>
      <c r="H32" s="1"/>
      <c r="I32" s="1"/>
      <c r="J32" s="1"/>
      <c r="K32" s="1"/>
      <c r="L32" s="1"/>
      <c r="M32" s="1"/>
    </row>
    <row r="33" spans="2:13" x14ac:dyDescent="0.35">
      <c r="B33" s="1"/>
      <c r="C33" s="1"/>
      <c r="D33" s="1"/>
      <c r="E33" s="1"/>
      <c r="F33" s="1"/>
      <c r="G33" s="1"/>
      <c r="H33" s="1"/>
      <c r="I33" s="1"/>
      <c r="J33" s="1"/>
      <c r="K33" s="1"/>
      <c r="L33" s="1"/>
      <c r="M33" s="1"/>
    </row>
    <row r="34" spans="2:13" x14ac:dyDescent="0.35">
      <c r="B34" s="1"/>
      <c r="C34" s="1"/>
      <c r="D34" s="1"/>
      <c r="E34" s="1"/>
      <c r="F34" s="1"/>
      <c r="G34" s="1"/>
      <c r="H34" s="1"/>
      <c r="I34" s="1"/>
      <c r="J34" s="1"/>
      <c r="K34" s="1"/>
      <c r="L34" s="1"/>
      <c r="M34" s="1"/>
    </row>
    <row r="35" spans="2:13" x14ac:dyDescent="0.35">
      <c r="B35" s="1"/>
      <c r="C35" s="1"/>
      <c r="D35" s="1"/>
      <c r="E35" s="1"/>
      <c r="F35" s="1"/>
      <c r="G35" s="1"/>
      <c r="H35" s="1"/>
      <c r="I35" s="1"/>
      <c r="J35" s="1"/>
      <c r="K35" s="1"/>
      <c r="L35" s="1"/>
      <c r="M35" s="1"/>
    </row>
    <row r="36" spans="2:13" x14ac:dyDescent="0.35">
      <c r="B36" s="1"/>
      <c r="C36" s="1"/>
      <c r="D36" s="1"/>
      <c r="E36" s="1"/>
      <c r="F36" s="1"/>
      <c r="G36" s="1"/>
      <c r="H36" s="1"/>
      <c r="I36" s="1"/>
      <c r="J36" s="1"/>
      <c r="K36" s="1"/>
      <c r="L36" s="1"/>
      <c r="M36" s="1"/>
    </row>
    <row r="37" spans="2:13" x14ac:dyDescent="0.35">
      <c r="B37" s="1"/>
      <c r="C37" s="1"/>
      <c r="D37" s="1"/>
      <c r="E37" s="1"/>
      <c r="F37" s="1"/>
      <c r="G37" s="1"/>
      <c r="H37" s="1"/>
      <c r="I37" s="1"/>
      <c r="J37" s="1"/>
      <c r="K37" s="1"/>
      <c r="L37" s="1"/>
      <c r="M37" s="1"/>
    </row>
    <row r="38" spans="2:13" x14ac:dyDescent="0.35">
      <c r="B38" s="1"/>
      <c r="C38" s="1"/>
      <c r="D38" s="1"/>
      <c r="E38" s="1"/>
      <c r="F38" s="1"/>
      <c r="G38" s="1"/>
      <c r="H38" s="1"/>
      <c r="I38" s="1"/>
      <c r="J38" s="1"/>
      <c r="K38" s="1"/>
      <c r="L38" s="1"/>
      <c r="M38" s="1"/>
    </row>
    <row r="39" spans="2:13" x14ac:dyDescent="0.35">
      <c r="B39" s="1"/>
      <c r="C39" s="1"/>
      <c r="D39" s="1"/>
      <c r="E39" s="1"/>
      <c r="F39" s="1"/>
      <c r="G39" s="1"/>
      <c r="H39" s="1"/>
      <c r="I39" s="1"/>
      <c r="J39" s="1"/>
      <c r="K39" s="1"/>
      <c r="L39" s="1"/>
      <c r="M39" s="1"/>
    </row>
    <row r="40" spans="2:13" x14ac:dyDescent="0.35">
      <c r="B40" s="1"/>
      <c r="C40" s="1"/>
      <c r="D40" s="1"/>
      <c r="E40" s="1"/>
      <c r="F40" s="1"/>
      <c r="G40" s="1"/>
      <c r="H40" s="1"/>
      <c r="I40" s="1"/>
      <c r="J40" s="1"/>
      <c r="K40" s="1"/>
      <c r="L40" s="1"/>
      <c r="M40" s="1"/>
    </row>
    <row r="41" spans="2:13" x14ac:dyDescent="0.35">
      <c r="B41" s="1"/>
      <c r="C41" s="1"/>
      <c r="D41" s="1"/>
      <c r="E41" s="1"/>
      <c r="F41" s="1"/>
      <c r="G41" s="1"/>
      <c r="H41" s="1"/>
      <c r="I41" s="1"/>
      <c r="J41" s="1"/>
      <c r="K41" s="1"/>
      <c r="L41" s="1"/>
      <c r="M41" s="1"/>
    </row>
    <row r="42" spans="2:13" x14ac:dyDescent="0.35">
      <c r="B42" s="1"/>
      <c r="C42" s="1"/>
      <c r="D42" s="1"/>
      <c r="E42" s="1"/>
      <c r="F42" s="1"/>
      <c r="G42" s="1"/>
      <c r="H42" s="1"/>
      <c r="I42" s="1"/>
      <c r="J42" s="1"/>
      <c r="K42" s="1"/>
      <c r="L42" s="1"/>
      <c r="M42" s="1"/>
    </row>
    <row r="43" spans="2:13" ht="15" thickBot="1" x14ac:dyDescent="0.4">
      <c r="B43" s="1"/>
      <c r="C43" s="1"/>
      <c r="D43" s="1"/>
      <c r="E43" s="1"/>
      <c r="F43" s="1"/>
      <c r="G43" s="1"/>
      <c r="H43" s="1"/>
      <c r="I43" s="1"/>
      <c r="J43" s="1"/>
      <c r="K43" s="1"/>
      <c r="L43" s="1"/>
      <c r="M43" s="1"/>
    </row>
    <row r="44" spans="2:13" x14ac:dyDescent="0.35">
      <c r="B44" s="1"/>
      <c r="C44" s="1"/>
      <c r="D44" s="1"/>
      <c r="E44" s="1"/>
      <c r="F44" s="1"/>
      <c r="G44" s="1"/>
      <c r="H44" s="1"/>
      <c r="I44" s="1"/>
      <c r="J44" s="1"/>
      <c r="K44" s="1"/>
      <c r="L44" s="1"/>
      <c r="M44" s="1"/>
    </row>
    <row r="45" spans="2:13" x14ac:dyDescent="0.35">
      <c r="B45" s="1"/>
      <c r="C45" s="1"/>
      <c r="D45" s="1"/>
      <c r="E45" s="1"/>
      <c r="F45" s="1"/>
      <c r="G45" s="1"/>
      <c r="H45" s="1"/>
      <c r="I45" s="1"/>
      <c r="J45" s="1"/>
      <c r="K45" s="1"/>
      <c r="L45" s="1"/>
      <c r="M45" s="1"/>
    </row>
    <row r="46" spans="2:13" x14ac:dyDescent="0.35">
      <c r="B46" s="1"/>
      <c r="C46" s="1"/>
      <c r="D46" s="1"/>
      <c r="E46" s="1"/>
      <c r="F46" s="1"/>
      <c r="G46" s="1"/>
      <c r="H46" s="1"/>
      <c r="I46" s="1"/>
      <c r="J46" s="1"/>
      <c r="K46" s="1"/>
      <c r="L46" s="1"/>
      <c r="M46" s="1"/>
    </row>
    <row r="47" spans="2:13" x14ac:dyDescent="0.35">
      <c r="B47" s="1"/>
      <c r="C47" s="1"/>
      <c r="D47" s="1"/>
      <c r="E47" s="1"/>
      <c r="F47" s="1"/>
      <c r="G47" s="1"/>
      <c r="H47" s="1"/>
      <c r="I47" s="1"/>
      <c r="J47" s="1"/>
      <c r="K47" s="1"/>
      <c r="L47" s="1"/>
      <c r="M47" s="1"/>
    </row>
    <row r="48" spans="2:13" x14ac:dyDescent="0.35">
      <c r="B48" s="1"/>
      <c r="C48" s="1"/>
      <c r="D48" s="1"/>
      <c r="E48" s="1"/>
      <c r="F48" s="1"/>
      <c r="G48" s="1"/>
      <c r="H48" s="1"/>
      <c r="I48" s="1"/>
      <c r="J48" s="1"/>
      <c r="K48" s="1"/>
      <c r="L48" s="1"/>
      <c r="M48" s="1"/>
    </row>
    <row r="49" spans="2:13" x14ac:dyDescent="0.35">
      <c r="B49" s="1"/>
      <c r="C49" s="1"/>
      <c r="D49" s="1"/>
      <c r="E49" s="1"/>
      <c r="F49" s="1"/>
      <c r="G49" s="1"/>
      <c r="H49" s="1"/>
      <c r="I49" s="1"/>
      <c r="J49" s="1"/>
      <c r="K49" s="1"/>
      <c r="L49" s="1"/>
      <c r="M49" s="1"/>
    </row>
    <row r="50" spans="2:13" x14ac:dyDescent="0.35">
      <c r="B50" s="1"/>
      <c r="C50" s="1"/>
      <c r="D50" s="1"/>
      <c r="E50" s="1"/>
      <c r="F50" s="1"/>
      <c r="G50" s="1"/>
      <c r="H50" s="1"/>
      <c r="I50" s="1"/>
      <c r="J50" s="1"/>
      <c r="K50" s="1"/>
      <c r="L50" s="1"/>
      <c r="M50" s="1"/>
    </row>
    <row r="51" spans="2:13" x14ac:dyDescent="0.35">
      <c r="B51" s="1"/>
      <c r="C51" s="1"/>
      <c r="D51" s="1"/>
      <c r="E51" s="1"/>
      <c r="F51" s="1"/>
      <c r="G51" s="1"/>
      <c r="H51" s="1"/>
      <c r="I51" s="1"/>
      <c r="J51" s="1"/>
      <c r="K51" s="1"/>
      <c r="L51" s="1"/>
      <c r="M51" s="1"/>
    </row>
    <row r="52" spans="2:13" x14ac:dyDescent="0.35">
      <c r="B52" s="1"/>
      <c r="C52" s="1"/>
      <c r="D52" s="1"/>
      <c r="E52" s="1"/>
      <c r="F52" s="1"/>
      <c r="G52" s="1"/>
      <c r="H52" s="1"/>
      <c r="I52" s="1"/>
      <c r="J52" s="1"/>
      <c r="K52" s="1"/>
      <c r="L52" s="1"/>
      <c r="M52" s="1"/>
    </row>
    <row r="53" spans="2:13" x14ac:dyDescent="0.35">
      <c r="B53" s="1"/>
      <c r="C53" s="1"/>
      <c r="D53" s="1"/>
      <c r="E53" s="1"/>
      <c r="F53" s="1"/>
      <c r="G53" s="1"/>
      <c r="H53" s="1"/>
      <c r="I53" s="1"/>
      <c r="J53" s="1"/>
      <c r="K53" s="1"/>
      <c r="L53" s="1"/>
      <c r="M53" s="1"/>
    </row>
    <row r="54" spans="2:13" x14ac:dyDescent="0.35">
      <c r="B54" s="1"/>
      <c r="C54" s="1"/>
      <c r="D54" s="1"/>
      <c r="E54" s="1"/>
      <c r="F54" s="1"/>
      <c r="G54" s="1"/>
      <c r="H54" s="1"/>
      <c r="I54" s="1"/>
      <c r="J54" s="1"/>
      <c r="K54" s="1"/>
      <c r="L54" s="1"/>
      <c r="M54" s="1"/>
    </row>
    <row r="55" spans="2:13" x14ac:dyDescent="0.35">
      <c r="B55" s="1"/>
      <c r="C55" s="1"/>
      <c r="D55" s="1"/>
      <c r="E55" s="1"/>
      <c r="F55" s="1"/>
      <c r="G55" s="1"/>
      <c r="H55" s="1"/>
      <c r="I55" s="1"/>
      <c r="J55" s="1"/>
      <c r="K55" s="1"/>
      <c r="L55" s="1"/>
      <c r="M55" s="1"/>
    </row>
    <row r="56" spans="2:13" x14ac:dyDescent="0.35">
      <c r="B56" s="1"/>
      <c r="C56" s="1"/>
      <c r="D56" s="1"/>
      <c r="E56" s="1"/>
      <c r="F56" s="1"/>
      <c r="G56" s="1"/>
      <c r="H56" s="1"/>
      <c r="I56" s="1"/>
      <c r="J56" s="1"/>
      <c r="K56" s="1"/>
      <c r="L56" s="1"/>
      <c r="M56" s="1"/>
    </row>
    <row r="57" spans="2:13" x14ac:dyDescent="0.35">
      <c r="B57" s="1"/>
      <c r="C57" s="1"/>
      <c r="D57" s="1"/>
      <c r="E57" s="1"/>
      <c r="F57" s="1"/>
      <c r="G57" s="1"/>
      <c r="H57" s="1"/>
      <c r="I57" s="1"/>
      <c r="J57" s="1"/>
      <c r="K57" s="1"/>
      <c r="L57" s="1"/>
      <c r="M57" s="1"/>
    </row>
    <row r="58" spans="2:13" x14ac:dyDescent="0.35">
      <c r="B58" s="1"/>
      <c r="C58" s="1"/>
      <c r="D58" s="1"/>
      <c r="E58" s="1"/>
      <c r="F58" s="1"/>
      <c r="G58" s="1"/>
      <c r="H58" s="1"/>
      <c r="I58" s="1"/>
      <c r="J58" s="1"/>
      <c r="K58" s="1"/>
      <c r="L58" s="1"/>
      <c r="M58" s="1"/>
    </row>
    <row r="59" spans="2:13" x14ac:dyDescent="0.35">
      <c r="B59" s="1"/>
      <c r="C59" s="1"/>
      <c r="D59" s="1"/>
      <c r="E59" s="1"/>
      <c r="F59" s="1"/>
      <c r="G59" s="1"/>
      <c r="H59" s="1"/>
      <c r="I59" s="1"/>
      <c r="J59" s="1"/>
      <c r="K59" s="1"/>
      <c r="L59" s="1"/>
      <c r="M59" s="1"/>
    </row>
    <row r="60" spans="2:13" x14ac:dyDescent="0.35">
      <c r="B60" s="1"/>
      <c r="C60" s="1"/>
      <c r="D60" s="1"/>
      <c r="E60" s="1"/>
      <c r="F60" s="1"/>
      <c r="G60" s="1"/>
      <c r="H60" s="1"/>
      <c r="I60" s="1"/>
      <c r="J60" s="1"/>
      <c r="K60" s="1"/>
      <c r="L60" s="1"/>
      <c r="M60" s="1"/>
    </row>
    <row r="61" spans="2:13" x14ac:dyDescent="0.35">
      <c r="B61" s="1"/>
      <c r="C61" s="1"/>
      <c r="D61" s="1"/>
      <c r="E61" s="1"/>
      <c r="F61" s="1"/>
      <c r="G61" s="1"/>
      <c r="H61" s="1"/>
      <c r="I61" s="1"/>
      <c r="J61" s="1"/>
      <c r="K61" s="1"/>
      <c r="L61" s="1"/>
      <c r="M61" s="1"/>
    </row>
  </sheetData>
  <mergeCells count="4">
    <mergeCell ref="C1:E1"/>
    <mergeCell ref="A14:A21"/>
    <mergeCell ref="A3:A10"/>
    <mergeCell ref="A11:A13"/>
  </mergeCells>
  <pageMargins left="0.70866141732283472" right="0.70866141732283472" top="0.74803149606299213" bottom="0.74803149606299213" header="0.31496062992125984" footer="0.31496062992125984"/>
  <pageSetup scale="85"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1"/>
  <sheetViews>
    <sheetView view="pageBreakPreview" topLeftCell="A43" zoomScaleNormal="150" zoomScaleSheetLayoutView="100" workbookViewId="0">
      <selection activeCell="B53" sqref="B53"/>
    </sheetView>
  </sheetViews>
  <sheetFormatPr defaultRowHeight="14.5" x14ac:dyDescent="0.35"/>
  <cols>
    <col min="1" max="1" width="4.08984375" customWidth="1"/>
    <col min="2" max="2" width="33.08984375" customWidth="1"/>
    <col min="3" max="5" width="7.6328125" customWidth="1"/>
    <col min="6" max="6" width="79.90625" customWidth="1"/>
  </cols>
  <sheetData>
    <row r="1" spans="1:15" ht="53.25" customHeight="1" x14ac:dyDescent="0.35">
      <c r="A1" s="4"/>
      <c r="B1" s="4"/>
      <c r="C1" s="145" t="s">
        <v>95</v>
      </c>
      <c r="D1" s="146"/>
      <c r="E1" s="147"/>
      <c r="F1" s="61" t="s">
        <v>57</v>
      </c>
    </row>
    <row r="2" spans="1:15" ht="50.5" thickBot="1" x14ac:dyDescent="0.4">
      <c r="A2" s="4"/>
      <c r="B2" s="4"/>
      <c r="C2" s="62" t="s">
        <v>0</v>
      </c>
      <c r="D2" s="63" t="s">
        <v>51</v>
      </c>
      <c r="E2" s="64" t="s">
        <v>52</v>
      </c>
      <c r="F2" s="65" t="s">
        <v>126</v>
      </c>
      <c r="G2" s="2"/>
      <c r="H2" s="2"/>
      <c r="I2" s="2"/>
      <c r="J2" s="2"/>
      <c r="K2" s="2"/>
      <c r="L2" s="2"/>
      <c r="M2" s="2"/>
      <c r="N2" s="3"/>
      <c r="O2" s="3"/>
    </row>
    <row r="3" spans="1:15" x14ac:dyDescent="0.35">
      <c r="A3" s="165" t="s">
        <v>35</v>
      </c>
      <c r="B3" s="101" t="s">
        <v>203</v>
      </c>
      <c r="C3" s="54">
        <v>18</v>
      </c>
      <c r="D3" s="18">
        <v>1</v>
      </c>
      <c r="E3" s="54">
        <f>(C3*D3)</f>
        <v>18</v>
      </c>
      <c r="F3" s="102" t="s">
        <v>78</v>
      </c>
      <c r="G3" s="2"/>
      <c r="H3" s="2"/>
      <c r="I3" s="2"/>
      <c r="J3" s="2"/>
      <c r="K3" s="2"/>
      <c r="L3" s="2"/>
      <c r="M3" s="2"/>
      <c r="N3" s="3"/>
      <c r="O3" s="3"/>
    </row>
    <row r="4" spans="1:15" x14ac:dyDescent="0.35">
      <c r="A4" s="166"/>
      <c r="B4" s="103" t="s">
        <v>204</v>
      </c>
      <c r="C4" s="5">
        <v>5</v>
      </c>
      <c r="D4" s="6">
        <v>1</v>
      </c>
      <c r="E4" s="5">
        <f t="shared" ref="E4:E42" si="0">(C4*D4)</f>
        <v>5</v>
      </c>
      <c r="F4" s="104"/>
      <c r="G4" s="2"/>
      <c r="H4" s="2"/>
      <c r="I4" s="2"/>
      <c r="J4" s="2"/>
      <c r="K4" s="2"/>
      <c r="L4" s="2"/>
      <c r="M4" s="2"/>
      <c r="N4" s="3"/>
      <c r="O4" s="3"/>
    </row>
    <row r="5" spans="1:15" x14ac:dyDescent="0.35">
      <c r="A5" s="166"/>
      <c r="B5" s="103" t="s">
        <v>205</v>
      </c>
      <c r="C5" s="5">
        <v>4</v>
      </c>
      <c r="D5" s="6">
        <v>1</v>
      </c>
      <c r="E5" s="5">
        <f t="shared" si="0"/>
        <v>4</v>
      </c>
      <c r="F5" s="104" t="s">
        <v>79</v>
      </c>
      <c r="G5" s="2"/>
      <c r="H5" s="2"/>
      <c r="I5" s="2"/>
      <c r="J5" s="2"/>
      <c r="K5" s="2"/>
      <c r="L5" s="2"/>
      <c r="M5" s="2"/>
      <c r="N5" s="3"/>
      <c r="O5" s="3"/>
    </row>
    <row r="6" spans="1:15" x14ac:dyDescent="0.35">
      <c r="A6" s="166"/>
      <c r="B6" s="103" t="s">
        <v>206</v>
      </c>
      <c r="C6" s="5">
        <v>60</v>
      </c>
      <c r="D6" s="6">
        <v>1</v>
      </c>
      <c r="E6" s="5">
        <f t="shared" si="0"/>
        <v>60</v>
      </c>
      <c r="F6" s="104" t="s">
        <v>65</v>
      </c>
      <c r="G6" s="2"/>
      <c r="H6" s="2"/>
      <c r="I6" s="2"/>
      <c r="J6" s="2"/>
      <c r="K6" s="2"/>
      <c r="L6" s="2"/>
      <c r="M6" s="2"/>
      <c r="N6" s="3"/>
      <c r="O6" s="3"/>
    </row>
    <row r="7" spans="1:15" x14ac:dyDescent="0.35">
      <c r="A7" s="166"/>
      <c r="B7" s="103" t="s">
        <v>207</v>
      </c>
      <c r="C7" s="5">
        <v>8</v>
      </c>
      <c r="D7" s="6">
        <v>1</v>
      </c>
      <c r="E7" s="5">
        <f t="shared" si="0"/>
        <v>8</v>
      </c>
      <c r="F7" s="104"/>
      <c r="G7" s="2"/>
      <c r="H7" s="2"/>
      <c r="I7" s="2"/>
      <c r="J7" s="2"/>
      <c r="K7" s="2"/>
      <c r="L7" s="2"/>
      <c r="M7" s="2"/>
      <c r="N7" s="3"/>
      <c r="O7" s="3"/>
    </row>
    <row r="8" spans="1:15" x14ac:dyDescent="0.35">
      <c r="A8" s="166"/>
      <c r="B8" s="103" t="s">
        <v>208</v>
      </c>
      <c r="C8" s="5">
        <v>8</v>
      </c>
      <c r="D8" s="6">
        <v>1</v>
      </c>
      <c r="E8" s="5">
        <f t="shared" si="0"/>
        <v>8</v>
      </c>
      <c r="F8" s="104"/>
      <c r="G8" s="2"/>
      <c r="H8" s="2"/>
      <c r="I8" s="2"/>
      <c r="J8" s="2"/>
      <c r="K8" s="2"/>
      <c r="L8" s="2"/>
      <c r="M8" s="2"/>
      <c r="N8" s="3"/>
      <c r="O8" s="3"/>
    </row>
    <row r="9" spans="1:15" x14ac:dyDescent="0.35">
      <c r="A9" s="166"/>
      <c r="B9" s="103" t="s">
        <v>209</v>
      </c>
      <c r="C9" s="5">
        <v>12</v>
      </c>
      <c r="D9" s="6">
        <v>1</v>
      </c>
      <c r="E9" s="5">
        <f t="shared" si="0"/>
        <v>12</v>
      </c>
      <c r="F9" s="104" t="s">
        <v>66</v>
      </c>
      <c r="G9" s="2"/>
      <c r="H9" s="2"/>
      <c r="I9" s="2"/>
      <c r="J9" s="2"/>
      <c r="K9" s="2"/>
      <c r="L9" s="2"/>
      <c r="M9" s="2"/>
      <c r="N9" s="3"/>
      <c r="O9" s="3"/>
    </row>
    <row r="10" spans="1:15" x14ac:dyDescent="0.35">
      <c r="A10" s="166"/>
      <c r="B10" s="103" t="s">
        <v>210</v>
      </c>
      <c r="C10" s="5">
        <v>8</v>
      </c>
      <c r="D10" s="6">
        <v>1</v>
      </c>
      <c r="E10" s="5">
        <f t="shared" si="0"/>
        <v>8</v>
      </c>
      <c r="F10" s="104" t="s">
        <v>25</v>
      </c>
      <c r="G10" s="2"/>
      <c r="H10" s="2"/>
      <c r="I10" s="2"/>
      <c r="J10" s="2"/>
      <c r="K10" s="2"/>
      <c r="L10" s="2"/>
      <c r="M10" s="2"/>
      <c r="N10" s="3"/>
      <c r="O10" s="3"/>
    </row>
    <row r="11" spans="1:15" ht="38.5" x14ac:dyDescent="0.35">
      <c r="A11" s="166"/>
      <c r="B11" s="105" t="s">
        <v>34</v>
      </c>
      <c r="C11" s="5">
        <v>12</v>
      </c>
      <c r="D11" s="6">
        <v>1</v>
      </c>
      <c r="E11" s="5">
        <f t="shared" si="0"/>
        <v>12</v>
      </c>
      <c r="F11" s="104" t="s">
        <v>67</v>
      </c>
      <c r="G11" s="2"/>
      <c r="H11" s="2"/>
      <c r="I11" s="2"/>
      <c r="J11" s="2"/>
      <c r="K11" s="2"/>
      <c r="L11" s="2"/>
      <c r="M11" s="2"/>
      <c r="N11" s="3"/>
      <c r="O11" s="3"/>
    </row>
    <row r="12" spans="1:15" x14ac:dyDescent="0.35">
      <c r="A12" s="166"/>
      <c r="B12" s="105" t="s">
        <v>211</v>
      </c>
      <c r="C12" s="5">
        <v>12</v>
      </c>
      <c r="D12" s="6">
        <v>1</v>
      </c>
      <c r="E12" s="5">
        <f t="shared" si="0"/>
        <v>12</v>
      </c>
      <c r="F12" s="106" t="s">
        <v>82</v>
      </c>
      <c r="G12" s="2"/>
      <c r="H12" s="2"/>
      <c r="I12" s="2"/>
      <c r="J12" s="2"/>
      <c r="K12" s="2"/>
      <c r="L12" s="2"/>
      <c r="M12" s="2"/>
      <c r="N12" s="3"/>
      <c r="O12" s="3"/>
    </row>
    <row r="13" spans="1:15" x14ac:dyDescent="0.35">
      <c r="A13" s="166"/>
      <c r="B13" s="105" t="s">
        <v>212</v>
      </c>
      <c r="C13" s="5">
        <v>4</v>
      </c>
      <c r="D13" s="6">
        <v>1</v>
      </c>
      <c r="E13" s="5">
        <f t="shared" si="0"/>
        <v>4</v>
      </c>
      <c r="F13" s="106" t="s">
        <v>80</v>
      </c>
      <c r="G13" s="2"/>
      <c r="H13" s="2"/>
      <c r="I13" s="2"/>
      <c r="J13" s="2"/>
      <c r="K13" s="2"/>
      <c r="L13" s="2"/>
      <c r="M13" s="2"/>
      <c r="N13" s="3"/>
      <c r="O13" s="3"/>
    </row>
    <row r="14" spans="1:15" x14ac:dyDescent="0.35">
      <c r="A14" s="166"/>
      <c r="B14" s="105" t="s">
        <v>213</v>
      </c>
      <c r="C14" s="5">
        <v>10</v>
      </c>
      <c r="D14" s="6">
        <v>1</v>
      </c>
      <c r="E14" s="5">
        <f t="shared" si="0"/>
        <v>10</v>
      </c>
      <c r="F14" s="106" t="s">
        <v>100</v>
      </c>
      <c r="G14" s="2"/>
      <c r="H14" s="2"/>
      <c r="I14" s="2"/>
      <c r="J14" s="2"/>
      <c r="K14" s="2"/>
      <c r="L14" s="2"/>
      <c r="M14" s="2"/>
      <c r="N14" s="3"/>
      <c r="O14" s="3"/>
    </row>
    <row r="15" spans="1:15" x14ac:dyDescent="0.35">
      <c r="A15" s="166"/>
      <c r="B15" s="105" t="s">
        <v>129</v>
      </c>
      <c r="C15" s="5">
        <v>2.5</v>
      </c>
      <c r="D15" s="6">
        <v>2</v>
      </c>
      <c r="E15" s="5">
        <f t="shared" si="0"/>
        <v>5</v>
      </c>
      <c r="F15" s="104"/>
      <c r="G15" s="2"/>
      <c r="H15" s="2"/>
      <c r="I15" s="2"/>
      <c r="J15" s="2"/>
      <c r="K15" s="2"/>
      <c r="L15" s="2"/>
      <c r="M15" s="2"/>
      <c r="N15" s="3"/>
      <c r="O15" s="3"/>
    </row>
    <row r="16" spans="1:15" ht="26" x14ac:dyDescent="0.35">
      <c r="A16" s="180"/>
      <c r="B16" s="105" t="s">
        <v>3</v>
      </c>
      <c r="C16" s="5">
        <v>5.5</v>
      </c>
      <c r="D16" s="6">
        <v>1</v>
      </c>
      <c r="E16" s="5">
        <f t="shared" si="0"/>
        <v>5.5</v>
      </c>
      <c r="F16" s="104" t="s">
        <v>121</v>
      </c>
      <c r="G16" s="2"/>
      <c r="H16" s="2"/>
      <c r="I16" s="2"/>
      <c r="J16" s="2"/>
      <c r="K16" s="2"/>
      <c r="L16" s="2"/>
      <c r="M16" s="2"/>
      <c r="N16" s="3"/>
      <c r="O16" s="3"/>
    </row>
    <row r="17" spans="1:15" ht="25.5" thickBot="1" x14ac:dyDescent="0.4">
      <c r="A17" s="181"/>
      <c r="B17" s="107" t="s">
        <v>214</v>
      </c>
      <c r="C17" s="57"/>
      <c r="D17" s="35">
        <v>1</v>
      </c>
      <c r="E17" s="57"/>
      <c r="F17" s="115" t="s">
        <v>149</v>
      </c>
      <c r="G17" s="2"/>
      <c r="H17" s="2"/>
      <c r="I17" s="2"/>
      <c r="J17" s="2"/>
      <c r="K17" s="2"/>
      <c r="L17" s="2"/>
      <c r="M17" s="2"/>
      <c r="N17" s="3"/>
      <c r="O17" s="3"/>
    </row>
    <row r="18" spans="1:15" x14ac:dyDescent="0.35">
      <c r="A18" s="165" t="s">
        <v>155</v>
      </c>
      <c r="B18" s="53" t="s">
        <v>215</v>
      </c>
      <c r="C18" s="17">
        <v>16</v>
      </c>
      <c r="D18" s="18">
        <v>1</v>
      </c>
      <c r="E18" s="19">
        <f t="shared" si="0"/>
        <v>16</v>
      </c>
      <c r="F18" s="66"/>
      <c r="G18" s="2"/>
      <c r="H18" s="2"/>
      <c r="I18" s="2"/>
      <c r="J18" s="2"/>
      <c r="K18" s="2"/>
      <c r="L18" s="2"/>
      <c r="M18" s="2"/>
      <c r="N18" s="3"/>
      <c r="O18" s="3"/>
    </row>
    <row r="19" spans="1:15" x14ac:dyDescent="0.35">
      <c r="A19" s="166"/>
      <c r="B19" s="11" t="s">
        <v>216</v>
      </c>
      <c r="C19" s="9">
        <v>20</v>
      </c>
      <c r="D19" s="6">
        <v>1</v>
      </c>
      <c r="E19" s="10">
        <f t="shared" si="0"/>
        <v>20</v>
      </c>
      <c r="F19" s="76"/>
      <c r="G19" s="2"/>
      <c r="H19" s="2"/>
      <c r="I19" s="2"/>
      <c r="J19" s="2"/>
      <c r="K19" s="2"/>
      <c r="L19" s="2"/>
      <c r="M19" s="2"/>
      <c r="N19" s="3"/>
      <c r="O19" s="3"/>
    </row>
    <row r="20" spans="1:15" x14ac:dyDescent="0.35">
      <c r="A20" s="166"/>
      <c r="B20" s="11" t="s">
        <v>217</v>
      </c>
      <c r="C20" s="9">
        <v>30</v>
      </c>
      <c r="D20" s="6">
        <v>1</v>
      </c>
      <c r="E20" s="10">
        <f t="shared" si="0"/>
        <v>30</v>
      </c>
      <c r="F20" s="67"/>
      <c r="G20" s="2"/>
      <c r="H20" s="2"/>
      <c r="I20" s="2"/>
      <c r="J20" s="2"/>
      <c r="K20" s="2"/>
      <c r="L20" s="2"/>
      <c r="M20" s="2"/>
      <c r="N20" s="3"/>
      <c r="O20" s="3"/>
    </row>
    <row r="21" spans="1:15" x14ac:dyDescent="0.35">
      <c r="A21" s="166"/>
      <c r="B21" s="11" t="s">
        <v>218</v>
      </c>
      <c r="C21" s="9">
        <v>10</v>
      </c>
      <c r="D21" s="6">
        <v>1</v>
      </c>
      <c r="E21" s="10">
        <f t="shared" si="0"/>
        <v>10</v>
      </c>
      <c r="F21" s="67"/>
      <c r="G21" s="2"/>
      <c r="H21" s="2"/>
      <c r="I21" s="2"/>
      <c r="J21" s="2"/>
      <c r="K21" s="2"/>
      <c r="L21" s="2"/>
      <c r="M21" s="2"/>
      <c r="N21" s="3"/>
      <c r="O21" s="3"/>
    </row>
    <row r="22" spans="1:15" ht="15.75" customHeight="1" x14ac:dyDescent="0.35">
      <c r="A22" s="166"/>
      <c r="B22" s="12" t="s">
        <v>219</v>
      </c>
      <c r="C22" s="9">
        <v>32</v>
      </c>
      <c r="D22" s="6">
        <v>1</v>
      </c>
      <c r="E22" s="10">
        <f t="shared" si="0"/>
        <v>32</v>
      </c>
      <c r="F22" s="28"/>
      <c r="G22" s="1"/>
      <c r="H22" s="1"/>
      <c r="I22" s="1"/>
      <c r="J22" s="1"/>
      <c r="K22" s="1"/>
      <c r="L22" s="1"/>
      <c r="M22" s="1"/>
    </row>
    <row r="23" spans="1:15" ht="15.75" customHeight="1" x14ac:dyDescent="0.35">
      <c r="A23" s="166"/>
      <c r="B23" s="12" t="s">
        <v>13</v>
      </c>
      <c r="C23" s="9">
        <v>32</v>
      </c>
      <c r="D23" s="6">
        <v>1</v>
      </c>
      <c r="E23" s="10">
        <f t="shared" si="0"/>
        <v>32</v>
      </c>
      <c r="F23" s="28"/>
      <c r="G23" s="1"/>
      <c r="H23" s="1"/>
      <c r="I23" s="1"/>
      <c r="J23" s="1"/>
      <c r="K23" s="1"/>
      <c r="L23" s="1"/>
      <c r="M23" s="1"/>
    </row>
    <row r="24" spans="1:15" ht="15.75" customHeight="1" x14ac:dyDescent="0.35">
      <c r="A24" s="166"/>
      <c r="B24" s="12" t="s">
        <v>48</v>
      </c>
      <c r="C24" s="9">
        <v>18</v>
      </c>
      <c r="D24" s="6">
        <v>1</v>
      </c>
      <c r="E24" s="10">
        <f t="shared" si="0"/>
        <v>18</v>
      </c>
      <c r="F24" s="28"/>
      <c r="G24" s="1"/>
      <c r="H24" s="1"/>
      <c r="I24" s="1"/>
      <c r="J24" s="1"/>
      <c r="K24" s="1"/>
      <c r="L24" s="1"/>
      <c r="M24" s="1"/>
    </row>
    <row r="25" spans="1:15" ht="15.75" customHeight="1" x14ac:dyDescent="0.35">
      <c r="A25" s="166"/>
      <c r="B25" s="12" t="s">
        <v>220</v>
      </c>
      <c r="C25" s="9">
        <v>10</v>
      </c>
      <c r="D25" s="6">
        <v>2</v>
      </c>
      <c r="E25" s="10">
        <f t="shared" si="0"/>
        <v>20</v>
      </c>
      <c r="F25" s="28"/>
      <c r="G25" s="1"/>
      <c r="H25" s="1"/>
      <c r="I25" s="1"/>
      <c r="J25" s="1"/>
      <c r="K25" s="1"/>
      <c r="L25" s="1"/>
      <c r="M25" s="1"/>
    </row>
    <row r="26" spans="1:15" ht="15.75" customHeight="1" x14ac:dyDescent="0.35">
      <c r="A26" s="166"/>
      <c r="B26" s="12" t="s">
        <v>37</v>
      </c>
      <c r="C26" s="9">
        <v>32</v>
      </c>
      <c r="D26" s="6">
        <v>1</v>
      </c>
      <c r="E26" s="10">
        <f t="shared" si="0"/>
        <v>32</v>
      </c>
      <c r="F26" s="28" t="s">
        <v>101</v>
      </c>
      <c r="G26" s="1"/>
      <c r="H26" s="1"/>
      <c r="I26" s="1"/>
      <c r="J26" s="1"/>
      <c r="K26" s="1"/>
      <c r="L26" s="1"/>
      <c r="M26" s="1"/>
    </row>
    <row r="27" spans="1:15" ht="35.15" customHeight="1" x14ac:dyDescent="0.35">
      <c r="A27" s="166"/>
      <c r="B27" s="68" t="s">
        <v>55</v>
      </c>
      <c r="C27" s="9">
        <v>6</v>
      </c>
      <c r="D27" s="6">
        <v>3</v>
      </c>
      <c r="E27" s="10">
        <f t="shared" si="0"/>
        <v>18</v>
      </c>
      <c r="F27" s="28" t="s">
        <v>84</v>
      </c>
      <c r="G27" s="1"/>
      <c r="H27" s="1"/>
      <c r="I27" s="1"/>
      <c r="J27" s="1"/>
      <c r="K27" s="1"/>
      <c r="L27" s="1"/>
      <c r="M27" s="1"/>
    </row>
    <row r="28" spans="1:15" ht="15.75" customHeight="1" x14ac:dyDescent="0.35">
      <c r="A28" s="166"/>
      <c r="B28" s="11" t="s">
        <v>49</v>
      </c>
      <c r="C28" s="9">
        <v>18</v>
      </c>
      <c r="D28" s="6">
        <v>1</v>
      </c>
      <c r="E28" s="10">
        <f t="shared" si="0"/>
        <v>18</v>
      </c>
      <c r="F28" s="28"/>
      <c r="G28" s="1"/>
      <c r="H28" s="1"/>
      <c r="I28" s="1"/>
      <c r="J28" s="1"/>
      <c r="K28" s="1"/>
      <c r="L28" s="1"/>
      <c r="M28" s="1"/>
    </row>
    <row r="29" spans="1:15" ht="15.75" customHeight="1" x14ac:dyDescent="0.35">
      <c r="A29" s="166"/>
      <c r="B29" s="12" t="s">
        <v>16</v>
      </c>
      <c r="C29" s="9">
        <v>20</v>
      </c>
      <c r="D29" s="6">
        <v>1</v>
      </c>
      <c r="E29" s="10">
        <f t="shared" si="0"/>
        <v>20</v>
      </c>
      <c r="F29" s="23"/>
      <c r="G29" s="1"/>
      <c r="H29" s="1"/>
      <c r="I29" s="1"/>
      <c r="J29" s="1"/>
      <c r="K29" s="1"/>
      <c r="L29" s="1"/>
      <c r="M29" s="1"/>
    </row>
    <row r="30" spans="1:15" x14ac:dyDescent="0.35">
      <c r="A30" s="166"/>
      <c r="B30" s="12" t="s">
        <v>14</v>
      </c>
      <c r="C30" s="9">
        <v>12</v>
      </c>
      <c r="D30" s="6">
        <v>1</v>
      </c>
      <c r="E30" s="10">
        <f t="shared" si="0"/>
        <v>12</v>
      </c>
      <c r="F30" s="23"/>
      <c r="G30" s="1"/>
      <c r="H30" s="1"/>
      <c r="I30" s="1"/>
      <c r="J30" s="1"/>
      <c r="K30" s="1"/>
      <c r="L30" s="1"/>
      <c r="M30" s="1"/>
    </row>
    <row r="31" spans="1:15" ht="25" x14ac:dyDescent="0.35">
      <c r="A31" s="166"/>
      <c r="B31" s="12" t="s">
        <v>68</v>
      </c>
      <c r="C31" s="9">
        <v>12</v>
      </c>
      <c r="D31" s="6">
        <v>1</v>
      </c>
      <c r="E31" s="10">
        <f t="shared" si="0"/>
        <v>12</v>
      </c>
      <c r="F31" s="23"/>
      <c r="G31" s="1"/>
      <c r="H31" s="1"/>
      <c r="I31" s="1"/>
      <c r="J31" s="1"/>
      <c r="K31" s="1"/>
      <c r="L31" s="1"/>
      <c r="M31" s="1"/>
    </row>
    <row r="32" spans="1:15" ht="25" x14ac:dyDescent="0.35">
      <c r="A32" s="171"/>
      <c r="B32" s="12" t="s">
        <v>221</v>
      </c>
      <c r="C32" s="9">
        <v>18</v>
      </c>
      <c r="D32" s="6">
        <v>1</v>
      </c>
      <c r="E32" s="10">
        <f t="shared" si="0"/>
        <v>18</v>
      </c>
      <c r="F32" s="69" t="s">
        <v>69</v>
      </c>
      <c r="G32" s="1"/>
      <c r="H32" s="1"/>
      <c r="I32" s="1"/>
      <c r="J32" s="1"/>
      <c r="K32" s="1"/>
      <c r="L32" s="1"/>
      <c r="M32" s="1"/>
    </row>
    <row r="33" spans="1:13" x14ac:dyDescent="0.35">
      <c r="A33" s="171"/>
      <c r="B33" s="12" t="s">
        <v>222</v>
      </c>
      <c r="C33" s="9">
        <v>12</v>
      </c>
      <c r="D33" s="6">
        <v>1</v>
      </c>
      <c r="E33" s="10">
        <f t="shared" si="0"/>
        <v>12</v>
      </c>
      <c r="F33" s="23" t="s">
        <v>83</v>
      </c>
      <c r="G33" s="1"/>
      <c r="H33" s="1"/>
      <c r="I33" s="1"/>
      <c r="J33" s="1"/>
      <c r="K33" s="1"/>
      <c r="L33" s="1"/>
      <c r="M33" s="1"/>
    </row>
    <row r="34" spans="1:13" x14ac:dyDescent="0.35">
      <c r="A34" s="171"/>
      <c r="B34" s="8" t="s">
        <v>223</v>
      </c>
      <c r="C34" s="9">
        <v>8</v>
      </c>
      <c r="D34" s="6">
        <v>1</v>
      </c>
      <c r="E34" s="10">
        <f t="shared" si="0"/>
        <v>8</v>
      </c>
      <c r="F34" s="23" t="s">
        <v>25</v>
      </c>
      <c r="G34" s="1"/>
      <c r="H34" s="1"/>
      <c r="I34" s="1"/>
      <c r="J34" s="1"/>
      <c r="K34" s="1"/>
      <c r="L34" s="1"/>
      <c r="M34" s="1"/>
    </row>
    <row r="35" spans="1:13" x14ac:dyDescent="0.35">
      <c r="A35" s="171"/>
      <c r="B35" s="8" t="s">
        <v>202</v>
      </c>
      <c r="C35" s="9">
        <v>5</v>
      </c>
      <c r="D35" s="6">
        <v>1</v>
      </c>
      <c r="E35" s="10">
        <f t="shared" si="0"/>
        <v>5</v>
      </c>
      <c r="F35" s="23" t="s">
        <v>94</v>
      </c>
      <c r="G35" s="1"/>
      <c r="H35" s="1"/>
      <c r="I35" s="1"/>
      <c r="J35" s="1"/>
      <c r="K35" s="1"/>
      <c r="L35" s="1"/>
      <c r="M35" s="1"/>
    </row>
    <row r="36" spans="1:13" x14ac:dyDescent="0.35">
      <c r="A36" s="171"/>
      <c r="B36" s="8" t="s">
        <v>129</v>
      </c>
      <c r="C36" s="9">
        <v>2.5</v>
      </c>
      <c r="D36" s="6">
        <v>2</v>
      </c>
      <c r="E36" s="10">
        <f t="shared" si="0"/>
        <v>5</v>
      </c>
      <c r="F36" s="108" t="s">
        <v>99</v>
      </c>
      <c r="G36" s="1"/>
      <c r="H36" s="1"/>
      <c r="I36" s="1"/>
      <c r="J36" s="1"/>
      <c r="K36" s="1"/>
      <c r="L36" s="1"/>
      <c r="M36" s="1"/>
    </row>
    <row r="37" spans="1:13" ht="25" x14ac:dyDescent="0.35">
      <c r="A37" s="171"/>
      <c r="B37" s="8" t="s">
        <v>3</v>
      </c>
      <c r="C37" s="9">
        <v>5.5</v>
      </c>
      <c r="D37" s="6">
        <v>1</v>
      </c>
      <c r="E37" s="10">
        <f t="shared" si="0"/>
        <v>5.5</v>
      </c>
      <c r="F37" s="23" t="s">
        <v>121</v>
      </c>
      <c r="G37" s="1"/>
      <c r="H37" s="1"/>
      <c r="I37" s="1"/>
      <c r="J37" s="1"/>
      <c r="K37" s="1"/>
      <c r="L37" s="1"/>
      <c r="M37" s="1"/>
    </row>
    <row r="38" spans="1:13" x14ac:dyDescent="0.35">
      <c r="A38" s="171"/>
      <c r="B38" s="11" t="s">
        <v>38</v>
      </c>
      <c r="C38" s="118">
        <v>12</v>
      </c>
      <c r="D38" s="119">
        <v>1</v>
      </c>
      <c r="E38" s="10">
        <f t="shared" ref="E38" si="1">(C38*D38)</f>
        <v>12</v>
      </c>
      <c r="F38" s="117"/>
      <c r="G38" s="1"/>
      <c r="H38" s="1"/>
      <c r="I38" s="1"/>
      <c r="J38" s="1"/>
      <c r="K38" s="1"/>
      <c r="L38" s="1"/>
      <c r="M38" s="1"/>
    </row>
    <row r="39" spans="1:13" ht="25.5" thickBot="1" x14ac:dyDescent="0.4">
      <c r="A39" s="172"/>
      <c r="B39" s="56" t="s">
        <v>156</v>
      </c>
      <c r="C39" s="70"/>
      <c r="D39" s="71">
        <v>1</v>
      </c>
      <c r="E39" s="16"/>
      <c r="F39" s="47" t="s">
        <v>149</v>
      </c>
      <c r="G39" s="1"/>
      <c r="H39" s="1"/>
      <c r="I39" s="1"/>
      <c r="J39" s="1"/>
      <c r="K39" s="1"/>
      <c r="L39" s="1"/>
      <c r="M39" s="1"/>
    </row>
    <row r="40" spans="1:13" x14ac:dyDescent="0.35">
      <c r="A40" s="176" t="s">
        <v>39</v>
      </c>
      <c r="B40" s="78" t="s">
        <v>224</v>
      </c>
      <c r="C40" s="17">
        <v>306</v>
      </c>
      <c r="D40" s="18">
        <v>1</v>
      </c>
      <c r="E40" s="19">
        <f t="shared" si="0"/>
        <v>306</v>
      </c>
      <c r="F40" s="55" t="s">
        <v>167</v>
      </c>
      <c r="G40" s="1"/>
      <c r="H40" s="1"/>
      <c r="I40" s="1"/>
      <c r="J40" s="1"/>
      <c r="K40" s="1"/>
      <c r="L40" s="1"/>
      <c r="M40" s="1"/>
    </row>
    <row r="41" spans="1:13" x14ac:dyDescent="0.35">
      <c r="A41" s="177"/>
      <c r="B41" s="79" t="s">
        <v>40</v>
      </c>
      <c r="C41" s="9">
        <v>18</v>
      </c>
      <c r="D41" s="6">
        <v>1</v>
      </c>
      <c r="E41" s="10">
        <f>(C41*D41)</f>
        <v>18</v>
      </c>
      <c r="F41" s="23"/>
      <c r="G41" s="1"/>
      <c r="H41" s="1"/>
      <c r="I41" s="1"/>
      <c r="J41" s="1"/>
      <c r="K41" s="1"/>
      <c r="L41" s="1"/>
      <c r="M41" s="1"/>
    </row>
    <row r="42" spans="1:13" x14ac:dyDescent="0.35">
      <c r="A42" s="177"/>
      <c r="B42" s="79" t="s">
        <v>225</v>
      </c>
      <c r="C42" s="9">
        <v>50</v>
      </c>
      <c r="D42" s="6">
        <v>1</v>
      </c>
      <c r="E42" s="10">
        <f t="shared" si="0"/>
        <v>50</v>
      </c>
      <c r="F42" s="23"/>
      <c r="G42" s="1"/>
      <c r="H42" s="1"/>
      <c r="I42" s="1"/>
      <c r="J42" s="1"/>
      <c r="K42" s="1"/>
      <c r="L42" s="1"/>
      <c r="M42" s="1"/>
    </row>
    <row r="43" spans="1:13" x14ac:dyDescent="0.35">
      <c r="A43" s="177"/>
      <c r="B43" s="79" t="s">
        <v>15</v>
      </c>
      <c r="C43" s="9">
        <v>8</v>
      </c>
      <c r="D43" s="6">
        <v>1</v>
      </c>
      <c r="E43" s="10">
        <f>(C43*D43)</f>
        <v>8</v>
      </c>
      <c r="F43" s="23"/>
      <c r="G43" s="1"/>
      <c r="H43" s="1"/>
      <c r="I43" s="1"/>
      <c r="J43" s="1"/>
      <c r="K43" s="1"/>
      <c r="L43" s="1"/>
      <c r="M43" s="1"/>
    </row>
    <row r="44" spans="1:13" ht="26" x14ac:dyDescent="0.35">
      <c r="A44" s="177"/>
      <c r="B44" s="79" t="s">
        <v>226</v>
      </c>
      <c r="C44" s="9">
        <v>412.5</v>
      </c>
      <c r="D44" s="6"/>
      <c r="E44" s="10"/>
      <c r="F44" s="28" t="s">
        <v>140</v>
      </c>
      <c r="G44" s="1"/>
      <c r="H44" s="1"/>
      <c r="I44" s="1"/>
      <c r="J44" s="1"/>
      <c r="K44" s="1"/>
      <c r="L44" s="1"/>
      <c r="M44" s="1"/>
    </row>
    <row r="45" spans="1:13" x14ac:dyDescent="0.35">
      <c r="A45" s="178"/>
      <c r="B45" s="80" t="s">
        <v>227</v>
      </c>
      <c r="C45" s="49">
        <v>18</v>
      </c>
      <c r="D45" s="50"/>
      <c r="E45" s="51"/>
      <c r="F45" s="75" t="s">
        <v>141</v>
      </c>
      <c r="G45" s="1"/>
      <c r="H45" s="1"/>
      <c r="I45" s="1"/>
      <c r="J45" s="1"/>
      <c r="K45" s="1"/>
      <c r="L45" s="1"/>
      <c r="M45" s="1"/>
    </row>
    <row r="46" spans="1:13" x14ac:dyDescent="0.35">
      <c r="A46" s="178"/>
      <c r="B46" s="80" t="s">
        <v>102</v>
      </c>
      <c r="C46" s="49"/>
      <c r="D46" s="50">
        <v>1</v>
      </c>
      <c r="E46" s="51"/>
      <c r="F46" s="75" t="s">
        <v>103</v>
      </c>
      <c r="G46" s="1"/>
      <c r="H46" s="1"/>
      <c r="I46" s="1"/>
      <c r="J46" s="1"/>
      <c r="K46" s="1"/>
      <c r="L46" s="1"/>
      <c r="M46" s="1"/>
    </row>
    <row r="47" spans="1:13" ht="15" thickBot="1" x14ac:dyDescent="0.4">
      <c r="A47" s="179"/>
      <c r="B47" s="81" t="s">
        <v>194</v>
      </c>
      <c r="C47" s="34">
        <v>2.5</v>
      </c>
      <c r="D47" s="35">
        <v>2</v>
      </c>
      <c r="E47" s="16">
        <f t="shared" ref="E47:E53" si="2">(C47*D47)</f>
        <v>5</v>
      </c>
      <c r="F47" s="73"/>
      <c r="G47" s="1"/>
      <c r="H47" s="1"/>
      <c r="I47" s="1"/>
      <c r="J47" s="1"/>
      <c r="K47" s="1"/>
      <c r="L47" s="1"/>
      <c r="M47" s="1"/>
    </row>
    <row r="48" spans="1:13" ht="37.5" x14ac:dyDescent="0.35">
      <c r="A48" s="173" t="s">
        <v>36</v>
      </c>
      <c r="B48" s="78" t="s">
        <v>228</v>
      </c>
      <c r="C48" s="17">
        <v>16</v>
      </c>
      <c r="D48" s="18">
        <v>1</v>
      </c>
      <c r="E48" s="19">
        <f t="shared" si="2"/>
        <v>16</v>
      </c>
      <c r="F48" s="41" t="s">
        <v>93</v>
      </c>
      <c r="G48" s="1"/>
      <c r="H48" s="1"/>
      <c r="I48" s="1"/>
      <c r="J48" s="1"/>
      <c r="K48" s="1"/>
      <c r="L48" s="1"/>
      <c r="M48" s="1"/>
    </row>
    <row r="49" spans="1:13" x14ac:dyDescent="0.35">
      <c r="A49" s="174"/>
      <c r="B49" s="82" t="s">
        <v>229</v>
      </c>
      <c r="C49" s="21">
        <v>10</v>
      </c>
      <c r="D49" s="22">
        <v>1</v>
      </c>
      <c r="E49" s="20">
        <f t="shared" si="2"/>
        <v>10</v>
      </c>
      <c r="F49" s="83" t="s">
        <v>81</v>
      </c>
      <c r="G49" s="1"/>
      <c r="H49" s="1"/>
      <c r="I49" s="1"/>
      <c r="J49" s="1"/>
      <c r="K49" s="1"/>
      <c r="L49" s="1"/>
      <c r="M49" s="1"/>
    </row>
    <row r="50" spans="1:13" ht="25" x14ac:dyDescent="0.35">
      <c r="A50" s="174"/>
      <c r="B50" s="79" t="s">
        <v>230</v>
      </c>
      <c r="C50" s="9">
        <v>16</v>
      </c>
      <c r="D50" s="6">
        <v>1</v>
      </c>
      <c r="E50" s="10">
        <f t="shared" si="2"/>
        <v>16</v>
      </c>
      <c r="F50" s="69" t="s">
        <v>144</v>
      </c>
      <c r="G50" s="1"/>
      <c r="H50" s="1"/>
      <c r="I50" s="1"/>
      <c r="J50" s="1"/>
      <c r="K50" s="1"/>
      <c r="L50" s="1"/>
      <c r="M50" s="1"/>
    </row>
    <row r="51" spans="1:13" ht="26" x14ac:dyDescent="0.35">
      <c r="A51" s="174"/>
      <c r="B51" s="105" t="s">
        <v>3</v>
      </c>
      <c r="C51" s="5">
        <v>5.5</v>
      </c>
      <c r="D51" s="6">
        <v>1</v>
      </c>
      <c r="E51" s="5">
        <f t="shared" si="2"/>
        <v>5.5</v>
      </c>
      <c r="F51" s="104" t="s">
        <v>121</v>
      </c>
      <c r="G51" s="1"/>
      <c r="H51" s="1"/>
      <c r="I51" s="1"/>
      <c r="J51" s="1"/>
      <c r="K51" s="1"/>
      <c r="L51" s="1"/>
      <c r="M51" s="1"/>
    </row>
    <row r="52" spans="1:13" ht="25" x14ac:dyDescent="0.35">
      <c r="A52" s="174"/>
      <c r="B52" s="80" t="s">
        <v>231</v>
      </c>
      <c r="C52" s="9">
        <v>12</v>
      </c>
      <c r="D52" s="6">
        <v>1</v>
      </c>
      <c r="E52" s="10">
        <f t="shared" si="2"/>
        <v>12</v>
      </c>
      <c r="F52" s="52" t="s">
        <v>104</v>
      </c>
      <c r="G52" s="1"/>
      <c r="H52" s="1"/>
      <c r="I52" s="1"/>
      <c r="J52" s="1"/>
      <c r="K52" s="1"/>
      <c r="L52" s="1"/>
      <c r="M52" s="1"/>
    </row>
    <row r="53" spans="1:13" ht="15" thickBot="1" x14ac:dyDescent="0.4">
      <c r="A53" s="175"/>
      <c r="B53" s="81" t="s">
        <v>232</v>
      </c>
      <c r="C53" s="34">
        <v>8</v>
      </c>
      <c r="D53" s="35">
        <v>1</v>
      </c>
      <c r="E53" s="16">
        <f t="shared" si="2"/>
        <v>8</v>
      </c>
      <c r="F53" s="84" t="s">
        <v>70</v>
      </c>
      <c r="G53" s="1"/>
      <c r="H53" s="1"/>
      <c r="I53" s="1"/>
      <c r="J53" s="1"/>
      <c r="K53" s="1"/>
      <c r="L53" s="1"/>
      <c r="M53" s="1"/>
    </row>
    <row r="54" spans="1:13" ht="26" x14ac:dyDescent="0.35">
      <c r="A54" s="4"/>
      <c r="B54" s="110" t="s">
        <v>134</v>
      </c>
      <c r="C54" s="60"/>
      <c r="D54" s="60"/>
      <c r="E54" s="60">
        <f>SUM(E3:E53)</f>
        <v>981.5</v>
      </c>
      <c r="F54" s="92" t="s">
        <v>130</v>
      </c>
      <c r="G54" s="1"/>
      <c r="H54" s="1"/>
      <c r="I54" s="1"/>
      <c r="J54" s="1"/>
      <c r="K54" s="1"/>
      <c r="L54" s="1"/>
      <c r="M54" s="1"/>
    </row>
    <row r="55" spans="1:13" x14ac:dyDescent="0.35">
      <c r="A55" s="4"/>
      <c r="B55" s="111" t="s">
        <v>135</v>
      </c>
      <c r="C55" s="4"/>
      <c r="D55" s="4"/>
      <c r="E55" s="60"/>
      <c r="F55" s="92"/>
      <c r="G55" s="1"/>
      <c r="H55" s="1"/>
      <c r="I55" s="1"/>
      <c r="J55" s="1"/>
      <c r="K55" s="1"/>
      <c r="L55" s="1"/>
      <c r="M55" s="1"/>
    </row>
    <row r="56" spans="1:13" x14ac:dyDescent="0.35">
      <c r="A56" s="4"/>
      <c r="B56" s="112" t="s">
        <v>136</v>
      </c>
      <c r="C56" s="113">
        <v>0.05</v>
      </c>
      <c r="D56" s="4"/>
      <c r="E56" s="60">
        <f>E54*C56</f>
        <v>49.075000000000003</v>
      </c>
      <c r="F56" s="92"/>
      <c r="G56" s="1"/>
      <c r="H56" s="1"/>
      <c r="I56" s="1"/>
      <c r="J56" s="1"/>
      <c r="K56" s="1"/>
      <c r="L56" s="1"/>
      <c r="M56" s="1"/>
    </row>
    <row r="57" spans="1:13" x14ac:dyDescent="0.35">
      <c r="A57" s="4"/>
      <c r="B57" s="114" t="s">
        <v>142</v>
      </c>
      <c r="C57" s="113"/>
      <c r="D57" s="4"/>
      <c r="E57" s="60">
        <f>SUM(E54:E56)</f>
        <v>1030.575</v>
      </c>
      <c r="F57" s="92"/>
      <c r="G57" s="1"/>
      <c r="H57" s="1"/>
      <c r="I57" s="1"/>
      <c r="J57" s="1"/>
      <c r="K57" s="1"/>
      <c r="L57" s="1"/>
      <c r="M57" s="1"/>
    </row>
    <row r="58" spans="1:13" x14ac:dyDescent="0.35">
      <c r="A58" s="4"/>
      <c r="B58" s="112" t="s">
        <v>137</v>
      </c>
      <c r="C58" s="113">
        <v>0.4</v>
      </c>
      <c r="D58" s="4"/>
      <c r="E58" s="60">
        <f>E57*C58</f>
        <v>412.23</v>
      </c>
      <c r="F58" s="92"/>
      <c r="G58" s="1"/>
      <c r="H58" s="1"/>
      <c r="I58" s="1"/>
      <c r="J58" s="1"/>
      <c r="K58" s="1"/>
      <c r="L58" s="1"/>
      <c r="M58" s="1"/>
    </row>
    <row r="59" spans="1:13" x14ac:dyDescent="0.35">
      <c r="A59" s="4"/>
      <c r="B59" s="112" t="s">
        <v>138</v>
      </c>
      <c r="C59" s="113">
        <v>0.03</v>
      </c>
      <c r="D59" s="4"/>
      <c r="E59" s="60">
        <f>E57*C59</f>
        <v>30.917249999999999</v>
      </c>
      <c r="F59" s="92"/>
      <c r="G59" s="1"/>
      <c r="H59" s="1"/>
      <c r="I59" s="1"/>
      <c r="J59" s="1"/>
      <c r="K59" s="1"/>
      <c r="L59" s="1"/>
      <c r="M59" s="1"/>
    </row>
    <row r="60" spans="1:13" x14ac:dyDescent="0.35">
      <c r="A60" s="4"/>
      <c r="B60" s="110" t="s">
        <v>139</v>
      </c>
      <c r="C60" s="4"/>
      <c r="D60" s="4"/>
      <c r="E60" s="60">
        <f>SUM(E57:E59)</f>
        <v>1473.72225</v>
      </c>
      <c r="F60" s="92"/>
      <c r="G60" s="1"/>
      <c r="H60" s="1"/>
      <c r="I60" s="1"/>
      <c r="J60" s="1"/>
      <c r="K60" s="1"/>
      <c r="L60" s="1"/>
      <c r="M60" s="1"/>
    </row>
    <row r="61" spans="1:13" x14ac:dyDescent="0.35">
      <c r="A61" s="59"/>
      <c r="B61" s="4"/>
      <c r="C61" s="4"/>
      <c r="D61" s="4"/>
      <c r="E61" s="4"/>
      <c r="F61" s="4"/>
      <c r="G61" s="1"/>
      <c r="H61" s="1"/>
      <c r="I61" s="1"/>
      <c r="J61" s="1"/>
      <c r="K61" s="1"/>
      <c r="L61" s="1"/>
      <c r="M61" s="1"/>
    </row>
    <row r="62" spans="1:13" x14ac:dyDescent="0.35">
      <c r="B62" s="1"/>
      <c r="C62" s="1"/>
      <c r="D62" s="1"/>
      <c r="E62" s="1"/>
      <c r="F62" s="1"/>
      <c r="G62" s="1"/>
      <c r="H62" s="1"/>
      <c r="I62" s="1"/>
      <c r="J62" s="1"/>
      <c r="K62" s="1"/>
      <c r="L62" s="1"/>
      <c r="M62" s="1"/>
    </row>
    <row r="63" spans="1:13" x14ac:dyDescent="0.35">
      <c r="B63" s="1"/>
      <c r="C63" s="1"/>
      <c r="D63" s="1"/>
      <c r="E63" s="1"/>
      <c r="F63" s="1"/>
      <c r="G63" s="1"/>
      <c r="H63" s="1"/>
      <c r="I63" s="1"/>
      <c r="J63" s="1"/>
      <c r="K63" s="1"/>
      <c r="L63" s="1"/>
      <c r="M63" s="1"/>
    </row>
    <row r="64" spans="1:13" x14ac:dyDescent="0.35">
      <c r="B64" s="1"/>
      <c r="C64" s="1"/>
      <c r="D64" s="1"/>
      <c r="E64" s="1"/>
      <c r="F64" s="1"/>
      <c r="G64" s="1"/>
      <c r="H64" s="1"/>
      <c r="I64" s="1"/>
      <c r="J64" s="1"/>
      <c r="K64" s="1"/>
      <c r="L64" s="1"/>
      <c r="M64" s="1"/>
    </row>
    <row r="65" spans="2:13" x14ac:dyDescent="0.35">
      <c r="B65" s="1"/>
      <c r="C65" s="1"/>
      <c r="D65" s="1"/>
      <c r="E65" s="1"/>
      <c r="F65" s="1"/>
      <c r="G65" s="1"/>
      <c r="H65" s="1"/>
      <c r="I65" s="1"/>
      <c r="J65" s="1"/>
      <c r="K65" s="1"/>
      <c r="L65" s="1"/>
      <c r="M65" s="1"/>
    </row>
    <row r="66" spans="2:13" x14ac:dyDescent="0.35">
      <c r="B66" s="1"/>
      <c r="C66" s="1"/>
      <c r="D66" s="1"/>
      <c r="E66" s="1"/>
      <c r="F66" s="1"/>
      <c r="G66" s="1"/>
      <c r="H66" s="1"/>
      <c r="I66" s="1"/>
      <c r="J66" s="1"/>
      <c r="K66" s="1"/>
      <c r="L66" s="1"/>
      <c r="M66" s="1"/>
    </row>
    <row r="67" spans="2:13" x14ac:dyDescent="0.35">
      <c r="B67" s="1"/>
      <c r="C67" s="1"/>
      <c r="D67" s="1"/>
      <c r="E67" s="1"/>
      <c r="F67" s="1"/>
      <c r="G67" s="1"/>
      <c r="H67" s="1"/>
      <c r="I67" s="1"/>
      <c r="J67" s="1"/>
      <c r="K67" s="1"/>
      <c r="L67" s="1"/>
      <c r="M67" s="1"/>
    </row>
    <row r="68" spans="2:13" x14ac:dyDescent="0.35">
      <c r="B68" s="1"/>
      <c r="C68" s="1"/>
      <c r="D68" s="1"/>
      <c r="E68" s="1"/>
      <c r="F68" s="1"/>
      <c r="G68" s="1"/>
      <c r="H68" s="1"/>
      <c r="I68" s="1"/>
      <c r="J68" s="1"/>
      <c r="K68" s="1"/>
      <c r="L68" s="1"/>
      <c r="M68" s="1"/>
    </row>
    <row r="69" spans="2:13" x14ac:dyDescent="0.35">
      <c r="B69" s="1"/>
      <c r="C69" s="1"/>
      <c r="D69" s="1"/>
      <c r="E69" s="1"/>
      <c r="F69" s="1"/>
      <c r="G69" s="1"/>
      <c r="H69" s="1"/>
      <c r="I69" s="1"/>
      <c r="J69" s="1"/>
      <c r="K69" s="1"/>
      <c r="L69" s="1"/>
      <c r="M69" s="1"/>
    </row>
    <row r="70" spans="2:13" x14ac:dyDescent="0.35">
      <c r="B70" s="1"/>
      <c r="C70" s="1"/>
      <c r="D70" s="1"/>
      <c r="E70" s="1"/>
      <c r="F70" s="1"/>
      <c r="G70" s="1"/>
      <c r="H70" s="1"/>
      <c r="I70" s="1"/>
      <c r="J70" s="1"/>
      <c r="K70" s="1"/>
      <c r="L70" s="1"/>
      <c r="M70" s="1"/>
    </row>
    <row r="71" spans="2:13" x14ac:dyDescent="0.35">
      <c r="B71" s="1"/>
      <c r="C71" s="1"/>
      <c r="D71" s="1"/>
      <c r="E71" s="1"/>
      <c r="F71" s="1"/>
      <c r="G71" s="1"/>
      <c r="H71" s="1"/>
      <c r="I71" s="1"/>
      <c r="J71" s="1"/>
      <c r="K71" s="1"/>
      <c r="L71" s="1"/>
      <c r="M71" s="1"/>
    </row>
    <row r="72" spans="2:13" x14ac:dyDescent="0.35">
      <c r="B72" s="1"/>
      <c r="C72" s="1"/>
      <c r="D72" s="1"/>
      <c r="E72" s="1"/>
      <c r="F72" s="1"/>
      <c r="G72" s="1"/>
      <c r="H72" s="1"/>
      <c r="I72" s="1"/>
      <c r="J72" s="1"/>
      <c r="K72" s="1"/>
      <c r="L72" s="1"/>
      <c r="M72" s="1"/>
    </row>
    <row r="73" spans="2:13" x14ac:dyDescent="0.35">
      <c r="B73" s="1"/>
      <c r="C73" s="1"/>
      <c r="D73" s="1"/>
      <c r="E73" s="1"/>
      <c r="F73" s="1"/>
      <c r="G73" s="1"/>
      <c r="H73" s="1"/>
      <c r="I73" s="1"/>
      <c r="J73" s="1"/>
      <c r="K73" s="1"/>
      <c r="L73" s="1"/>
      <c r="M73" s="1"/>
    </row>
    <row r="74" spans="2:13" x14ac:dyDescent="0.35">
      <c r="B74" s="1"/>
      <c r="C74" s="1"/>
      <c r="D74" s="1"/>
      <c r="E74" s="1"/>
      <c r="F74" s="1"/>
      <c r="G74" s="1"/>
      <c r="H74" s="1"/>
      <c r="I74" s="1"/>
      <c r="J74" s="1"/>
      <c r="K74" s="1"/>
      <c r="L74" s="1"/>
      <c r="M74" s="1"/>
    </row>
    <row r="75" spans="2:13" x14ac:dyDescent="0.35">
      <c r="B75" s="1"/>
      <c r="C75" s="1"/>
      <c r="D75" s="1"/>
      <c r="E75" s="1"/>
      <c r="F75" s="1"/>
      <c r="G75" s="1"/>
      <c r="H75" s="1"/>
      <c r="I75" s="1"/>
      <c r="J75" s="1"/>
      <c r="K75" s="1"/>
      <c r="L75" s="1"/>
      <c r="M75" s="1"/>
    </row>
    <row r="76" spans="2:13" x14ac:dyDescent="0.35">
      <c r="B76" s="1"/>
      <c r="C76" s="1"/>
      <c r="D76" s="1"/>
      <c r="E76" s="1"/>
      <c r="F76" s="1"/>
      <c r="G76" s="1"/>
      <c r="H76" s="1"/>
      <c r="I76" s="1"/>
      <c r="J76" s="1"/>
      <c r="K76" s="1"/>
      <c r="L76" s="1"/>
      <c r="M76" s="1"/>
    </row>
    <row r="77" spans="2:13" x14ac:dyDescent="0.35">
      <c r="B77" s="1"/>
      <c r="C77" s="1"/>
      <c r="D77" s="1"/>
      <c r="E77" s="1"/>
      <c r="F77" s="1"/>
      <c r="G77" s="1"/>
      <c r="H77" s="1"/>
      <c r="I77" s="1"/>
      <c r="J77" s="1"/>
      <c r="K77" s="1"/>
      <c r="L77" s="1"/>
      <c r="M77" s="1"/>
    </row>
    <row r="78" spans="2:13" x14ac:dyDescent="0.35">
      <c r="B78" s="1"/>
      <c r="C78" s="1"/>
      <c r="D78" s="1"/>
      <c r="E78" s="1"/>
      <c r="F78" s="1"/>
      <c r="G78" s="1"/>
      <c r="H78" s="1"/>
      <c r="I78" s="1"/>
      <c r="J78" s="1"/>
      <c r="K78" s="1"/>
      <c r="L78" s="1"/>
      <c r="M78" s="1"/>
    </row>
    <row r="79" spans="2:13" x14ac:dyDescent="0.35">
      <c r="B79" s="1"/>
      <c r="C79" s="1"/>
      <c r="D79" s="1"/>
      <c r="E79" s="1"/>
      <c r="F79" s="1"/>
      <c r="G79" s="1"/>
      <c r="H79" s="1"/>
      <c r="I79" s="1"/>
      <c r="J79" s="1"/>
      <c r="K79" s="1"/>
      <c r="L79" s="1"/>
      <c r="M79" s="1"/>
    </row>
    <row r="80" spans="2:13" x14ac:dyDescent="0.35">
      <c r="B80" s="1"/>
      <c r="C80" s="1"/>
      <c r="D80" s="1"/>
      <c r="E80" s="1"/>
      <c r="F80" s="1"/>
      <c r="G80" s="1"/>
      <c r="H80" s="1"/>
      <c r="I80" s="1"/>
      <c r="J80" s="1"/>
      <c r="K80" s="1"/>
      <c r="L80" s="1"/>
      <c r="M80" s="1"/>
    </row>
    <row r="81" spans="2:13" x14ac:dyDescent="0.35">
      <c r="B81" s="1"/>
      <c r="C81" s="1"/>
      <c r="D81" s="1"/>
      <c r="E81" s="1"/>
      <c r="F81" s="1"/>
      <c r="G81" s="1"/>
      <c r="H81" s="1"/>
      <c r="I81" s="1"/>
      <c r="J81" s="1"/>
      <c r="K81" s="1"/>
      <c r="L81" s="1"/>
      <c r="M81" s="1"/>
    </row>
    <row r="82" spans="2:13" x14ac:dyDescent="0.35">
      <c r="B82" s="1"/>
      <c r="C82" s="1"/>
      <c r="D82" s="1"/>
      <c r="E82" s="1"/>
      <c r="F82" s="1"/>
      <c r="G82" s="1"/>
      <c r="H82" s="1"/>
      <c r="I82" s="1"/>
      <c r="J82" s="1"/>
      <c r="K82" s="1"/>
      <c r="L82" s="1"/>
      <c r="M82" s="1"/>
    </row>
    <row r="83" spans="2:13" x14ac:dyDescent="0.35">
      <c r="B83" s="1"/>
      <c r="C83" s="1"/>
      <c r="D83" s="1"/>
      <c r="E83" s="1"/>
      <c r="F83" s="1"/>
      <c r="G83" s="1"/>
      <c r="H83" s="1"/>
      <c r="I83" s="1"/>
      <c r="J83" s="1"/>
      <c r="K83" s="1"/>
      <c r="L83" s="1"/>
      <c r="M83" s="1"/>
    </row>
    <row r="84" spans="2:13" x14ac:dyDescent="0.35">
      <c r="B84" s="1"/>
      <c r="C84" s="1"/>
      <c r="D84" s="1"/>
      <c r="E84" s="1"/>
      <c r="F84" s="1"/>
      <c r="G84" s="1"/>
      <c r="H84" s="1"/>
      <c r="I84" s="1"/>
      <c r="J84" s="1"/>
      <c r="K84" s="1"/>
      <c r="L84" s="1"/>
      <c r="M84" s="1"/>
    </row>
    <row r="85" spans="2:13" x14ac:dyDescent="0.35">
      <c r="B85" s="1"/>
      <c r="C85" s="1"/>
      <c r="D85" s="1"/>
      <c r="E85" s="1"/>
      <c r="F85" s="1"/>
      <c r="G85" s="1"/>
      <c r="H85" s="1"/>
      <c r="I85" s="1"/>
      <c r="J85" s="1"/>
      <c r="K85" s="1"/>
      <c r="L85" s="1"/>
      <c r="M85" s="1"/>
    </row>
    <row r="86" spans="2:13" x14ac:dyDescent="0.35">
      <c r="B86" s="1"/>
      <c r="C86" s="1"/>
      <c r="D86" s="1"/>
      <c r="E86" s="1"/>
      <c r="F86" s="1"/>
      <c r="G86" s="1"/>
      <c r="H86" s="1"/>
      <c r="I86" s="1"/>
      <c r="J86" s="1"/>
      <c r="K86" s="1"/>
      <c r="L86" s="1"/>
      <c r="M86" s="1"/>
    </row>
    <row r="87" spans="2:13" x14ac:dyDescent="0.35">
      <c r="B87" s="1"/>
      <c r="C87" s="1"/>
      <c r="D87" s="1"/>
      <c r="E87" s="1"/>
      <c r="F87" s="1"/>
      <c r="G87" s="1"/>
      <c r="H87" s="1"/>
      <c r="I87" s="1"/>
      <c r="J87" s="1"/>
      <c r="K87" s="1"/>
      <c r="L87" s="1"/>
      <c r="M87" s="1"/>
    </row>
    <row r="88" spans="2:13" x14ac:dyDescent="0.35">
      <c r="B88" s="1"/>
      <c r="C88" s="1"/>
      <c r="D88" s="1"/>
      <c r="E88" s="1"/>
      <c r="F88" s="1"/>
      <c r="G88" s="1"/>
      <c r="H88" s="1"/>
      <c r="I88" s="1"/>
      <c r="J88" s="1"/>
      <c r="K88" s="1"/>
      <c r="L88" s="1"/>
      <c r="M88" s="1"/>
    </row>
    <row r="89" spans="2:13" x14ac:dyDescent="0.35">
      <c r="B89" s="1"/>
      <c r="C89" s="1"/>
      <c r="D89" s="1"/>
      <c r="E89" s="1"/>
      <c r="F89" s="1"/>
      <c r="G89" s="1"/>
      <c r="H89" s="1"/>
      <c r="I89" s="1"/>
      <c r="J89" s="1"/>
      <c r="K89" s="1"/>
      <c r="L89" s="1"/>
      <c r="M89" s="1"/>
    </row>
    <row r="90" spans="2:13" x14ac:dyDescent="0.35">
      <c r="B90" s="1"/>
      <c r="C90" s="1"/>
      <c r="D90" s="1"/>
      <c r="E90" s="1"/>
      <c r="F90" s="1"/>
      <c r="G90" s="1"/>
      <c r="H90" s="1"/>
      <c r="I90" s="1"/>
      <c r="J90" s="1"/>
      <c r="K90" s="1"/>
      <c r="L90" s="1"/>
      <c r="M90" s="1"/>
    </row>
    <row r="91" spans="2:13" x14ac:dyDescent="0.35">
      <c r="B91" s="1"/>
      <c r="C91" s="1"/>
      <c r="D91" s="1"/>
      <c r="E91" s="1"/>
      <c r="F91" s="1"/>
      <c r="G91" s="1"/>
      <c r="H91" s="1"/>
      <c r="I91" s="1"/>
      <c r="J91" s="1"/>
      <c r="K91" s="1"/>
      <c r="L91" s="1"/>
      <c r="M91" s="1"/>
    </row>
  </sheetData>
  <mergeCells count="5">
    <mergeCell ref="C1:E1"/>
    <mergeCell ref="A18:A39"/>
    <mergeCell ref="A48:A53"/>
    <mergeCell ref="A40:A47"/>
    <mergeCell ref="A3:A17"/>
  </mergeCells>
  <pageMargins left="0.7" right="0.7" top="0.75" bottom="0.75" header="0.3" footer="0.3"/>
  <pageSetup scale="8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83"/>
  <sheetViews>
    <sheetView tabSelected="1" view="pageBreakPreview" topLeftCell="A58" zoomScaleNormal="100" zoomScaleSheetLayoutView="100" workbookViewId="0">
      <selection activeCell="B69" sqref="B69"/>
    </sheetView>
  </sheetViews>
  <sheetFormatPr defaultRowHeight="14.5" x14ac:dyDescent="0.35"/>
  <cols>
    <col min="1" max="1" width="4.08984375" customWidth="1"/>
    <col min="2" max="2" width="33.08984375" customWidth="1"/>
    <col min="3" max="5" width="7.6328125" customWidth="1"/>
    <col min="6" max="6" width="116.08984375" customWidth="1"/>
  </cols>
  <sheetData>
    <row r="1" spans="1:15" ht="45" customHeight="1" x14ac:dyDescent="0.35">
      <c r="B1" s="4"/>
      <c r="C1" s="145" t="s">
        <v>118</v>
      </c>
      <c r="D1" s="146"/>
      <c r="E1" s="147"/>
      <c r="F1" s="26" t="s">
        <v>57</v>
      </c>
    </row>
    <row r="2" spans="1:15" ht="23.5" thickBot="1" x14ac:dyDescent="0.4">
      <c r="B2" s="4"/>
      <c r="C2" s="13" t="s">
        <v>0</v>
      </c>
      <c r="D2" s="7" t="s">
        <v>51</v>
      </c>
      <c r="E2" s="14" t="s">
        <v>52</v>
      </c>
      <c r="F2" s="94" t="s">
        <v>119</v>
      </c>
      <c r="G2" s="2"/>
      <c r="H2" s="2"/>
      <c r="I2" s="2"/>
      <c r="J2" s="2"/>
      <c r="K2" s="2"/>
      <c r="L2" s="2"/>
      <c r="M2" s="2"/>
      <c r="N2" s="3"/>
      <c r="O2" s="3"/>
    </row>
    <row r="3" spans="1:15" x14ac:dyDescent="0.35">
      <c r="A3" s="176"/>
      <c r="B3" s="31" t="s">
        <v>233</v>
      </c>
      <c r="C3" s="17">
        <v>10</v>
      </c>
      <c r="D3" s="18">
        <v>1</v>
      </c>
      <c r="E3" s="19">
        <f>(C3*D3)</f>
        <v>10</v>
      </c>
      <c r="F3" s="32"/>
      <c r="G3" s="2"/>
      <c r="H3" s="2"/>
      <c r="I3" s="2"/>
      <c r="J3" s="2"/>
      <c r="K3" s="2"/>
      <c r="L3" s="2"/>
      <c r="M3" s="2"/>
      <c r="N3" s="3"/>
      <c r="O3" s="3"/>
    </row>
    <row r="4" spans="1:15" x14ac:dyDescent="0.35">
      <c r="A4" s="187"/>
      <c r="B4" s="8" t="s">
        <v>12</v>
      </c>
      <c r="C4" s="9">
        <v>2.5</v>
      </c>
      <c r="D4" s="6">
        <v>1</v>
      </c>
      <c r="E4" s="10">
        <f t="shared" ref="E4:E56" si="0">(C4*D4)</f>
        <v>2.5</v>
      </c>
      <c r="F4" s="27" t="s">
        <v>71</v>
      </c>
      <c r="G4" s="2"/>
      <c r="H4" s="2"/>
      <c r="I4" s="2"/>
      <c r="J4" s="2"/>
      <c r="K4" s="2"/>
      <c r="L4" s="2"/>
      <c r="M4" s="2"/>
      <c r="N4" s="3"/>
      <c r="O4" s="3"/>
    </row>
    <row r="5" spans="1:15" ht="15" thickBot="1" x14ac:dyDescent="0.4">
      <c r="A5" s="188"/>
      <c r="B5" s="33" t="s">
        <v>234</v>
      </c>
      <c r="C5" s="34">
        <v>15</v>
      </c>
      <c r="D5" s="35">
        <v>1</v>
      </c>
      <c r="E5" s="16">
        <f t="shared" si="0"/>
        <v>15</v>
      </c>
      <c r="F5" s="36"/>
      <c r="G5" s="2"/>
      <c r="H5" s="2"/>
      <c r="I5" s="2"/>
      <c r="J5" s="2"/>
      <c r="K5" s="2"/>
      <c r="L5" s="2"/>
      <c r="M5" s="2"/>
      <c r="N5" s="3"/>
      <c r="O5" s="3"/>
    </row>
    <row r="6" spans="1:15" ht="25" x14ac:dyDescent="0.35">
      <c r="A6" s="182" t="s">
        <v>89</v>
      </c>
      <c r="B6" s="86" t="s">
        <v>50</v>
      </c>
      <c r="C6" s="17">
        <v>2.5</v>
      </c>
      <c r="D6" s="18">
        <v>15</v>
      </c>
      <c r="E6" s="19">
        <f t="shared" si="0"/>
        <v>37.5</v>
      </c>
      <c r="F6" s="38"/>
      <c r="G6" s="2"/>
      <c r="H6" s="2"/>
      <c r="I6" s="2"/>
      <c r="J6" s="2"/>
      <c r="K6" s="2"/>
      <c r="L6" s="2"/>
      <c r="M6" s="2"/>
      <c r="N6" s="3"/>
      <c r="O6" s="3"/>
    </row>
    <row r="7" spans="1:15" ht="37.5" x14ac:dyDescent="0.35">
      <c r="A7" s="183"/>
      <c r="B7" s="85" t="s">
        <v>108</v>
      </c>
      <c r="C7" s="9">
        <v>39</v>
      </c>
      <c r="D7" s="6">
        <v>1</v>
      </c>
      <c r="E7" s="10">
        <f t="shared" si="0"/>
        <v>39</v>
      </c>
      <c r="F7" s="28" t="s">
        <v>107</v>
      </c>
      <c r="G7" s="2"/>
      <c r="H7" s="2"/>
      <c r="I7" s="2"/>
      <c r="J7" s="2"/>
      <c r="K7" s="2"/>
      <c r="L7" s="2"/>
      <c r="M7" s="2"/>
      <c r="N7" s="3"/>
      <c r="O7" s="3"/>
    </row>
    <row r="8" spans="1:15" x14ac:dyDescent="0.35">
      <c r="A8" s="183"/>
      <c r="B8" s="85" t="s">
        <v>131</v>
      </c>
      <c r="C8" s="9">
        <v>6</v>
      </c>
      <c r="D8" s="6">
        <v>1</v>
      </c>
      <c r="E8" s="10">
        <f t="shared" si="0"/>
        <v>6</v>
      </c>
      <c r="F8" s="28" t="s">
        <v>117</v>
      </c>
      <c r="G8" s="2"/>
      <c r="H8" s="2"/>
      <c r="I8" s="2"/>
      <c r="J8" s="2"/>
      <c r="K8" s="2"/>
      <c r="L8" s="2"/>
      <c r="M8" s="2"/>
      <c r="N8" s="3"/>
      <c r="O8" s="3"/>
    </row>
    <row r="9" spans="1:15" x14ac:dyDescent="0.35">
      <c r="A9" s="183"/>
      <c r="B9" s="85" t="s">
        <v>22</v>
      </c>
      <c r="C9" s="9">
        <v>12</v>
      </c>
      <c r="D9" s="6">
        <v>1</v>
      </c>
      <c r="E9" s="10">
        <f t="shared" si="0"/>
        <v>12</v>
      </c>
      <c r="F9" s="27" t="s">
        <v>109</v>
      </c>
      <c r="G9" s="2"/>
      <c r="H9" s="2"/>
      <c r="I9" s="2"/>
      <c r="J9" s="2"/>
      <c r="K9" s="2"/>
      <c r="L9" s="2"/>
      <c r="M9" s="2"/>
      <c r="N9" s="3"/>
      <c r="O9" s="3"/>
    </row>
    <row r="10" spans="1:15" x14ac:dyDescent="0.35">
      <c r="A10" s="183"/>
      <c r="B10" s="85" t="s">
        <v>235</v>
      </c>
      <c r="C10" s="9">
        <v>12</v>
      </c>
      <c r="D10" s="6">
        <v>1</v>
      </c>
      <c r="E10" s="10">
        <f t="shared" si="0"/>
        <v>12</v>
      </c>
      <c r="F10" s="27" t="s">
        <v>109</v>
      </c>
      <c r="G10" s="2"/>
      <c r="H10" s="2"/>
      <c r="I10" s="2"/>
      <c r="J10" s="2"/>
      <c r="K10" s="2"/>
      <c r="L10" s="2"/>
      <c r="M10" s="2"/>
      <c r="N10" s="3"/>
      <c r="O10" s="3"/>
    </row>
    <row r="11" spans="1:15" x14ac:dyDescent="0.35">
      <c r="A11" s="183"/>
      <c r="B11" s="85" t="s">
        <v>236</v>
      </c>
      <c r="C11" s="9">
        <v>12</v>
      </c>
      <c r="D11" s="6">
        <v>2</v>
      </c>
      <c r="E11" s="10">
        <f t="shared" si="0"/>
        <v>24</v>
      </c>
      <c r="F11" s="27" t="s">
        <v>109</v>
      </c>
      <c r="G11" s="2"/>
      <c r="H11" s="2"/>
      <c r="I11" s="2"/>
      <c r="J11" s="2"/>
      <c r="K11" s="2"/>
      <c r="L11" s="2"/>
      <c r="M11" s="2"/>
      <c r="N11" s="3"/>
      <c r="O11" s="3"/>
    </row>
    <row r="12" spans="1:15" x14ac:dyDescent="0.35">
      <c r="A12" s="183"/>
      <c r="B12" s="85" t="s">
        <v>237</v>
      </c>
      <c r="C12" s="9">
        <v>18</v>
      </c>
      <c r="D12" s="6">
        <v>1</v>
      </c>
      <c r="E12" s="10">
        <f t="shared" si="0"/>
        <v>18</v>
      </c>
      <c r="F12" s="27" t="s">
        <v>110</v>
      </c>
      <c r="G12" s="2"/>
      <c r="H12" s="2"/>
      <c r="I12" s="2"/>
      <c r="J12" s="2"/>
      <c r="K12" s="2"/>
      <c r="L12" s="2"/>
      <c r="M12" s="2"/>
      <c r="N12" s="3"/>
      <c r="O12" s="3"/>
    </row>
    <row r="13" spans="1:15" ht="62.5" x14ac:dyDescent="0.35">
      <c r="A13" s="183"/>
      <c r="B13" s="8" t="s">
        <v>238</v>
      </c>
      <c r="C13" s="9">
        <v>36</v>
      </c>
      <c r="D13" s="6">
        <v>1</v>
      </c>
      <c r="E13" s="10">
        <f t="shared" si="0"/>
        <v>36</v>
      </c>
      <c r="F13" s="27" t="s">
        <v>168</v>
      </c>
      <c r="G13" s="2"/>
      <c r="H13" s="2"/>
      <c r="I13" s="2"/>
      <c r="J13" s="2"/>
      <c r="K13" s="2"/>
      <c r="L13" s="2"/>
      <c r="M13" s="2"/>
      <c r="N13" s="3"/>
      <c r="O13" s="3"/>
    </row>
    <row r="14" spans="1:15" x14ac:dyDescent="0.35">
      <c r="A14" s="183"/>
      <c r="B14" s="85" t="s">
        <v>239</v>
      </c>
      <c r="C14" s="9">
        <v>16</v>
      </c>
      <c r="D14" s="6">
        <v>1</v>
      </c>
      <c r="E14" s="10">
        <f t="shared" si="0"/>
        <v>16</v>
      </c>
      <c r="F14" s="27" t="s">
        <v>110</v>
      </c>
      <c r="G14" s="2"/>
      <c r="H14" s="2"/>
      <c r="I14" s="2"/>
      <c r="J14" s="2"/>
      <c r="K14" s="2"/>
      <c r="L14" s="2"/>
      <c r="M14" s="2"/>
      <c r="N14" s="3"/>
      <c r="O14" s="3"/>
    </row>
    <row r="15" spans="1:15" ht="25" x14ac:dyDescent="0.35">
      <c r="A15" s="183"/>
      <c r="B15" s="85" t="s">
        <v>240</v>
      </c>
      <c r="C15" s="9">
        <v>22</v>
      </c>
      <c r="D15" s="6">
        <v>1</v>
      </c>
      <c r="E15" s="10">
        <f t="shared" si="0"/>
        <v>22</v>
      </c>
      <c r="F15" s="27" t="s">
        <v>145</v>
      </c>
      <c r="G15" s="2"/>
      <c r="H15" s="2"/>
      <c r="I15" s="2"/>
      <c r="J15" s="2"/>
      <c r="K15" s="2"/>
      <c r="L15" s="2"/>
      <c r="M15" s="2"/>
      <c r="N15" s="3"/>
      <c r="O15" s="3"/>
    </row>
    <row r="16" spans="1:15" ht="25" x14ac:dyDescent="0.35">
      <c r="A16" s="183"/>
      <c r="B16" s="85" t="s">
        <v>3</v>
      </c>
      <c r="C16" s="9">
        <v>5.5</v>
      </c>
      <c r="D16" s="6">
        <v>1</v>
      </c>
      <c r="E16" s="10">
        <f t="shared" si="0"/>
        <v>5.5</v>
      </c>
      <c r="F16" s="27" t="s">
        <v>121</v>
      </c>
      <c r="G16" s="2"/>
      <c r="H16" s="2"/>
      <c r="I16" s="2"/>
      <c r="J16" s="2"/>
      <c r="K16" s="2"/>
      <c r="L16" s="2"/>
      <c r="M16" s="2"/>
      <c r="N16" s="3"/>
      <c r="O16" s="3"/>
    </row>
    <row r="17" spans="1:15" x14ac:dyDescent="0.35">
      <c r="A17" s="183"/>
      <c r="B17" s="85" t="s">
        <v>129</v>
      </c>
      <c r="C17" s="9">
        <v>2.5</v>
      </c>
      <c r="D17" s="6">
        <v>2</v>
      </c>
      <c r="E17" s="10">
        <f t="shared" si="0"/>
        <v>5</v>
      </c>
      <c r="F17" s="27" t="s">
        <v>99</v>
      </c>
      <c r="G17" s="2"/>
      <c r="H17" s="2"/>
      <c r="I17" s="2"/>
      <c r="J17" s="2"/>
      <c r="K17" s="2"/>
      <c r="L17" s="2"/>
      <c r="M17" s="2"/>
      <c r="N17" s="3"/>
      <c r="O17" s="3"/>
    </row>
    <row r="18" spans="1:15" ht="15" thickBot="1" x14ac:dyDescent="0.4">
      <c r="A18" s="181"/>
      <c r="B18" s="90" t="s">
        <v>241</v>
      </c>
      <c r="C18" s="21"/>
      <c r="D18" s="22">
        <v>1</v>
      </c>
      <c r="E18" s="20"/>
      <c r="F18" s="83" t="s">
        <v>150</v>
      </c>
      <c r="G18" s="2"/>
      <c r="H18" s="2"/>
      <c r="I18" s="2"/>
      <c r="J18" s="2"/>
      <c r="K18" s="2"/>
      <c r="L18" s="2"/>
      <c r="M18" s="2"/>
      <c r="N18" s="3"/>
      <c r="O18" s="3"/>
    </row>
    <row r="19" spans="1:15" x14ac:dyDescent="0.35">
      <c r="A19" s="176" t="s">
        <v>90</v>
      </c>
      <c r="B19" s="78" t="s">
        <v>17</v>
      </c>
      <c r="C19" s="17">
        <v>12</v>
      </c>
      <c r="D19" s="18">
        <v>14</v>
      </c>
      <c r="E19" s="19">
        <f t="shared" si="0"/>
        <v>168</v>
      </c>
      <c r="F19" s="41"/>
      <c r="G19" s="2"/>
      <c r="H19" s="2"/>
      <c r="I19" s="2"/>
      <c r="J19" s="2"/>
      <c r="K19" s="2"/>
      <c r="L19" s="2"/>
      <c r="M19" s="2"/>
      <c r="N19" s="3"/>
      <c r="O19" s="3"/>
    </row>
    <row r="20" spans="1:15" x14ac:dyDescent="0.35">
      <c r="A20" s="177"/>
      <c r="B20" s="79" t="s">
        <v>18</v>
      </c>
      <c r="C20" s="9">
        <v>15</v>
      </c>
      <c r="D20" s="6">
        <v>1</v>
      </c>
      <c r="E20" s="10">
        <f t="shared" si="0"/>
        <v>15</v>
      </c>
      <c r="F20" s="27" t="s">
        <v>146</v>
      </c>
      <c r="G20" s="2"/>
      <c r="H20" s="2"/>
      <c r="I20" s="2"/>
      <c r="J20" s="2"/>
      <c r="K20" s="2"/>
      <c r="L20" s="2"/>
      <c r="M20" s="2"/>
      <c r="N20" s="3"/>
      <c r="O20" s="3"/>
    </row>
    <row r="21" spans="1:15" x14ac:dyDescent="0.35">
      <c r="A21" s="177"/>
      <c r="B21" s="79" t="s">
        <v>19</v>
      </c>
      <c r="C21" s="9">
        <v>3</v>
      </c>
      <c r="D21" s="6">
        <v>14</v>
      </c>
      <c r="E21" s="10">
        <f t="shared" si="0"/>
        <v>42</v>
      </c>
      <c r="F21" s="27"/>
      <c r="G21" s="2"/>
      <c r="H21" s="2"/>
      <c r="I21" s="2"/>
      <c r="J21" s="2"/>
      <c r="K21" s="2"/>
      <c r="L21" s="2"/>
      <c r="M21" s="2"/>
      <c r="N21" s="3"/>
      <c r="O21" s="3"/>
    </row>
    <row r="22" spans="1:15" x14ac:dyDescent="0.35">
      <c r="A22" s="177"/>
      <c r="B22" s="12" t="s">
        <v>242</v>
      </c>
      <c r="C22" s="120"/>
      <c r="D22" s="121"/>
      <c r="E22" s="122"/>
      <c r="F22" s="27" t="s">
        <v>106</v>
      </c>
      <c r="G22" s="2"/>
      <c r="H22" s="2"/>
      <c r="I22" s="2"/>
      <c r="J22" s="2"/>
      <c r="K22" s="2"/>
      <c r="L22" s="2"/>
      <c r="M22" s="2"/>
      <c r="N22" s="3"/>
      <c r="O22" s="3"/>
    </row>
    <row r="23" spans="1:15" ht="42.75" customHeight="1" x14ac:dyDescent="0.35">
      <c r="A23" s="177"/>
      <c r="B23" s="12" t="s">
        <v>20</v>
      </c>
      <c r="C23" s="9">
        <v>6</v>
      </c>
      <c r="D23" s="6">
        <v>1</v>
      </c>
      <c r="E23" s="10">
        <f t="shared" si="0"/>
        <v>6</v>
      </c>
      <c r="F23" s="27" t="s">
        <v>147</v>
      </c>
      <c r="G23" s="1"/>
      <c r="H23" s="1"/>
      <c r="I23" s="1"/>
      <c r="J23" s="1"/>
      <c r="K23" s="1"/>
      <c r="L23" s="1"/>
      <c r="M23" s="1"/>
    </row>
    <row r="24" spans="1:15" ht="56.25" customHeight="1" x14ac:dyDescent="0.35">
      <c r="A24" s="177"/>
      <c r="B24" s="12" t="s">
        <v>21</v>
      </c>
      <c r="C24" s="9">
        <v>16</v>
      </c>
      <c r="D24" s="6">
        <v>1</v>
      </c>
      <c r="E24" s="10">
        <f t="shared" si="0"/>
        <v>16</v>
      </c>
      <c r="F24" s="27" t="s">
        <v>132</v>
      </c>
      <c r="G24" s="1"/>
      <c r="H24" s="1"/>
      <c r="I24" s="1"/>
      <c r="J24" s="1"/>
      <c r="K24" s="1"/>
      <c r="L24" s="1"/>
      <c r="M24" s="1"/>
    </row>
    <row r="25" spans="1:15" ht="15.75" customHeight="1" thickBot="1" x14ac:dyDescent="0.4">
      <c r="A25" s="177"/>
      <c r="B25" s="12" t="s">
        <v>243</v>
      </c>
      <c r="C25" s="9">
        <v>7</v>
      </c>
      <c r="D25" s="6">
        <v>1</v>
      </c>
      <c r="E25" s="10">
        <f t="shared" si="0"/>
        <v>7</v>
      </c>
      <c r="F25" s="27" t="s">
        <v>105</v>
      </c>
      <c r="G25" s="1"/>
      <c r="H25" s="1"/>
      <c r="I25" s="1"/>
      <c r="J25" s="1"/>
      <c r="K25" s="1"/>
      <c r="L25" s="1"/>
      <c r="M25" s="1"/>
    </row>
    <row r="26" spans="1:15" ht="25" x14ac:dyDescent="0.35">
      <c r="A26" s="182" t="s">
        <v>76</v>
      </c>
      <c r="B26" s="86" t="s">
        <v>116</v>
      </c>
      <c r="C26" s="17">
        <v>4</v>
      </c>
      <c r="D26" s="18">
        <v>6</v>
      </c>
      <c r="E26" s="19">
        <f t="shared" si="0"/>
        <v>24</v>
      </c>
      <c r="F26" s="38"/>
      <c r="G26" s="1"/>
      <c r="H26" s="1"/>
      <c r="I26" s="1"/>
      <c r="J26" s="1"/>
      <c r="K26" s="1"/>
      <c r="L26" s="1"/>
      <c r="M26" s="1"/>
    </row>
    <row r="27" spans="1:15" ht="42.75" customHeight="1" x14ac:dyDescent="0.35">
      <c r="A27" s="183"/>
      <c r="B27" s="8" t="s">
        <v>244</v>
      </c>
      <c r="C27" s="9">
        <v>12</v>
      </c>
      <c r="D27" s="6">
        <v>1</v>
      </c>
      <c r="E27" s="10">
        <f t="shared" si="0"/>
        <v>12</v>
      </c>
      <c r="F27" s="77"/>
      <c r="G27" s="1"/>
      <c r="H27" s="1"/>
      <c r="I27" s="1"/>
      <c r="J27" s="1"/>
      <c r="K27" s="1"/>
      <c r="L27" s="1"/>
      <c r="M27" s="1"/>
    </row>
    <row r="28" spans="1:15" ht="42.75" customHeight="1" x14ac:dyDescent="0.35">
      <c r="A28" s="183"/>
      <c r="B28" s="8" t="s">
        <v>54</v>
      </c>
      <c r="C28" s="9">
        <v>12</v>
      </c>
      <c r="D28" s="5">
        <v>0.5</v>
      </c>
      <c r="E28" s="10">
        <f t="shared" si="0"/>
        <v>6</v>
      </c>
      <c r="F28" s="29"/>
      <c r="G28" s="1"/>
      <c r="H28" s="1"/>
      <c r="I28" s="1"/>
      <c r="J28" s="1"/>
      <c r="K28" s="1"/>
      <c r="L28" s="1"/>
      <c r="M28" s="1"/>
    </row>
    <row r="29" spans="1:15" ht="17.25" customHeight="1" x14ac:dyDescent="0.35">
      <c r="A29" s="183"/>
      <c r="B29" s="8" t="s">
        <v>46</v>
      </c>
      <c r="C29" s="9">
        <v>6</v>
      </c>
      <c r="D29" s="6">
        <v>2</v>
      </c>
      <c r="E29" s="10">
        <f t="shared" si="0"/>
        <v>12</v>
      </c>
      <c r="F29" s="28" t="s">
        <v>72</v>
      </c>
      <c r="G29" s="1"/>
      <c r="H29" s="1"/>
      <c r="I29" s="1"/>
      <c r="J29" s="1"/>
      <c r="K29" s="1"/>
      <c r="L29" s="1"/>
      <c r="M29" s="1"/>
    </row>
    <row r="30" spans="1:15" ht="25" x14ac:dyDescent="0.35">
      <c r="A30" s="183"/>
      <c r="B30" s="85" t="s">
        <v>245</v>
      </c>
      <c r="C30" s="9">
        <v>14</v>
      </c>
      <c r="D30" s="6">
        <v>1</v>
      </c>
      <c r="E30" s="10">
        <f t="shared" si="0"/>
        <v>14</v>
      </c>
      <c r="F30" s="27" t="s">
        <v>169</v>
      </c>
      <c r="G30" s="1"/>
      <c r="H30" s="1"/>
      <c r="I30" s="1"/>
      <c r="J30" s="1"/>
      <c r="K30" s="1"/>
      <c r="L30" s="1"/>
      <c r="M30" s="1"/>
    </row>
    <row r="31" spans="1:15" x14ac:dyDescent="0.35">
      <c r="A31" s="183"/>
      <c r="B31" s="85" t="s">
        <v>246</v>
      </c>
      <c r="C31" s="9">
        <v>1</v>
      </c>
      <c r="D31" s="6">
        <v>15</v>
      </c>
      <c r="E31" s="10">
        <f t="shared" si="0"/>
        <v>15</v>
      </c>
      <c r="F31" s="27"/>
      <c r="G31" s="1"/>
      <c r="H31" s="1"/>
      <c r="I31" s="1"/>
      <c r="J31" s="1"/>
      <c r="K31" s="1"/>
      <c r="L31" s="1"/>
      <c r="M31" s="1"/>
    </row>
    <row r="32" spans="1:15" x14ac:dyDescent="0.35">
      <c r="A32" s="183"/>
      <c r="B32" s="85" t="s">
        <v>247</v>
      </c>
      <c r="C32" s="9">
        <v>2</v>
      </c>
      <c r="D32" s="6">
        <v>1</v>
      </c>
      <c r="E32" s="10">
        <f t="shared" si="0"/>
        <v>2</v>
      </c>
      <c r="F32" s="27" t="s">
        <v>91</v>
      </c>
      <c r="G32" s="1"/>
      <c r="H32" s="1"/>
      <c r="I32" s="1"/>
      <c r="J32" s="1"/>
      <c r="K32" s="1"/>
      <c r="L32" s="1"/>
      <c r="M32" s="1"/>
    </row>
    <row r="33" spans="1:13" x14ac:dyDescent="0.35">
      <c r="A33" s="183"/>
      <c r="B33" s="85" t="s">
        <v>248</v>
      </c>
      <c r="C33" s="9">
        <v>12</v>
      </c>
      <c r="D33" s="6">
        <v>1</v>
      </c>
      <c r="E33" s="10">
        <f t="shared" si="0"/>
        <v>12</v>
      </c>
      <c r="F33" s="28"/>
      <c r="G33" s="1"/>
      <c r="H33" s="1"/>
      <c r="I33" s="1"/>
      <c r="J33" s="1"/>
      <c r="K33" s="1"/>
      <c r="L33" s="1"/>
      <c r="M33" s="1"/>
    </row>
    <row r="34" spans="1:13" ht="25" x14ac:dyDescent="0.35">
      <c r="A34" s="183"/>
      <c r="B34" s="85" t="s">
        <v>23</v>
      </c>
      <c r="C34" s="9">
        <v>8</v>
      </c>
      <c r="D34" s="6">
        <v>1</v>
      </c>
      <c r="E34" s="10">
        <f t="shared" si="0"/>
        <v>8</v>
      </c>
      <c r="F34" s="27" t="s">
        <v>43</v>
      </c>
      <c r="G34" s="1"/>
      <c r="H34" s="1"/>
      <c r="I34" s="1"/>
      <c r="J34" s="1"/>
      <c r="K34" s="1"/>
      <c r="L34" s="1"/>
      <c r="M34" s="1"/>
    </row>
    <row r="35" spans="1:13" x14ac:dyDescent="0.35">
      <c r="A35" s="183"/>
      <c r="B35" s="8" t="s">
        <v>24</v>
      </c>
      <c r="C35" s="9">
        <v>8</v>
      </c>
      <c r="D35" s="6">
        <v>1</v>
      </c>
      <c r="E35" s="10">
        <f t="shared" si="0"/>
        <v>8</v>
      </c>
      <c r="F35" s="30" t="s">
        <v>85</v>
      </c>
      <c r="G35" s="1"/>
      <c r="H35" s="1"/>
      <c r="I35" s="1"/>
      <c r="J35" s="1"/>
      <c r="K35" s="1"/>
      <c r="L35" s="1"/>
      <c r="M35" s="1"/>
    </row>
    <row r="36" spans="1:13" ht="15" thickBot="1" x14ac:dyDescent="0.4">
      <c r="A36" s="189"/>
      <c r="B36" s="33" t="s">
        <v>223</v>
      </c>
      <c r="C36" s="34">
        <v>8</v>
      </c>
      <c r="D36" s="35">
        <v>1</v>
      </c>
      <c r="E36" s="16">
        <f t="shared" si="0"/>
        <v>8</v>
      </c>
      <c r="F36" s="39" t="s">
        <v>25</v>
      </c>
      <c r="G36" s="1"/>
      <c r="H36" s="1"/>
      <c r="I36" s="1"/>
      <c r="J36" s="1"/>
      <c r="K36" s="1"/>
      <c r="L36" s="1"/>
      <c r="M36" s="1"/>
    </row>
    <row r="37" spans="1:13" x14ac:dyDescent="0.35">
      <c r="A37" s="182" t="s">
        <v>28</v>
      </c>
      <c r="B37" s="40" t="s">
        <v>26</v>
      </c>
      <c r="C37" s="17">
        <v>3</v>
      </c>
      <c r="D37" s="18">
        <v>2</v>
      </c>
      <c r="E37" s="19">
        <f t="shared" si="0"/>
        <v>6</v>
      </c>
      <c r="F37" s="42" t="s">
        <v>29</v>
      </c>
      <c r="G37" s="1"/>
      <c r="H37" s="1"/>
      <c r="I37" s="1"/>
      <c r="J37" s="1"/>
      <c r="K37" s="1"/>
      <c r="L37" s="1"/>
      <c r="M37" s="1"/>
    </row>
    <row r="38" spans="1:13" x14ac:dyDescent="0.35">
      <c r="A38" s="183"/>
      <c r="B38" s="15" t="s">
        <v>56</v>
      </c>
      <c r="C38" s="9">
        <v>12</v>
      </c>
      <c r="D38" s="6">
        <v>1</v>
      </c>
      <c r="E38" s="10">
        <f t="shared" si="0"/>
        <v>12</v>
      </c>
      <c r="F38" s="27" t="s">
        <v>30</v>
      </c>
      <c r="G38" s="1"/>
      <c r="H38" s="1"/>
      <c r="I38" s="1"/>
      <c r="J38" s="1"/>
      <c r="K38" s="1"/>
      <c r="L38" s="1"/>
      <c r="M38" s="1"/>
    </row>
    <row r="39" spans="1:13" ht="15" thickBot="1" x14ac:dyDescent="0.4">
      <c r="A39" s="189"/>
      <c r="B39" s="43" t="s">
        <v>27</v>
      </c>
      <c r="C39" s="44">
        <v>12</v>
      </c>
      <c r="D39" s="45">
        <v>1</v>
      </c>
      <c r="E39" s="46">
        <f t="shared" si="0"/>
        <v>12</v>
      </c>
      <c r="F39" s="47"/>
      <c r="G39" s="1"/>
      <c r="H39" s="1"/>
      <c r="I39" s="1"/>
      <c r="J39" s="1"/>
      <c r="K39" s="1"/>
      <c r="L39" s="1"/>
      <c r="M39" s="1"/>
    </row>
    <row r="40" spans="1:13" x14ac:dyDescent="0.35">
      <c r="A40" s="190" t="s">
        <v>92</v>
      </c>
      <c r="B40" s="90" t="s">
        <v>31</v>
      </c>
      <c r="C40" s="21">
        <v>16</v>
      </c>
      <c r="D40" s="22">
        <v>1</v>
      </c>
      <c r="E40" s="20">
        <f t="shared" si="0"/>
        <v>16</v>
      </c>
      <c r="F40" s="83" t="s">
        <v>25</v>
      </c>
      <c r="G40" s="1"/>
      <c r="H40" s="1"/>
      <c r="I40" s="1"/>
      <c r="J40" s="1"/>
      <c r="K40" s="1"/>
      <c r="L40" s="1"/>
      <c r="M40" s="1"/>
    </row>
    <row r="41" spans="1:13" x14ac:dyDescent="0.35">
      <c r="A41" s="190"/>
      <c r="B41" s="85" t="s">
        <v>249</v>
      </c>
      <c r="C41" s="9">
        <v>12</v>
      </c>
      <c r="D41" s="6">
        <v>1</v>
      </c>
      <c r="E41" s="10">
        <f t="shared" si="0"/>
        <v>12</v>
      </c>
      <c r="F41" s="27" t="s">
        <v>133</v>
      </c>
      <c r="G41" s="1"/>
      <c r="H41" s="1"/>
      <c r="I41" s="1"/>
      <c r="J41" s="1"/>
      <c r="K41" s="1"/>
      <c r="L41" s="1"/>
      <c r="M41" s="1"/>
    </row>
    <row r="42" spans="1:13" ht="25.5" thickBot="1" x14ac:dyDescent="0.4">
      <c r="A42" s="190"/>
      <c r="B42" s="85" t="s">
        <v>250</v>
      </c>
      <c r="C42" s="9">
        <v>10</v>
      </c>
      <c r="D42" s="6">
        <v>1</v>
      </c>
      <c r="E42" s="10">
        <f t="shared" si="0"/>
        <v>10</v>
      </c>
      <c r="F42" s="27" t="s">
        <v>113</v>
      </c>
      <c r="G42" s="1"/>
      <c r="H42" s="1"/>
      <c r="I42" s="1"/>
      <c r="J42" s="1"/>
      <c r="K42" s="1"/>
      <c r="L42" s="1"/>
      <c r="M42" s="1"/>
    </row>
    <row r="43" spans="1:13" x14ac:dyDescent="0.35">
      <c r="A43" s="182" t="s">
        <v>41</v>
      </c>
      <c r="B43" s="78" t="s">
        <v>160</v>
      </c>
      <c r="C43" s="17">
        <v>12</v>
      </c>
      <c r="D43" s="18">
        <v>1</v>
      </c>
      <c r="E43" s="19">
        <f t="shared" si="0"/>
        <v>12</v>
      </c>
      <c r="F43" s="38"/>
      <c r="G43" s="1"/>
      <c r="H43" s="1"/>
      <c r="I43" s="1"/>
      <c r="J43" s="1"/>
      <c r="K43" s="1"/>
      <c r="L43" s="1"/>
      <c r="M43" s="1"/>
    </row>
    <row r="44" spans="1:13" x14ac:dyDescent="0.35">
      <c r="A44" s="183"/>
      <c r="B44" s="82" t="s">
        <v>158</v>
      </c>
      <c r="C44" s="21">
        <v>10</v>
      </c>
      <c r="D44" s="22">
        <v>1</v>
      </c>
      <c r="E44" s="20">
        <f t="shared" si="0"/>
        <v>10</v>
      </c>
      <c r="F44" s="96" t="s">
        <v>159</v>
      </c>
      <c r="G44" s="1"/>
      <c r="H44" s="1"/>
      <c r="I44" s="1"/>
      <c r="J44" s="1"/>
      <c r="K44" s="1"/>
      <c r="L44" s="1"/>
      <c r="M44" s="1"/>
    </row>
    <row r="45" spans="1:13" ht="25" x14ac:dyDescent="0.35">
      <c r="A45" s="183"/>
      <c r="B45" s="79" t="s">
        <v>32</v>
      </c>
      <c r="C45" s="9">
        <v>15</v>
      </c>
      <c r="D45" s="6">
        <v>1</v>
      </c>
      <c r="E45" s="10">
        <f t="shared" si="0"/>
        <v>15</v>
      </c>
      <c r="F45" s="27" t="s">
        <v>161</v>
      </c>
      <c r="G45" s="1"/>
      <c r="H45" s="1"/>
      <c r="I45" s="1"/>
      <c r="J45" s="1"/>
      <c r="K45" s="1"/>
      <c r="L45" s="1"/>
      <c r="M45" s="1"/>
    </row>
    <row r="46" spans="1:13" x14ac:dyDescent="0.35">
      <c r="A46" s="183"/>
      <c r="B46" s="79" t="s">
        <v>33</v>
      </c>
      <c r="C46" s="9">
        <v>6</v>
      </c>
      <c r="D46" s="6">
        <v>1</v>
      </c>
      <c r="E46" s="10">
        <f t="shared" si="0"/>
        <v>6</v>
      </c>
      <c r="F46" s="27"/>
      <c r="G46" s="1"/>
      <c r="H46" s="1"/>
      <c r="I46" s="1"/>
      <c r="J46" s="1"/>
      <c r="K46" s="1"/>
      <c r="L46" s="1"/>
      <c r="M46" s="1"/>
    </row>
    <row r="47" spans="1:13" x14ac:dyDescent="0.35">
      <c r="A47" s="183"/>
      <c r="B47" s="12" t="s">
        <v>242</v>
      </c>
      <c r="C47" s="120"/>
      <c r="D47" s="121"/>
      <c r="E47" s="122"/>
      <c r="F47" s="27" t="s">
        <v>106</v>
      </c>
      <c r="G47" s="1"/>
      <c r="H47" s="1"/>
      <c r="I47" s="1"/>
      <c r="J47" s="1"/>
      <c r="K47" s="1"/>
      <c r="L47" s="1"/>
      <c r="M47" s="1"/>
    </row>
    <row r="48" spans="1:13" ht="15" thickBot="1" x14ac:dyDescent="0.4">
      <c r="A48" s="184"/>
      <c r="B48" s="81" t="s">
        <v>251</v>
      </c>
      <c r="C48" s="34"/>
      <c r="D48" s="35">
        <v>1</v>
      </c>
      <c r="E48" s="16"/>
      <c r="F48" s="47" t="s">
        <v>73</v>
      </c>
      <c r="G48" s="1"/>
      <c r="H48" s="1"/>
      <c r="I48" s="1"/>
      <c r="J48" s="1"/>
      <c r="K48" s="1"/>
      <c r="L48" s="1"/>
      <c r="M48" s="1"/>
    </row>
    <row r="49" spans="1:13" x14ac:dyDescent="0.35">
      <c r="A49" s="191" t="s">
        <v>53</v>
      </c>
      <c r="B49" s="37" t="s">
        <v>252</v>
      </c>
      <c r="C49" s="21">
        <v>12</v>
      </c>
      <c r="D49" s="22">
        <v>1</v>
      </c>
      <c r="E49" s="20">
        <f t="shared" ref="E49" si="1">(C49*D49)</f>
        <v>12</v>
      </c>
      <c r="F49" s="128" t="s">
        <v>157</v>
      </c>
      <c r="G49" s="1"/>
      <c r="H49" s="1"/>
      <c r="I49" s="1"/>
      <c r="J49" s="1"/>
      <c r="K49" s="1"/>
      <c r="L49" s="1"/>
      <c r="M49" s="1"/>
    </row>
    <row r="50" spans="1:13" x14ac:dyDescent="0.35">
      <c r="A50" s="192"/>
      <c r="B50" s="12" t="s">
        <v>253</v>
      </c>
      <c r="C50" s="9">
        <v>15</v>
      </c>
      <c r="D50" s="5">
        <v>0.5</v>
      </c>
      <c r="E50" s="10">
        <f t="shared" ref="E50" si="2">(C50*D50)</f>
        <v>7.5</v>
      </c>
      <c r="F50" s="125" t="s">
        <v>157</v>
      </c>
      <c r="G50" s="1"/>
      <c r="H50" s="1"/>
      <c r="I50" s="1"/>
      <c r="J50" s="1"/>
      <c r="K50" s="1"/>
      <c r="L50" s="1"/>
      <c r="M50" s="1"/>
    </row>
    <row r="51" spans="1:13" x14ac:dyDescent="0.35">
      <c r="A51" s="193"/>
      <c r="B51" s="12" t="s">
        <v>33</v>
      </c>
      <c r="C51" s="126">
        <v>6</v>
      </c>
      <c r="D51" s="5">
        <v>0.5</v>
      </c>
      <c r="E51" s="10">
        <f t="shared" si="0"/>
        <v>3</v>
      </c>
      <c r="F51" s="125" t="s">
        <v>157</v>
      </c>
      <c r="G51" s="1"/>
      <c r="H51" s="1"/>
      <c r="I51" s="1"/>
      <c r="J51" s="1"/>
      <c r="K51" s="1"/>
      <c r="L51" s="1"/>
      <c r="M51" s="1"/>
    </row>
    <row r="52" spans="1:13" x14ac:dyDescent="0.35">
      <c r="A52" s="193"/>
      <c r="B52" s="12" t="s">
        <v>242</v>
      </c>
      <c r="C52" s="124"/>
      <c r="D52" s="121"/>
      <c r="E52" s="122"/>
      <c r="F52" s="125" t="s">
        <v>106</v>
      </c>
      <c r="G52" s="1"/>
      <c r="H52" s="1"/>
      <c r="I52" s="1"/>
      <c r="J52" s="1"/>
      <c r="K52" s="1"/>
      <c r="L52" s="1"/>
      <c r="M52" s="1"/>
    </row>
    <row r="53" spans="1:13" x14ac:dyDescent="0.35">
      <c r="A53" s="193"/>
      <c r="B53" s="12" t="s">
        <v>254</v>
      </c>
      <c r="C53" s="9">
        <v>15</v>
      </c>
      <c r="D53" s="5">
        <v>0.5</v>
      </c>
      <c r="E53" s="10">
        <f t="shared" si="0"/>
        <v>7.5</v>
      </c>
      <c r="F53" s="125" t="s">
        <v>157</v>
      </c>
      <c r="G53" s="1"/>
      <c r="H53" s="1"/>
      <c r="I53" s="1"/>
      <c r="J53" s="1"/>
      <c r="K53" s="1"/>
      <c r="L53" s="1"/>
      <c r="M53" s="1"/>
    </row>
    <row r="54" spans="1:13" ht="15" thickBot="1" x14ac:dyDescent="0.4">
      <c r="A54" s="194"/>
      <c r="B54" s="48" t="s">
        <v>255</v>
      </c>
      <c r="C54" s="49"/>
      <c r="D54" s="50">
        <v>1</v>
      </c>
      <c r="E54" s="51"/>
      <c r="F54" s="127" t="s">
        <v>151</v>
      </c>
      <c r="G54" s="1"/>
      <c r="H54" s="1"/>
      <c r="I54" s="1"/>
      <c r="J54" s="1"/>
      <c r="K54" s="1"/>
      <c r="L54" s="1"/>
      <c r="M54" s="1"/>
    </row>
    <row r="55" spans="1:13" x14ac:dyDescent="0.35">
      <c r="A55" s="195" t="s">
        <v>42</v>
      </c>
      <c r="B55" s="40" t="s">
        <v>162</v>
      </c>
      <c r="C55" s="17">
        <v>15</v>
      </c>
      <c r="D55" s="18">
        <v>1</v>
      </c>
      <c r="E55" s="19">
        <f t="shared" si="0"/>
        <v>15</v>
      </c>
      <c r="F55" s="41"/>
      <c r="G55" s="1"/>
      <c r="H55" s="1"/>
      <c r="I55" s="1"/>
      <c r="J55" s="1"/>
      <c r="K55" s="1"/>
      <c r="L55" s="1"/>
      <c r="M55" s="1"/>
    </row>
    <row r="56" spans="1:13" ht="14.4" customHeight="1" x14ac:dyDescent="0.35">
      <c r="A56" s="196"/>
      <c r="B56" s="12" t="s">
        <v>163</v>
      </c>
      <c r="C56" s="9">
        <v>6</v>
      </c>
      <c r="D56" s="6">
        <v>1</v>
      </c>
      <c r="E56" s="20">
        <f t="shared" si="0"/>
        <v>6</v>
      </c>
      <c r="F56" s="27"/>
      <c r="G56" s="1"/>
      <c r="H56" s="1"/>
      <c r="I56" s="1"/>
      <c r="J56" s="1"/>
      <c r="K56" s="1"/>
      <c r="L56" s="1"/>
      <c r="M56" s="1"/>
    </row>
    <row r="57" spans="1:13" ht="15" thickBot="1" x14ac:dyDescent="0.4">
      <c r="A57" s="197"/>
      <c r="B57" s="123" t="s">
        <v>164</v>
      </c>
      <c r="C57" s="34"/>
      <c r="D57" s="35">
        <v>1</v>
      </c>
      <c r="E57" s="16"/>
      <c r="F57" s="39" t="s">
        <v>151</v>
      </c>
      <c r="G57" s="1"/>
      <c r="H57" s="1"/>
      <c r="I57" s="1"/>
      <c r="J57" s="1"/>
      <c r="K57" s="1"/>
      <c r="L57" s="1"/>
      <c r="M57" s="1"/>
    </row>
    <row r="58" spans="1:13" ht="25" x14ac:dyDescent="0.35">
      <c r="A58" s="173" t="s">
        <v>45</v>
      </c>
      <c r="B58" s="53" t="s">
        <v>256</v>
      </c>
      <c r="C58" s="17">
        <v>16</v>
      </c>
      <c r="D58" s="54">
        <v>0.5</v>
      </c>
      <c r="E58" s="19">
        <f>(C58*D58)</f>
        <v>8</v>
      </c>
      <c r="F58" s="41" t="s">
        <v>86</v>
      </c>
      <c r="G58" s="1"/>
      <c r="H58" s="1"/>
      <c r="I58" s="1"/>
      <c r="J58" s="1"/>
      <c r="K58" s="1"/>
      <c r="L58" s="1"/>
      <c r="M58" s="1"/>
    </row>
    <row r="59" spans="1:13" x14ac:dyDescent="0.35">
      <c r="A59" s="185"/>
      <c r="B59" s="11" t="s">
        <v>44</v>
      </c>
      <c r="C59" s="9">
        <v>16</v>
      </c>
      <c r="D59" s="5">
        <v>0.5</v>
      </c>
      <c r="E59" s="10">
        <f>(C59*D59)</f>
        <v>8</v>
      </c>
      <c r="F59" s="24"/>
      <c r="G59" s="1"/>
      <c r="H59" s="1"/>
      <c r="I59" s="1"/>
      <c r="J59" s="1"/>
      <c r="K59" s="1"/>
      <c r="L59" s="1"/>
      <c r="M59" s="1"/>
    </row>
    <row r="60" spans="1:13" x14ac:dyDescent="0.35">
      <c r="A60" s="185"/>
      <c r="B60" s="11" t="s">
        <v>257</v>
      </c>
      <c r="C60" s="9">
        <v>16</v>
      </c>
      <c r="D60" s="5">
        <v>0.5</v>
      </c>
      <c r="E60" s="10">
        <f t="shared" ref="E60" si="3">(C60*D60)</f>
        <v>8</v>
      </c>
      <c r="F60" s="24"/>
      <c r="G60" s="1"/>
      <c r="H60" s="1"/>
      <c r="I60" s="1"/>
      <c r="J60" s="1"/>
      <c r="K60" s="1"/>
      <c r="L60" s="1"/>
      <c r="M60" s="1"/>
    </row>
    <row r="61" spans="1:13" ht="25.5" thickBot="1" x14ac:dyDescent="0.4">
      <c r="A61" s="186"/>
      <c r="B61" s="85" t="s">
        <v>3</v>
      </c>
      <c r="C61" s="9">
        <v>5.5</v>
      </c>
      <c r="D61" s="6">
        <v>0.5</v>
      </c>
      <c r="E61" s="10">
        <v>5.5</v>
      </c>
      <c r="F61" s="27" t="s">
        <v>121</v>
      </c>
      <c r="G61" s="1"/>
      <c r="H61" s="1"/>
      <c r="I61" s="1"/>
      <c r="J61" s="1"/>
      <c r="K61" s="1"/>
      <c r="L61" s="1"/>
      <c r="M61" s="1"/>
    </row>
    <row r="62" spans="1:13" ht="15.75" customHeight="1" x14ac:dyDescent="0.35">
      <c r="A62" s="173" t="s">
        <v>75</v>
      </c>
      <c r="B62" s="53" t="s">
        <v>129</v>
      </c>
      <c r="C62" s="17">
        <v>2.5</v>
      </c>
      <c r="D62" s="18">
        <v>1</v>
      </c>
      <c r="E62" s="19">
        <f t="shared" ref="E62:E69" si="4">(C62*D62)</f>
        <v>2.5</v>
      </c>
      <c r="F62" s="58"/>
      <c r="G62" s="1"/>
      <c r="H62" s="1"/>
      <c r="I62" s="1"/>
      <c r="J62" s="1"/>
      <c r="K62" s="1"/>
      <c r="L62" s="1"/>
      <c r="M62" s="1"/>
    </row>
    <row r="63" spans="1:13" ht="29" customHeight="1" x14ac:dyDescent="0.35">
      <c r="A63" s="174"/>
      <c r="B63" s="109" t="s">
        <v>258</v>
      </c>
      <c r="C63" s="21">
        <v>1.5</v>
      </c>
      <c r="D63" s="22">
        <v>1</v>
      </c>
      <c r="E63" s="20">
        <f t="shared" si="4"/>
        <v>1.5</v>
      </c>
      <c r="F63" s="91"/>
      <c r="G63" s="1"/>
      <c r="H63" s="1"/>
      <c r="I63" s="1"/>
      <c r="J63" s="1"/>
      <c r="K63" s="1"/>
      <c r="L63" s="1"/>
      <c r="M63" s="1"/>
    </row>
    <row r="64" spans="1:13" x14ac:dyDescent="0.35">
      <c r="A64" s="174"/>
      <c r="B64" s="11" t="s">
        <v>260</v>
      </c>
      <c r="C64" s="9">
        <v>15</v>
      </c>
      <c r="D64" s="6">
        <v>1</v>
      </c>
      <c r="E64" s="10">
        <f t="shared" si="4"/>
        <v>15</v>
      </c>
      <c r="F64" s="23" t="s">
        <v>114</v>
      </c>
      <c r="G64" s="1"/>
      <c r="H64" s="1"/>
      <c r="I64" s="1"/>
      <c r="J64" s="1"/>
      <c r="K64" s="1"/>
      <c r="L64" s="1"/>
      <c r="M64" s="1"/>
    </row>
    <row r="65" spans="1:13" x14ac:dyDescent="0.35">
      <c r="A65" s="174"/>
      <c r="B65" s="11" t="s">
        <v>259</v>
      </c>
      <c r="C65" s="9">
        <v>5</v>
      </c>
      <c r="D65" s="6">
        <v>1</v>
      </c>
      <c r="E65" s="10">
        <f t="shared" si="4"/>
        <v>5</v>
      </c>
      <c r="F65" s="24"/>
      <c r="G65" s="1"/>
      <c r="H65" s="1"/>
      <c r="I65" s="1"/>
      <c r="J65" s="1"/>
      <c r="K65" s="1"/>
      <c r="L65" s="1"/>
      <c r="M65" s="1"/>
    </row>
    <row r="66" spans="1:13" x14ac:dyDescent="0.35">
      <c r="A66" s="174"/>
      <c r="B66" s="11" t="s">
        <v>261</v>
      </c>
      <c r="C66" s="9">
        <v>12</v>
      </c>
      <c r="D66" s="6">
        <v>1</v>
      </c>
      <c r="E66" s="10">
        <f t="shared" si="4"/>
        <v>12</v>
      </c>
      <c r="F66" s="23" t="s">
        <v>88</v>
      </c>
      <c r="G66" s="1"/>
      <c r="H66" s="1"/>
      <c r="I66" s="1"/>
      <c r="J66" s="1"/>
      <c r="K66" s="1"/>
      <c r="L66" s="1"/>
      <c r="M66" s="1"/>
    </row>
    <row r="67" spans="1:13" x14ac:dyDescent="0.35">
      <c r="A67" s="174"/>
      <c r="B67" s="11" t="s">
        <v>262</v>
      </c>
      <c r="C67" s="9"/>
      <c r="D67" s="6">
        <v>1</v>
      </c>
      <c r="E67" s="10"/>
      <c r="F67" s="23" t="s">
        <v>152</v>
      </c>
      <c r="G67" s="1"/>
      <c r="H67" s="1"/>
      <c r="I67" s="1"/>
      <c r="J67" s="1"/>
      <c r="K67" s="1"/>
      <c r="L67" s="1"/>
      <c r="M67" s="1"/>
    </row>
    <row r="68" spans="1:13" x14ac:dyDescent="0.35">
      <c r="A68" s="174"/>
      <c r="B68" s="11" t="s">
        <v>47</v>
      </c>
      <c r="C68" s="9">
        <v>32</v>
      </c>
      <c r="D68" s="5">
        <v>0.5</v>
      </c>
      <c r="E68" s="10">
        <f t="shared" si="4"/>
        <v>16</v>
      </c>
      <c r="F68" s="24"/>
      <c r="G68" s="1"/>
      <c r="H68" s="1"/>
      <c r="I68" s="1"/>
      <c r="J68" s="1"/>
      <c r="K68" s="1"/>
      <c r="L68" s="1"/>
      <c r="M68" s="1"/>
    </row>
    <row r="69" spans="1:13" ht="15" thickBot="1" x14ac:dyDescent="0.4">
      <c r="A69" s="175"/>
      <c r="B69" s="56" t="s">
        <v>233</v>
      </c>
      <c r="C69" s="34">
        <v>8</v>
      </c>
      <c r="D69" s="35">
        <v>1</v>
      </c>
      <c r="E69" s="16">
        <f t="shared" si="4"/>
        <v>8</v>
      </c>
      <c r="F69" s="25"/>
      <c r="G69" s="1"/>
      <c r="H69" s="1"/>
      <c r="I69" s="1"/>
      <c r="J69" s="1"/>
      <c r="K69" s="1"/>
      <c r="L69" s="1"/>
      <c r="M69" s="1"/>
    </row>
    <row r="70" spans="1:13" x14ac:dyDescent="0.35">
      <c r="A70" s="59"/>
      <c r="B70" s="110" t="s">
        <v>134</v>
      </c>
      <c r="C70" s="60"/>
      <c r="D70" s="60"/>
      <c r="E70" s="60">
        <f>SUM(E3:E69)</f>
        <v>887</v>
      </c>
      <c r="F70" s="4"/>
      <c r="G70" s="1"/>
      <c r="H70" s="1"/>
      <c r="I70" s="1"/>
      <c r="J70" s="1"/>
      <c r="K70" s="1"/>
      <c r="L70" s="1"/>
      <c r="M70" s="1"/>
    </row>
    <row r="71" spans="1:13" x14ac:dyDescent="0.35">
      <c r="A71" s="59"/>
      <c r="B71" s="111" t="s">
        <v>135</v>
      </c>
      <c r="C71" s="4"/>
      <c r="D71" s="4"/>
      <c r="E71" s="60"/>
      <c r="F71" s="4"/>
      <c r="G71" s="1"/>
      <c r="H71" s="1"/>
      <c r="I71" s="1"/>
      <c r="J71" s="1"/>
      <c r="K71" s="1"/>
      <c r="L71" s="1"/>
      <c r="M71" s="1"/>
    </row>
    <row r="72" spans="1:13" x14ac:dyDescent="0.35">
      <c r="A72" s="59"/>
      <c r="B72" s="112" t="s">
        <v>136</v>
      </c>
      <c r="C72" s="113">
        <v>0.05</v>
      </c>
      <c r="D72" s="4"/>
      <c r="E72" s="60">
        <f>E70*C72</f>
        <v>44.35</v>
      </c>
      <c r="F72" s="4"/>
      <c r="G72" s="1"/>
      <c r="H72" s="1"/>
      <c r="I72" s="1"/>
      <c r="J72" s="1"/>
      <c r="K72" s="1"/>
      <c r="L72" s="1"/>
      <c r="M72" s="1"/>
    </row>
    <row r="73" spans="1:13" x14ac:dyDescent="0.35">
      <c r="A73" s="59"/>
      <c r="B73" s="114" t="s">
        <v>142</v>
      </c>
      <c r="C73" s="113"/>
      <c r="D73" s="4"/>
      <c r="E73" s="60">
        <f>SUM(E70:E72)</f>
        <v>931.35</v>
      </c>
      <c r="F73" s="4"/>
      <c r="G73" s="1"/>
      <c r="H73" s="1"/>
      <c r="I73" s="1"/>
      <c r="J73" s="1"/>
      <c r="K73" s="1"/>
      <c r="L73" s="1"/>
      <c r="M73" s="1"/>
    </row>
    <row r="74" spans="1:13" x14ac:dyDescent="0.35">
      <c r="B74" s="112" t="s">
        <v>137</v>
      </c>
      <c r="C74" s="113">
        <v>0.48</v>
      </c>
      <c r="D74" s="4"/>
      <c r="E74" s="60">
        <f>E73*C74</f>
        <v>447.048</v>
      </c>
      <c r="F74" s="1"/>
      <c r="G74" s="1"/>
      <c r="H74" s="1"/>
      <c r="I74" s="1"/>
      <c r="J74" s="1"/>
      <c r="K74" s="1"/>
      <c r="L74" s="1"/>
      <c r="M74" s="1"/>
    </row>
    <row r="75" spans="1:13" x14ac:dyDescent="0.35">
      <c r="B75" s="112" t="s">
        <v>138</v>
      </c>
      <c r="C75" s="113">
        <v>0.03</v>
      </c>
      <c r="D75" s="4"/>
      <c r="E75" s="60">
        <f>E73*C75</f>
        <v>27.9405</v>
      </c>
      <c r="F75" s="1"/>
      <c r="G75" s="1"/>
      <c r="H75" s="1"/>
      <c r="I75" s="1"/>
      <c r="J75" s="1"/>
      <c r="K75" s="1"/>
      <c r="L75" s="1"/>
      <c r="M75" s="1"/>
    </row>
    <row r="76" spans="1:13" x14ac:dyDescent="0.35">
      <c r="B76" s="110" t="s">
        <v>139</v>
      </c>
      <c r="C76" s="4"/>
      <c r="D76" s="4"/>
      <c r="E76" s="60">
        <f>SUM(E73:E75)</f>
        <v>1406.3385000000001</v>
      </c>
      <c r="F76" s="1"/>
      <c r="G76" s="1"/>
      <c r="H76" s="1"/>
      <c r="I76" s="1"/>
      <c r="J76" s="1"/>
      <c r="K76" s="1"/>
      <c r="L76" s="1"/>
      <c r="M76" s="1"/>
    </row>
    <row r="77" spans="1:13" x14ac:dyDescent="0.35">
      <c r="B77" s="1"/>
      <c r="C77" s="1"/>
      <c r="D77" s="1"/>
      <c r="E77" s="1"/>
      <c r="F77" s="1"/>
      <c r="G77" s="1"/>
      <c r="H77" s="1"/>
      <c r="I77" s="1"/>
      <c r="J77" s="1"/>
      <c r="K77" s="1"/>
      <c r="L77" s="1"/>
      <c r="M77" s="1"/>
    </row>
    <row r="78" spans="1:13" x14ac:dyDescent="0.35">
      <c r="B78" s="1"/>
      <c r="C78" s="1"/>
      <c r="D78" s="1"/>
      <c r="E78" s="1"/>
      <c r="F78" s="1"/>
      <c r="G78" s="1"/>
      <c r="H78" s="1"/>
      <c r="I78" s="1"/>
      <c r="J78" s="1"/>
      <c r="K78" s="1"/>
      <c r="L78" s="1"/>
      <c r="M78" s="1"/>
    </row>
    <row r="79" spans="1:13" x14ac:dyDescent="0.35">
      <c r="B79" s="1"/>
      <c r="C79" s="1"/>
      <c r="D79" s="1"/>
      <c r="E79" s="1"/>
      <c r="F79" s="1"/>
      <c r="G79" s="1"/>
      <c r="H79" s="1"/>
      <c r="I79" s="1"/>
      <c r="J79" s="1"/>
      <c r="K79" s="1"/>
      <c r="L79" s="1"/>
      <c r="M79" s="1"/>
    </row>
    <row r="80" spans="1:13" x14ac:dyDescent="0.35">
      <c r="B80" s="1"/>
      <c r="C80" s="1"/>
      <c r="D80" s="1"/>
      <c r="E80" s="1"/>
      <c r="F80" s="1"/>
      <c r="G80" s="1"/>
      <c r="H80" s="1"/>
      <c r="I80" s="1"/>
      <c r="J80" s="1"/>
      <c r="K80" s="1"/>
      <c r="L80" s="1"/>
      <c r="M80" s="1"/>
    </row>
    <row r="81" spans="2:13" x14ac:dyDescent="0.35">
      <c r="B81" s="1"/>
      <c r="C81" s="1"/>
      <c r="D81" s="1"/>
      <c r="E81" s="1"/>
      <c r="F81" s="1"/>
      <c r="G81" s="1"/>
      <c r="H81" s="1"/>
      <c r="I81" s="1"/>
      <c r="J81" s="1"/>
      <c r="K81" s="1"/>
      <c r="L81" s="1"/>
      <c r="M81" s="1"/>
    </row>
    <row r="82" spans="2:13" x14ac:dyDescent="0.35">
      <c r="B82" s="1"/>
      <c r="C82" s="1"/>
      <c r="D82" s="1"/>
      <c r="E82" s="1"/>
      <c r="F82" s="1"/>
      <c r="G82" s="1"/>
      <c r="H82" s="1"/>
      <c r="I82" s="1"/>
      <c r="J82" s="1"/>
      <c r="K82" s="1"/>
      <c r="L82" s="1"/>
      <c r="M82" s="1"/>
    </row>
    <row r="83" spans="2:13" x14ac:dyDescent="0.35">
      <c r="B83" s="1"/>
      <c r="C83" s="1"/>
      <c r="D83" s="1"/>
      <c r="E83" s="1"/>
      <c r="F83" s="1"/>
      <c r="G83" s="1"/>
      <c r="H83" s="1"/>
      <c r="I83" s="1"/>
      <c r="J83" s="1"/>
      <c r="K83" s="1"/>
      <c r="L83" s="1"/>
      <c r="M83" s="1"/>
    </row>
  </sheetData>
  <mergeCells count="12">
    <mergeCell ref="C1:E1"/>
    <mergeCell ref="A43:A48"/>
    <mergeCell ref="A58:A61"/>
    <mergeCell ref="A62:A69"/>
    <mergeCell ref="A3:A5"/>
    <mergeCell ref="A37:A39"/>
    <mergeCell ref="A40:A42"/>
    <mergeCell ref="A19:A25"/>
    <mergeCell ref="A49:A54"/>
    <mergeCell ref="A26:A36"/>
    <mergeCell ref="A6:A18"/>
    <mergeCell ref="A55:A57"/>
  </mergeCells>
  <pageMargins left="0.70866141732283472" right="0.70866141732283472" top="0.74803149606299213" bottom="0.74803149606299213" header="0.31496062992125984" footer="0.31496062992125984"/>
  <pageSetup scale="68" fitToHeight="2" orientation="landscape" horizontalDpi="4294967293" r:id="rId1"/>
  <rowBreaks count="1" manualBreakCount="1">
    <brk id="35"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3BEE7A6B3B5A4E8E9C031B8C3B8EB8" ma:contentTypeVersion="40" ma:contentTypeDescription="Create a new document." ma:contentTypeScope="" ma:versionID="961dbeb65182dae8cf00d88e19cce349">
  <xsd:schema xmlns:xsd="http://www.w3.org/2001/XMLSchema" xmlns:xs="http://www.w3.org/2001/XMLSchema" xmlns:p="http://schemas.microsoft.com/office/2006/metadata/properties" xmlns:ns1="http://schemas.microsoft.com/sharepoint/v3" xmlns:ns2="68c658e5-5c73-47d4-b70e-653a817403af" xmlns:ns3="04822b22-9b3f-490a-b7c1-5356a79f7ccf" xmlns:ns4="cccaf3ac-2de9-44d4-aa31-54302fceb5f7" targetNamespace="http://schemas.microsoft.com/office/2006/metadata/properties" ma:root="true" ma:fieldsID="f70ddbe1b00faa555f0768fd6c6296a2" ns1:_="" ns2:_="" ns3:_="" ns4:_="">
    <xsd:import namespace="http://schemas.microsoft.com/sharepoint/v3"/>
    <xsd:import namespace="68c658e5-5c73-47d4-b70e-653a817403af"/>
    <xsd:import namespace="04822b22-9b3f-490a-b7c1-5356a79f7ccf"/>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3:Review_x0020_Date" minOccurs="0"/>
                <xsd:element ref="ns3:MediaServiceLoca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c658e5-5c73-47d4-b70e-653a817403a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822b22-9b3f-490a-b7c1-5356a79f7ccf"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3" nillable="true" ma:displayName="Review date" ma:indexed="true" ma:internalName="Review_x0020_Dat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9554c4c-9596-4049-8934-b83d97a416c0}" ma:internalName="TaxCatchAll" ma:showField="CatchAllData" ma:web="68c658e5-5c73-47d4-b70e-653a817403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caf3ac-2de9-44d4-aa31-54302fceb5f7" xsi:nil="true"/>
    <lcf76f155ced4ddcb4097134ff3c332f xmlns="04822b22-9b3f-490a-b7c1-5356a79f7cc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Review_x0020_Date xmlns="04822b22-9b3f-490a-b7c1-5356a79f7ccf" xsi:nil="true"/>
  </documentManagement>
</p:properties>
</file>

<file path=customXml/itemProps1.xml><?xml version="1.0" encoding="utf-8"?>
<ds:datastoreItem xmlns:ds="http://schemas.openxmlformats.org/officeDocument/2006/customXml" ds:itemID="{8274428C-BD4A-4793-801B-EBF07EB53FAE}">
  <ds:schemaRefs>
    <ds:schemaRef ds:uri="http://schemas.microsoft.com/sharepoint/v3/contenttype/forms"/>
  </ds:schemaRefs>
</ds:datastoreItem>
</file>

<file path=customXml/itemProps2.xml><?xml version="1.0" encoding="utf-8"?>
<ds:datastoreItem xmlns:ds="http://schemas.openxmlformats.org/officeDocument/2006/customXml" ds:itemID="{CD784D2F-A4E3-43CB-A523-8E2FFF0F7388}"/>
</file>

<file path=customXml/itemProps3.xml><?xml version="1.0" encoding="utf-8"?>
<ds:datastoreItem xmlns:ds="http://schemas.openxmlformats.org/officeDocument/2006/customXml" ds:itemID="{780C864B-480E-4DA9-8C71-5A673C9BEEAF}">
  <ds:schemaRefs>
    <ds:schemaRef ds:uri="http://schemas.microsoft.com/office/2006/metadata/properties"/>
    <ds:schemaRef ds:uri="http://schemas.microsoft.com/office/infopath/2007/PartnerControls"/>
    <ds:schemaRef ds:uri="cccaf3ac-2de9-44d4-aa31-54302fceb5f7"/>
    <ds:schemaRef ds:uri="04822b22-9b3f-490a-b7c1-5356a79f7ccf"/>
    <ds:schemaRef ds:uri="http://schemas.microsoft.com/sharepoint/v3"/>
    <ds:schemaRef ds:uri="93c03e44-efec-4cd8-b5e7-c71a5f50a3b7"/>
    <ds:schemaRef ds:uri="17a64c03-9091-4683-859e-b36daf8892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entrance</vt:lpstr>
      <vt:lpstr>visiting, tribunal, staff rest</vt:lpstr>
      <vt:lpstr>central therapy activity</vt:lpstr>
      <vt:lpstr>Living Unit</vt:lpstr>
      <vt:lpstr>entrance!Print_Area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Rosemary</dc:creator>
  <cp:lastModifiedBy>John Prendergast</cp:lastModifiedBy>
  <cp:lastPrinted>2022-08-24T13:46:41Z</cp:lastPrinted>
  <dcterms:created xsi:type="dcterms:W3CDTF">2022-03-08T14:15:11Z</dcterms:created>
  <dcterms:modified xsi:type="dcterms:W3CDTF">2023-11-09T11:56:06Z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0x010100766BB92F0AE39343B9FE7C403755BF09</vt:lpwstr>
  </property>
  <property fmtid="{D5CDD505-2E9C-101B-9397-08002B2CF9AE}" pid="3" name="MediaServiceImageTags">
    <vt:lpwstr/>
  </property>
</Properties>
</file>