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sfp/ResLib/Financial Accountability &amp; Transformation (Restricted)/Primary Care/GPs/Contract negs/2024-25 Implementation/"/>
    </mc:Choice>
  </mc:AlternateContent>
  <xr:revisionPtr revIDLastSave="6" documentId="8_{611545F0-E4F6-4E6C-9406-173581E4242D}" xr6:coauthVersionLast="47" xr6:coauthVersionMax="47" xr10:uidLastSave="{A4865CE3-3296-4547-B08B-310527137C86}"/>
  <bookViews>
    <workbookView xWindow="-120" yWindow="-120" windowWidth="29040" windowHeight="15840" xr2:uid="{02A1E55F-C6FE-448E-98D4-28D1ED639015}"/>
  </bookViews>
  <sheets>
    <sheet name="ICB 24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net1" hidden="1">{"NET",#N/A,FALSE,"401C11"}</definedName>
    <definedName name="___INDEX_SHEET___ASAP_Utilities">#REF!</definedName>
    <definedName name="__123Graph_A" hidden="1">'[1]2002PCTs'!#REF!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hidden="1">{"NET",#N/A,FALSE,"401C11"}</definedName>
    <definedName name="_1_0__123Grap" hidden="1">'[3]#REF'!#REF!</definedName>
    <definedName name="_1_01_Chapters">#REF!</definedName>
    <definedName name="_1_123Grap" hidden="1">'[4]#REF'!#REF!</definedName>
    <definedName name="_10_10_Other_Lists">#REF!</definedName>
    <definedName name="_11_11_U_Groups">#REF!</definedName>
    <definedName name="_12_12_PBCs">#REF!</definedName>
    <definedName name="_123Graph_A_1" hidden="1">'[5]2002PCTs'!#REF!</definedName>
    <definedName name="_123Graph_B_1" hidden="1">[6]Dnurse!#REF!</definedName>
    <definedName name="_2_0__123Grap" hidden="1">'[4]#REF'!#REF!</definedName>
    <definedName name="_2_02_Subchapters">#REF!</definedName>
    <definedName name="_2_123Grap" hidden="1">'[2]#REF'!#REF!</definedName>
    <definedName name="_3_0_S" hidden="1">'[3]#REF'!#REF!</definedName>
    <definedName name="_3_03_HRGs">#REF!</definedName>
    <definedName name="_3_123Grap" hidden="1">'[4]#REF'!#REF!</definedName>
    <definedName name="_34_123Grap" hidden="1">'[4]#REF'!#REF!</definedName>
    <definedName name="_4_04_Code_to_Group_Table">#REF!</definedName>
    <definedName name="_42S" hidden="1">'[4]#REF'!#REF!</definedName>
    <definedName name="_4S" hidden="1">'[4]#REF'!#REF!</definedName>
    <definedName name="_5_0__123Grap" hidden="1">'[4]#REF'!#REF!</definedName>
    <definedName name="_5_05_Group_to_Split_Table">#REF!</definedName>
    <definedName name="_6_0_S" hidden="1">'[4]#REF'!#REF!</definedName>
    <definedName name="_6_06_Flags">#REF!</definedName>
    <definedName name="_6_123Grap" hidden="1">'[2]#REF'!#REF!</definedName>
    <definedName name="_7_07_Hierarchy_Lists">#REF!</definedName>
    <definedName name="_8_08_Global_Lists">#REF!</definedName>
    <definedName name="_8_123Grap" hidden="1">'[4]#REF'!#REF!</definedName>
    <definedName name="_8S" hidden="1">'[2]#REF'!#REF!</definedName>
    <definedName name="_9_09_CC_Lists">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Key1" hidden="1">'[2]#REF'!#REF!</definedName>
    <definedName name="_net1" hidden="1">{"NET",#N/A,FALSE,"401C11"}</definedName>
    <definedName name="_Order1" hidden="1">0</definedName>
    <definedName name="_Sort" hidden="1">[2]ComPsy!#REF!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{"CHARGE",#N/A,FALSE,"401C11"}</definedName>
    <definedName name="abc" hidden="1">{"NET",#N/A,FALSE,"401C11"}</definedName>
    <definedName name="adbr" hidden="1">{"CHARGE",#N/A,FALSE,"401C11"}</definedName>
    <definedName name="AgeQuintiles">[8]CCG1819!$T$9:$T$200</definedName>
    <definedName name="AKI_Tariff_Calc">#REF!</definedName>
    <definedName name="Allocations_2">'[9]Master File'!$C$7:$AC$264</definedName>
    <definedName name="b" hidden="1">{"CHARGE",#N/A,FALSE,"401C11"}</definedName>
    <definedName name="Births_Total">'[10]NHSE Assumptions'!$B$7</definedName>
    <definedName name="BMGHIndex" hidden="1">"O"</definedName>
    <definedName name="bn" hidden="1">#REF!</definedName>
    <definedName name="bpth">#REF!</definedName>
    <definedName name="BPTHOME">#REF!</definedName>
    <definedName name="Casemix_categories">'[10]NHSE Currency Design'!$A$10:$A$12</definedName>
    <definedName name="CB_Other_Mandatory">'[11]Price Adjustments'!$K$10</definedName>
    <definedName name="CB_Renal_CKD">'[12]Price Adjustments'!$K$8</definedName>
    <definedName name="CB_Unbundled">'[12]Price Adjustments'!$K$7</definedName>
    <definedName name="CC_ACT">#REF!</definedName>
    <definedName name="CC_UC">#REF!</definedName>
    <definedName name="CCG18InOutLdn">[8]CCG1819!$F$9:$F$200</definedName>
    <definedName name="change1" hidden="1">{"CHARGE",#N/A,FALSE,"401C11"}</definedName>
    <definedName name="charge" hidden="1">{"CHARGE",#N/A,FALSE,"401C11"}</definedName>
    <definedName name="CHEM_ACT">#REF!</definedName>
    <definedName name="Chem_Tariff_Calc">[12]Chem_Calc!$B$15:$X$20</definedName>
    <definedName name="CHEM_UC">#REF!</definedName>
    <definedName name="CNST_Table">'[12]Price Adjustments'!$B$18:$G$106</definedName>
    <definedName name="Codes">#REF!</definedName>
    <definedName name="ConsolSheets">[13]ListOfSheets!$A$1:$A$24</definedName>
    <definedName name="Currency_Description_RC1314">'[14]Currency Descriptions'!$A$1:$B$2291</definedName>
    <definedName name="DADS_ACT">#REF!</definedName>
    <definedName name="DADS_UC">#REF!</definedName>
    <definedName name="DC_ACT">#REF!</definedName>
    <definedName name="DC_UC">#REF!</definedName>
    <definedName name="Delivery_casemix_categories">'[10]NHSE Currency Design'!$A$15:$A$16</definedName>
    <definedName name="Delivery_Complications_Flag">'[10]NHSE Currency Design'!$D$22:$D$156</definedName>
    <definedName name="DI_Cost_of_Rep_Calc">[12]DI_Calc!$B$115:$U$213</definedName>
    <definedName name="DI_Tariff_Calc">[12]DI_Calc!$B$14:$U$112</definedName>
    <definedName name="Direct_Access_Tariff_Calc">[15]Calculation!$B$19:$O$27</definedName>
    <definedName name="dog" hidden="1">{"NET",#N/A,FALSE,"401C11"}</definedName>
    <definedName name="eff_update">#REF!</definedName>
    <definedName name="Efficiency_1617">'[15]Price Adjustments'!$F$5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V__LASTREFTIME__" hidden="1">40339.4799074074</definedName>
    <definedName name="Expired" hidden="1">FALSE</definedName>
    <definedName name="Fccg">INDIRECT("Threshold!$U$3:$U$"&amp;[16]Threshold!$AH$2)</definedName>
    <definedName name="female">#REF!</definedName>
    <definedName name="femaleimprove">#REF!</definedName>
    <definedName name="Females">#REF!</definedName>
    <definedName name="femaletab">#REF!</definedName>
    <definedName name="fn">[17]Intro!$B$1</definedName>
    <definedName name="Fstpccg">INDIRECT("Threshold!$S$3:$S$"&amp;[16]Threshold!$AH$2)</definedName>
    <definedName name="Fstptrust">INDIRECT("Threshold!$W$3:$W$"&amp;[16]Threshold!$AH$2)</definedName>
    <definedName name="Ftrust">"INDIRECT(""Threshold!$Y$3:$Y$""&amp;$AH$2)"</definedName>
    <definedName name="gfff" hidden="1">{"CHARGE",#N/A,FALSE,"401C11"}</definedName>
    <definedName name="GG" hidden="1">[6]Dnurse!#REF!</definedName>
    <definedName name="gross" hidden="1">{"GROSS",#N/A,FALSE,"401C11"}</definedName>
    <definedName name="gross1" hidden="1">{"GROSS",#N/A,FALSE,"401C11"}</definedName>
    <definedName name="hasdfjklhklj" hidden="1">{"NET",#N/A,FALSE,"401C11"}</definedName>
    <definedName name="HCD_ACT">#REF!</definedName>
    <definedName name="HCD_UC">#REF!</definedName>
    <definedName name="help" hidden="1">{"CHARGE",#N/A,FALSE,"401C11"}</definedName>
    <definedName name="hghghhj" hidden="1">{"CHARGE",#N/A,FALSE,"401C11"}</definedName>
    <definedName name="HRG_Codes">#REF!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>#REF!</definedName>
    <definedName name="IMAG_ACT">#REF!</definedName>
    <definedName name="IMAG_UC">#REF!</definedName>
    <definedName name="IMDAgeMatrix">[8]CCG1819!$U$9:$U$200</definedName>
    <definedName name="IMDQuintiles">[8]CCG1819!$S$9:$S$200</definedName>
    <definedName name="Inflation_1617">'[15]Price Adjustments'!$F$4</definedName>
    <definedName name="Inflation_2015_16">#REF!</definedName>
    <definedName name="Inflation_and_Efficiency_1617">'[15]Price Adjustments'!$F$6</definedName>
    <definedName name="Inflation_and_Efficiency_1718">'[11]Price Adjustments'!$F$6</definedName>
    <definedName name="Inflation_Efficiency_PA">'[12]Price Adjustments'!$F$6</definedName>
    <definedName name="JFELL" hidden="1">#REF!</definedName>
    <definedName name="LONDON">#REF!</definedName>
    <definedName name="male">#REF!</definedName>
    <definedName name="maleimprove">#REF!</definedName>
    <definedName name="maletab">#REF!</definedName>
    <definedName name="mbn" hidden="1">#REF!</definedName>
    <definedName name="MFF_2014_15">#REF!</definedName>
    <definedName name="month">"Mth07"</definedName>
    <definedName name="nb" hidden="1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>'[18]Projected CCG Populations'!$E$7:$E$198</definedName>
    <definedName name="newRawPop2019">'[18]Projected CCG Populations'!$G$7:$G$198</definedName>
    <definedName name="newRawPop2020">'[18]Projected CCG Populations'!$H$7:$H$198</definedName>
    <definedName name="newRawPop2021">'[18]Projected CCG Populations'!$I$7:$I$198</definedName>
    <definedName name="newRawPop2022">'[18]Projected CCG Populations'!$J$7:$J$198</definedName>
    <definedName name="newRawPop2023">'[18]Projected CCG Populations'!$K$7:$K$198</definedName>
    <definedName name="ODS_Care_Trust_List">#REF!</definedName>
    <definedName name="ODS_List">#REF!</definedName>
    <definedName name="OISIII" hidden="1">#REF!</definedName>
    <definedName name="OP_PERSONS">#REF!</definedName>
    <definedName name="OPCS_Codes">#REF!</definedName>
    <definedName name="OPROC_ACT">#REF!</definedName>
    <definedName name="OPROC_UC">#REF!</definedName>
    <definedName name="Orgs">OFFSET([13]!Tbl_CSF[[#Headers],[Organisation]],MATCH("start",[13]!Tbl_CSF[[#Data],[Lookup]],FALSE),,COUNTIFS([13]!Tbl_CSF[[#Data],[Region]],'[19]CCG In-Year'!$B$2),1)</definedName>
    <definedName name="PAth">[13]Setup!$A$3</definedName>
    <definedName name="Pathway_by_HRG">'[10]NHSE Currency Design'!$A$22:$D$156</definedName>
    <definedName name="Pathway_names">'[10]NHSE Currency Design'!$A$5:$A$7</definedName>
    <definedName name="Persons">#REF!</definedName>
    <definedName name="Planning_Year">"2019/20"</definedName>
    <definedName name="PopCache_GL_INTERFACE_REFERENCE7" hidden="1">[20]PopCache!$A$1:$A$2</definedName>
    <definedName name="Previous_Year">"2018/19"</definedName>
    <definedName name="qfx" hidden="1">{"NET",#N/A,FALSE,"401C11"}</definedName>
    <definedName name="QR1_Other_Mandatory">'[15]Price Adjustments'!$D$95</definedName>
    <definedName name="QR1_Renal_CKD">'[12]Price Adjustments'!$J$8</definedName>
    <definedName name="QR1_Unbundled">'[12]Price Adjustments'!$J$7</definedName>
    <definedName name="RAD_ACT">#REF!</definedName>
    <definedName name="Rad_Tariff_Calc">[12]Rad_Calc!$B$20:$AA$41</definedName>
    <definedName name="RAD_UC">#REF!</definedName>
    <definedName name="Region">"Y54"</definedName>
    <definedName name="Region18">[8]CCG1819!$E$9:$E$200</definedName>
    <definedName name="REHAB_ACT">#REF!</definedName>
    <definedName name="REHAB_UC">#REF!</definedName>
    <definedName name="RENAL_ACT">#REF!</definedName>
    <definedName name="Renal_CKD_SMF">'[12]Price Adjustments'!#REF!</definedName>
    <definedName name="Renal_CKD_Tariff_Calc">[12]Renal_CKD_Calc!$B$14:$T$27</definedName>
    <definedName name="RENAL_UC">#REF!</definedName>
    <definedName name="rngComparison3">OFFSET([21]Summary!$O$5,0,0,COUNTA([21]Summary!$O:$O)-2,)</definedName>
    <definedName name="round_dp">#REF!</definedName>
    <definedName name="RP_ACT">#REF!</definedName>
    <definedName name="RP_UC">#REF!</definedName>
    <definedName name="rytry" hidden="1">{"NET",#N/A,FALSE,"401C11"}</definedName>
    <definedName name="Scaling_Factor">[10]Calculations!$B$146</definedName>
    <definedName name="SCF_Other_Mandatory">'[11]Price Adjustments'!$L$10</definedName>
    <definedName name="SCF_Renal_CKD">'[12]Price Adjustments'!$L$8</definedName>
    <definedName name="SCF_Unbundled">'[12]Price Adjustments'!$L$7</definedName>
    <definedName name="sheet1">#REF!</definedName>
    <definedName name="sheet3">#REF!</definedName>
    <definedName name="SPC_ACT">#REF!</definedName>
    <definedName name="SPC_UC">#REF!</definedName>
    <definedName name="Start_12">[22]CMDT!#REF!</definedName>
    <definedName name="Start_13">[22]AE!#REF!</definedName>
    <definedName name="Start_14">[22]CHEM!#REF!</definedName>
    <definedName name="status">"banner"</definedName>
    <definedName name="Table3.4" hidden="1">{"CHARGE",#N/A,FALSE,"401C11"}</definedName>
    <definedName name="TableName">"Dummy"</definedName>
    <definedName name="Test23" hidden="1">{"NET",#N/A,FALSE,"401C11"}</definedName>
    <definedName name="Unbundled_2014_15_Tariff">#REF!</definedName>
    <definedName name="Unbundled_2015_16_Tariff">#REF!</definedName>
    <definedName name="Unbundled_SMF">'[12]Price Adjustments'!$R$18:$S$167</definedName>
    <definedName name="UnderLyingCategories">INDIRECT("Tbl_Underlying[Category]")</definedName>
    <definedName name="Uplift_for_antenatal_volumes">'[10]NHSE Assumptions'!$B$12</definedName>
    <definedName name="wert" hidden="1">{"GROSS",#N/A,FALSE,"401C11"}</definedName>
    <definedName name="wombat" hidden="1">#REF!</definedName>
    <definedName name="wrn.CHARGE." hidden="1">{"CHARGE",#N/A,FALSE,"401C11"}</definedName>
    <definedName name="wrn.GROSS." hidden="1">{"GROSS",#N/A,FALSE,"401C11"}</definedName>
    <definedName name="wrn.NET." hidden="1">{"NET",#N/A,FALSE,"401C11"}</definedName>
    <definedName name="x">#REF!</definedName>
    <definedName name="Xrange">INDIRECT("Threshold!$AB$3:$AB$"&amp;[16]Threshold!$AH$2)</definedName>
    <definedName name="xxx" hidden="1">{"CHARGE",#N/A,FALSE,"401C11"}</definedName>
    <definedName name="Yccg">INDIRECT("Threshold!$AD$3:$AD$"&amp;[16]Threshold!$AH$2)</definedName>
    <definedName name="Yrs">#REF!</definedName>
    <definedName name="Ytrust">INDIRECT("Threshold!$AE$3:$AE$"&amp;[16]Threshold!$AH$2)</definedName>
    <definedName name="yyy" hidden="1">{"GROSS",#N/A,FALSE,"401C11"}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K43" i="1"/>
  <c r="K35" i="1"/>
  <c r="K34" i="1"/>
  <c r="K27" i="1"/>
  <c r="K20" i="1"/>
  <c r="K19" i="1"/>
  <c r="K18" i="1"/>
  <c r="K12" i="1"/>
  <c r="K11" i="1"/>
  <c r="K9" i="1"/>
  <c r="J51" i="1"/>
  <c r="K51" i="1" s="1"/>
  <c r="I51" i="1"/>
  <c r="J50" i="1"/>
  <c r="K50" i="1" s="1"/>
  <c r="I50" i="1"/>
  <c r="J49" i="1"/>
  <c r="I49" i="1"/>
  <c r="K49" i="1" s="1"/>
  <c r="J48" i="1"/>
  <c r="I48" i="1"/>
  <c r="K48" i="1" s="1"/>
  <c r="J47" i="1"/>
  <c r="K47" i="1" s="1"/>
  <c r="I47" i="1"/>
  <c r="J46" i="1"/>
  <c r="I46" i="1"/>
  <c r="K46" i="1" s="1"/>
  <c r="J45" i="1"/>
  <c r="K45" i="1" s="1"/>
  <c r="I45" i="1"/>
  <c r="J44" i="1"/>
  <c r="K44" i="1" s="1"/>
  <c r="I44" i="1"/>
  <c r="J43" i="1"/>
  <c r="I43" i="1"/>
  <c r="J42" i="1"/>
  <c r="K42" i="1" s="1"/>
  <c r="I42" i="1"/>
  <c r="J41" i="1"/>
  <c r="I41" i="1"/>
  <c r="K41" i="1" s="1"/>
  <c r="J40" i="1"/>
  <c r="I40" i="1"/>
  <c r="K40" i="1" s="1"/>
  <c r="J39" i="1"/>
  <c r="I39" i="1"/>
  <c r="K39" i="1" s="1"/>
  <c r="J38" i="1"/>
  <c r="I38" i="1"/>
  <c r="K38" i="1" s="1"/>
  <c r="J37" i="1"/>
  <c r="I37" i="1"/>
  <c r="K37" i="1" s="1"/>
  <c r="J36" i="1"/>
  <c r="K36" i="1" s="1"/>
  <c r="I36" i="1"/>
  <c r="J35" i="1"/>
  <c r="I35" i="1"/>
  <c r="J34" i="1"/>
  <c r="I34" i="1"/>
  <c r="J33" i="1"/>
  <c r="I33" i="1"/>
  <c r="K33" i="1" s="1"/>
  <c r="J32" i="1"/>
  <c r="I32" i="1"/>
  <c r="K32" i="1" s="1"/>
  <c r="J31" i="1"/>
  <c r="I31" i="1"/>
  <c r="K31" i="1" s="1"/>
  <c r="J30" i="1"/>
  <c r="I30" i="1"/>
  <c r="J29" i="1"/>
  <c r="I29" i="1"/>
  <c r="K29" i="1" s="1"/>
  <c r="J28" i="1"/>
  <c r="K28" i="1" s="1"/>
  <c r="I28" i="1"/>
  <c r="J27" i="1"/>
  <c r="I27" i="1"/>
  <c r="J26" i="1"/>
  <c r="K26" i="1" s="1"/>
  <c r="I26" i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J19" i="1"/>
  <c r="I19" i="1"/>
  <c r="J18" i="1"/>
  <c r="I18" i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J11" i="1"/>
  <c r="I11" i="1"/>
  <c r="J10" i="1"/>
  <c r="K10" i="1" s="1"/>
  <c r="I10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K30" i="1" l="1"/>
  <c r="M51" i="1" l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<sst xmlns="http://schemas.openxmlformats.org/spreadsheetml/2006/main" count="122" uniqueCount="117">
  <si>
    <t>A</t>
  </si>
  <si>
    <t>B</t>
  </si>
  <si>
    <t>Included 
in A</t>
  </si>
  <si>
    <t>Centrally Held</t>
  </si>
  <si>
    <t>Info only</t>
  </si>
  <si>
    <t>Baseline ARRS Funding</t>
  </si>
  <si>
    <t>Maximum Additional ARRS Funding</t>
  </si>
  <si>
    <t>Total Max Available ARRS Funding</t>
  </si>
  <si>
    <t>Region</t>
  </si>
  <si>
    <t>System Name</t>
  </si>
  <si>
    <t>£k</t>
  </si>
  <si>
    <t>%</t>
  </si>
  <si>
    <t>England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</si>
  <si>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</si>
  <si>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</si>
  <si>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</si>
  <si>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</si>
  <si>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</si>
  <si>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</si>
  <si>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</si>
  <si>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</si>
  <si>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</si>
  <si>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</si>
  <si>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</si>
  <si>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</si>
  <si>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</si>
  <si>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</si>
  <si>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QHL</t>
  </si>
  <si>
    <t>Midlands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</si>
  <si>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</si>
  <si>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</si>
  <si>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</si>
  <si>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</si>
  <si>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</si>
  <si>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</si>
  <si>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</si>
  <si>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</si>
  <si>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</si>
  <si>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</si>
  <si>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</si>
  <si>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</si>
  <si>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</si>
  <si>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</si>
  <si>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</si>
  <si>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</si>
  <si>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</si>
  <si>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</si>
  <si>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</si>
  <si>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</si>
  <si>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</si>
  <si>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</si>
  <si>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</si>
  <si>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</si>
  <si>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</si>
  <si>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</si>
  <si>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</si>
  <si>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</si>
  <si>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</si>
  <si>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</si>
  <si>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</si>
  <si>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</si>
  <si>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</si>
  <si>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QMJ</t>
  </si>
  <si>
    <t>London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</si>
  <si>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</si>
  <si>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</si>
  <si>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</si>
  <si>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</si>
  <si>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</si>
  <si>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</si>
  <si>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</si>
  <si>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</si>
  <si>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</si>
  <si>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</si>
  <si>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</si>
  <si>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</si>
  <si>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</si>
  <si>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</si>
  <si>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</si>
  <si>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</si>
  <si>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</si>
  <si>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</si>
  <si>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</si>
  <si>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</si>
  <si>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</si>
  <si>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</si>
  <si>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</si>
  <si>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</si>
  <si>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</si>
  <si>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</si>
  <si>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</si>
  <si>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</si>
  <si>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</si>
  <si>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</si>
  <si>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</si>
  <si>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</si>
  <si>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</si>
  <si>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</si>
  <si>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</si>
  <si>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North East &amp; Yorkshire</t>
  </si>
  <si>
    <t>North West</t>
  </si>
  <si>
    <t>East of England</t>
  </si>
  <si>
    <t>South East</t>
  </si>
  <si>
    <t>South West</t>
  </si>
  <si>
    <t>Additional Contract Funding</t>
  </si>
  <si>
    <t>ICB</t>
  </si>
  <si>
    <t>APPENDIX A: UPDATE TO CONTRACT AGREEMENT 2024/25</t>
  </si>
  <si>
    <t>Primary medical care allocations by Integrated Care Board (ICB) 2024/25</t>
  </si>
  <si>
    <t>2024/25 Recurrent PMC Allocation</t>
  </si>
  <si>
    <t>C = A + B</t>
  </si>
  <si>
    <t>D</t>
  </si>
  <si>
    <t>E</t>
  </si>
  <si>
    <t>F = D + E</t>
  </si>
  <si>
    <t xml:space="preserve"> Share of Recurrent 2024/25 Allocation (A) 
- column E</t>
  </si>
  <si>
    <t>Total Potential Primary Medical Care Allocations - Recurrent 
+ in-year Allocations</t>
  </si>
  <si>
    <t>Weight Management Service - Indicative Allocation (SDF Funded)</t>
  </si>
  <si>
    <t>FINANCIAL IMPLICATIONS - PRN01101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</si>
</sst>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164" fontId="3" fillId="0" borderId="2" xfId="1" applyNumberFormat="1" applyFont="1" applyFill="1" applyBorder="1"/>
    <xf numFmtId="164" fontId="7" fillId="0" borderId="2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quotePrefix="1" applyNumberFormat="1" applyFont="1" applyBorder="1" applyAlignment="1">
      <alignment horizontal="center" vertical="center"/>
    </xf>
    <xf numFmtId="3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3" fillId="0" borderId="3" xfId="0" applyFont="1" applyBorder="1"/>
    <xf numFmtId="164" fontId="3" fillId="0" borderId="2" xfId="0" applyNumberFormat="1" applyFont="1" applyBorder="1"/>
    <xf numFmtId="0" fontId="3" fillId="0" borderId="2" xfId="0" applyFont="1" applyBorder="1"/>
    <xf numFmtId="164" fontId="5" fillId="0" borderId="2" xfId="1" applyNumberFormat="1" applyFont="1" applyBorder="1"/>
    <xf numFmtId="164" fontId="3" fillId="0" borderId="2" xfId="1" applyNumberFormat="1" applyFont="1" applyBorder="1"/>
    <xf numFmtId="164" fontId="3" fillId="0" borderId="4" xfId="1" applyNumberFormat="1" applyFont="1" applyBorder="1"/>
    <xf numFmtId="164" fontId="6" fillId="0" borderId="12" xfId="1" applyNumberFormat="1" applyFont="1" applyBorder="1" applyAlignment="1">
      <alignment horizontal="right" vertical="top"/>
    </xf>
    <xf numFmtId="164" fontId="3" fillId="0" borderId="12" xfId="1" applyNumberFormat="1" applyFont="1" applyBorder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/>
    <xf numFmtId="0" fontId="5" fillId="0" borderId="2" xfId="0" applyFont="1" applyBorder="1"/>
    <xf numFmtId="0" fontId="7" fillId="0" borderId="15" xfId="0" applyFont="1" applyBorder="1"/>
    <xf numFmtId="0" fontId="7" fillId="0" borderId="2" xfId="0" applyFont="1" applyBorder="1"/>
    <xf numFmtId="0" fontId="8" fillId="0" borderId="1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3" fillId="0" borderId="16" xfId="0" applyFont="1" applyBorder="1" applyAlignment="1">
      <alignment horizontal="center"/>
    </xf>
    <xf numFmtId="165" fontId="3" fillId="0" borderId="16" xfId="2" applyNumberFormat="1" applyFont="1" applyBorder="1" applyAlignment="1">
      <alignment horizontal="center"/>
    </xf>
    <xf numFmtId="165" fontId="3" fillId="0" borderId="13" xfId="2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6" fillId="0" borderId="1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3" fillId="2" borderId="2" xfId="0" applyFont="1" applyFill="1" applyBorder="1"/>
    <xf numFmtId="164" fontId="5" fillId="2" borderId="2" xfId="1" applyNumberFormat="1" applyFont="1" applyFill="1" applyBorder="1"/>
    <xf numFmtId="164" fontId="3" fillId="2" borderId="12" xfId="1" applyNumberFormat="1" applyFont="1" applyFill="1" applyBorder="1"/>
    <xf numFmtId="164" fontId="3" fillId="2" borderId="2" xfId="1" applyNumberFormat="1" applyFont="1" applyFill="1" applyBorder="1"/>
    <xf numFmtId="164" fontId="3" fillId="2" borderId="4" xfId="1" applyNumberFormat="1" applyFont="1" applyFill="1" applyBorder="1"/>
    <xf numFmtId="0" fontId="4" fillId="0" borderId="8" xfId="0" applyFont="1" applyBorder="1" applyAlignment="1" applyProtection="1">
      <alignment horizontal="left"/>
      <protection locked="0"/>
    </xf>
    <xf numFmtId="164" fontId="5" fillId="2" borderId="1" xfId="1" applyNumberFormat="1" applyFont="1" applyFill="1" applyBorder="1" applyAlignment="1">
      <alignment horizontal="center"/>
    </xf>
    <xf numFmtId="1" fontId="3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HS%20CB\Finance\FCP\Financial%20Planning%202019-20\Plan%20Submissions\S04-15MAY19\Consolidations\S04_Plan_CCG_Consol_1920_CCG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HS%20CB\Analytical%20Services%20(Finance)\National%20tariffs\Analysis\CCG%20Contract%20Data%20Update\S04%201920%20contract%20info%20STP20%20analysi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HS%20CB\Analytical%20Services%20(Finance)\Allocations\2019_20%20allocations\Technical%20Guide%20(web)\B%20-%20Resident%20Population%20Projections%20by%20CCG%20incl%20calcs%20-%20DW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Annex B T37 Providers"/>
      <sheetName val="OrgMapping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BlueYellow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ATCCList"/>
      <sheetName val="CCG&amp;CSU CCList"/>
      <sheetName val="#REF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LIST"/>
      <sheetName val="Summary"/>
      <sheetName val="Sheet2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DATA"/>
      <sheetName val="Justification list"/>
      <sheetName val="Instructions"/>
      <sheetName val="Lookups"/>
      <sheetName val="Key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BlueYellow"/>
      <sheetName val="Drop"/>
      <sheetName val="Drop down list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Justification_list2"/>
      <sheetName val="CCG&amp;CSU_CCList2"/>
      <sheetName val="APPENDIX_N(ii)1"/>
      <sheetName val="Theme_mapping1"/>
      <sheetName val="Month_2_data1"/>
      <sheetName val="Month_3_Data1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Back_Sheet"/>
      <sheetName val="HIDDEN_Named_Lists"/>
      <sheetName val="Annex_B_T37_Providers"/>
      <sheetName val="Admin_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ojected CCG Populations"/>
      <sheetName val="Cartogram Maps"/>
      <sheetName val="SCRAP---&gt;"/>
      <sheetName val="CCG19"/>
      <sheetName val="ONS Population Projections OLD"/>
    </sheetNames>
    <sheetDataSet>
      <sheetData sheetId="0" refreshError="1"/>
      <sheetData sheetId="1">
        <row r="7">
          <cell r="E7">
            <v>108354.66748046875</v>
          </cell>
          <cell r="G7">
            <v>108392.1875</v>
          </cell>
          <cell r="H7">
            <v>108449.640625</v>
          </cell>
          <cell r="I7">
            <v>108477.078125</v>
          </cell>
          <cell r="J7">
            <v>108490.84375</v>
          </cell>
          <cell r="K7">
            <v>108475.96875</v>
          </cell>
        </row>
        <row r="8">
          <cell r="E8">
            <v>292189.83605957031</v>
          </cell>
          <cell r="G8">
            <v>293122.5</v>
          </cell>
          <cell r="H8">
            <v>294087.8125</v>
          </cell>
          <cell r="I8">
            <v>295084.125</v>
          </cell>
          <cell r="J8">
            <v>296002.53125</v>
          </cell>
          <cell r="K8">
            <v>296842.9375</v>
          </cell>
        </row>
        <row r="9">
          <cell r="E9">
            <v>259367.9208984375</v>
          </cell>
          <cell r="G9">
            <v>260056.4375</v>
          </cell>
          <cell r="H9">
            <v>260704.78125</v>
          </cell>
          <cell r="I9">
            <v>261174</v>
          </cell>
          <cell r="J9">
            <v>261762.296875</v>
          </cell>
          <cell r="K9">
            <v>262460.8125</v>
          </cell>
        </row>
        <row r="10">
          <cell r="E10">
            <v>297298.9188079834</v>
          </cell>
          <cell r="G10">
            <v>298132.21875</v>
          </cell>
          <cell r="H10">
            <v>298891.875</v>
          </cell>
          <cell r="I10">
            <v>299587.75</v>
          </cell>
          <cell r="J10">
            <v>300221.375</v>
          </cell>
          <cell r="K10">
            <v>300764.21875</v>
          </cell>
        </row>
        <row r="11">
          <cell r="E11">
            <v>325418</v>
          </cell>
          <cell r="G11">
            <v>325474.59375</v>
          </cell>
          <cell r="H11">
            <v>325564.0625</v>
          </cell>
          <cell r="I11">
            <v>325652.125</v>
          </cell>
          <cell r="J11">
            <v>325740.3125</v>
          </cell>
          <cell r="K11">
            <v>325781.3125</v>
          </cell>
        </row>
        <row r="12">
          <cell r="E12">
            <v>296987.75262069702</v>
          </cell>
          <cell r="G12">
            <v>297279.8125</v>
          </cell>
          <cell r="H12">
            <v>297414.375</v>
          </cell>
          <cell r="I12">
            <v>297457.03125</v>
          </cell>
          <cell r="J12">
            <v>297528.96875</v>
          </cell>
          <cell r="K12">
            <v>297502.90625</v>
          </cell>
        </row>
        <row r="13">
          <cell r="E13">
            <v>157204.24853515625</v>
          </cell>
          <cell r="G13">
            <v>157356.140625</v>
          </cell>
          <cell r="H13">
            <v>157527.421875</v>
          </cell>
          <cell r="I13">
            <v>157706.65625</v>
          </cell>
          <cell r="J13">
            <v>157875.640625</v>
          </cell>
          <cell r="K13">
            <v>158029.90625</v>
          </cell>
        </row>
        <row r="14">
          <cell r="E14">
            <v>284072.08127784729</v>
          </cell>
          <cell r="G14">
            <v>284309.3125</v>
          </cell>
          <cell r="H14">
            <v>284521.125</v>
          </cell>
          <cell r="I14">
            <v>284736.65625</v>
          </cell>
          <cell r="J14">
            <v>284950.625</v>
          </cell>
          <cell r="K14">
            <v>285102.71875</v>
          </cell>
        </row>
        <row r="15">
          <cell r="E15">
            <v>175120.75170898438</v>
          </cell>
          <cell r="G15">
            <v>175157.515625</v>
          </cell>
          <cell r="H15">
            <v>175171.625</v>
          </cell>
          <cell r="I15">
            <v>175123.546875</v>
          </cell>
          <cell r="J15">
            <v>175059.828125</v>
          </cell>
          <cell r="K15">
            <v>174947.40625</v>
          </cell>
        </row>
        <row r="16">
          <cell r="E16">
            <v>173468.50117397308</v>
          </cell>
          <cell r="G16">
            <v>173096.546875</v>
          </cell>
          <cell r="H16">
            <v>172778.25</v>
          </cell>
          <cell r="I16">
            <v>172451.375</v>
          </cell>
          <cell r="J16">
            <v>172164.8125</v>
          </cell>
          <cell r="K16">
            <v>171872.28125</v>
          </cell>
        </row>
        <row r="17">
          <cell r="E17">
            <v>309358.24694824219</v>
          </cell>
          <cell r="G17">
            <v>310601.6875</v>
          </cell>
          <cell r="H17">
            <v>311766.75</v>
          </cell>
          <cell r="I17">
            <v>312848.8125</v>
          </cell>
          <cell r="J17">
            <v>313833.6875</v>
          </cell>
          <cell r="K17">
            <v>314693.71875</v>
          </cell>
        </row>
        <row r="18">
          <cell r="E18">
            <v>204179.50073242188</v>
          </cell>
          <cell r="G18">
            <v>204868.28125</v>
          </cell>
          <cell r="H18">
            <v>205557.65625</v>
          </cell>
          <cell r="I18">
            <v>206201.6875</v>
          </cell>
          <cell r="J18">
            <v>206811.75</v>
          </cell>
          <cell r="K18">
            <v>207373.1875</v>
          </cell>
        </row>
        <row r="19">
          <cell r="E19">
            <v>183604.58435058594</v>
          </cell>
          <cell r="G19">
            <v>184909.5625</v>
          </cell>
          <cell r="H19">
            <v>186178.53125</v>
          </cell>
          <cell r="I19">
            <v>187455.0625</v>
          </cell>
          <cell r="J19">
            <v>188646.0625</v>
          </cell>
          <cell r="K19">
            <v>189732.125</v>
          </cell>
        </row>
        <row r="20">
          <cell r="E20">
            <v>255302.4150390625</v>
          </cell>
          <cell r="G20">
            <v>256758.234375</v>
          </cell>
          <cell r="H20">
            <v>258134.734375</v>
          </cell>
          <cell r="I20">
            <v>259393.0625</v>
          </cell>
          <cell r="J20">
            <v>260564.6875</v>
          </cell>
          <cell r="K20">
            <v>261632.890625</v>
          </cell>
        </row>
        <row r="21">
          <cell r="E21">
            <v>382164.08624267578</v>
          </cell>
          <cell r="G21">
            <v>382499.5625</v>
          </cell>
          <cell r="H21">
            <v>382833.375</v>
          </cell>
          <cell r="I21">
            <v>383179.65625</v>
          </cell>
          <cell r="J21">
            <v>383372.625</v>
          </cell>
          <cell r="K21">
            <v>383509.125</v>
          </cell>
        </row>
        <row r="22">
          <cell r="E22">
            <v>208597.41194677353</v>
          </cell>
          <cell r="G22">
            <v>209256.765625</v>
          </cell>
          <cell r="H22">
            <v>209983.75</v>
          </cell>
          <cell r="I22">
            <v>210671.90625</v>
          </cell>
          <cell r="J22">
            <v>211367.828125</v>
          </cell>
          <cell r="K22">
            <v>211983.75</v>
          </cell>
        </row>
        <row r="23">
          <cell r="E23">
            <v>233537.333984375</v>
          </cell>
          <cell r="G23">
            <v>234477.703125</v>
          </cell>
          <cell r="H23">
            <v>235364.390625</v>
          </cell>
          <cell r="I23">
            <v>236209.796875</v>
          </cell>
          <cell r="J23">
            <v>236985.09375</v>
          </cell>
          <cell r="K23">
            <v>237655.25</v>
          </cell>
        </row>
        <row r="24">
          <cell r="E24">
            <v>209211.58392333984</v>
          </cell>
          <cell r="G24">
            <v>209249.015625</v>
          </cell>
          <cell r="H24">
            <v>209231.71875</v>
          </cell>
          <cell r="I24">
            <v>209111.484375</v>
          </cell>
          <cell r="J24">
            <v>209021.90625</v>
          </cell>
          <cell r="K24">
            <v>208953.40625</v>
          </cell>
        </row>
        <row r="25">
          <cell r="E25">
            <v>131379.166015625</v>
          </cell>
          <cell r="G25">
            <v>131605.6875</v>
          </cell>
          <cell r="H25">
            <v>131833.640625</v>
          </cell>
          <cell r="I25">
            <v>132053.203125</v>
          </cell>
          <cell r="J25">
            <v>132256.265625</v>
          </cell>
          <cell r="K25">
            <v>132445.78125</v>
          </cell>
        </row>
        <row r="26">
          <cell r="E26">
            <v>272953.16479492188</v>
          </cell>
          <cell r="G26">
            <v>275610.5</v>
          </cell>
          <cell r="H26">
            <v>278114.5</v>
          </cell>
          <cell r="I26">
            <v>280451.75</v>
          </cell>
          <cell r="J26">
            <v>282634.25</v>
          </cell>
          <cell r="K26">
            <v>284661.875</v>
          </cell>
        </row>
        <row r="27">
          <cell r="E27">
            <v>324183.16345214844</v>
          </cell>
          <cell r="G27">
            <v>323764.0625</v>
          </cell>
          <cell r="H27">
            <v>323354.90625</v>
          </cell>
          <cell r="I27">
            <v>322940.9375</v>
          </cell>
          <cell r="J27">
            <v>322521.5</v>
          </cell>
          <cell r="K27">
            <v>322059.09375</v>
          </cell>
        </row>
        <row r="28">
          <cell r="E28">
            <v>165151.58276367188</v>
          </cell>
          <cell r="G28">
            <v>165618.96875</v>
          </cell>
          <cell r="H28">
            <v>166135.671875</v>
          </cell>
          <cell r="I28">
            <v>166636.78125</v>
          </cell>
          <cell r="J28">
            <v>167131.125</v>
          </cell>
          <cell r="K28">
            <v>167623.1875</v>
          </cell>
        </row>
        <row r="29">
          <cell r="E29">
            <v>345955.67114257813</v>
          </cell>
          <cell r="G29">
            <v>346843</v>
          </cell>
          <cell r="H29">
            <v>347573.9375</v>
          </cell>
          <cell r="I29">
            <v>348167.625</v>
          </cell>
          <cell r="J29">
            <v>348893.9375</v>
          </cell>
          <cell r="K29">
            <v>349661.28125</v>
          </cell>
        </row>
        <row r="30">
          <cell r="E30">
            <v>185925.41552734375</v>
          </cell>
          <cell r="G30">
            <v>186311.0625</v>
          </cell>
          <cell r="H30">
            <v>186706.96875</v>
          </cell>
          <cell r="I30">
            <v>187151.71875</v>
          </cell>
          <cell r="J30">
            <v>187566.8125</v>
          </cell>
          <cell r="K30">
            <v>187958.15625</v>
          </cell>
        </row>
        <row r="31">
          <cell r="E31">
            <v>155093.08374023438</v>
          </cell>
          <cell r="G31">
            <v>155182.25</v>
          </cell>
          <cell r="H31">
            <v>155277.4375</v>
          </cell>
          <cell r="I31">
            <v>155438.515625</v>
          </cell>
          <cell r="J31">
            <v>155548.953125</v>
          </cell>
          <cell r="K31">
            <v>155685.9375</v>
          </cell>
        </row>
        <row r="32">
          <cell r="E32">
            <v>125038.33166503906</v>
          </cell>
          <cell r="G32">
            <v>125268.4765625</v>
          </cell>
          <cell r="H32">
            <v>125542.484375</v>
          </cell>
          <cell r="I32">
            <v>125805.15625</v>
          </cell>
          <cell r="J32">
            <v>126104.796875</v>
          </cell>
          <cell r="K32">
            <v>126395.96875</v>
          </cell>
        </row>
        <row r="33">
          <cell r="E33">
            <v>312021.74751663208</v>
          </cell>
          <cell r="G33">
            <v>313465.75</v>
          </cell>
          <cell r="H33">
            <v>314968.75</v>
          </cell>
          <cell r="I33">
            <v>316512.0625</v>
          </cell>
          <cell r="J33">
            <v>318037.1875</v>
          </cell>
          <cell r="K33">
            <v>319476.125</v>
          </cell>
        </row>
        <row r="34">
          <cell r="E34">
            <v>197589.50048828125</v>
          </cell>
          <cell r="G34">
            <v>198154.4375</v>
          </cell>
          <cell r="H34">
            <v>198715.859375</v>
          </cell>
          <cell r="I34">
            <v>199263.546875</v>
          </cell>
          <cell r="J34">
            <v>199834.59375</v>
          </cell>
          <cell r="K34">
            <v>200353.046875</v>
          </cell>
        </row>
        <row r="35">
          <cell r="E35">
            <v>247904.74877929688</v>
          </cell>
          <cell r="G35">
            <v>248556.28125</v>
          </cell>
          <cell r="H35">
            <v>249223.8125</v>
          </cell>
          <cell r="I35">
            <v>249879.5625</v>
          </cell>
          <cell r="J35">
            <v>250518.5625</v>
          </cell>
          <cell r="K35">
            <v>251105.359375</v>
          </cell>
        </row>
        <row r="36">
          <cell r="E36">
            <v>242027.00146484375</v>
          </cell>
          <cell r="G36">
            <v>243556.875</v>
          </cell>
          <cell r="H36">
            <v>245133.5625</v>
          </cell>
          <cell r="I36">
            <v>246695.3125</v>
          </cell>
          <cell r="J36">
            <v>248209.3125</v>
          </cell>
          <cell r="K36">
            <v>249686.25</v>
          </cell>
        </row>
        <row r="37">
          <cell r="E37">
            <v>107018.25</v>
          </cell>
          <cell r="G37">
            <v>107292.4375</v>
          </cell>
          <cell r="H37">
            <v>107566.421875</v>
          </cell>
          <cell r="I37">
            <v>107859.390625</v>
          </cell>
          <cell r="J37">
            <v>108122.484375</v>
          </cell>
          <cell r="K37">
            <v>108345.4375</v>
          </cell>
        </row>
        <row r="38">
          <cell r="E38">
            <v>218209.00561523438</v>
          </cell>
          <cell r="G38">
            <v>219281.65625</v>
          </cell>
          <cell r="H38">
            <v>220369.640625</v>
          </cell>
          <cell r="I38">
            <v>221421.6875</v>
          </cell>
          <cell r="J38">
            <v>222454</v>
          </cell>
          <cell r="K38">
            <v>223407.53125</v>
          </cell>
        </row>
        <row r="39">
          <cell r="E39">
            <v>263907.41619873047</v>
          </cell>
          <cell r="G39">
            <v>264776.84375</v>
          </cell>
          <cell r="H39">
            <v>265597.6875</v>
          </cell>
          <cell r="I39">
            <v>266357.6875</v>
          </cell>
          <cell r="J39">
            <v>267133.375</v>
          </cell>
          <cell r="K39">
            <v>267887.4375</v>
          </cell>
        </row>
        <row r="40">
          <cell r="E40">
            <v>113598.50024414063</v>
          </cell>
          <cell r="G40">
            <v>113720.625</v>
          </cell>
          <cell r="H40">
            <v>113877.375</v>
          </cell>
          <cell r="I40">
            <v>114012.53125</v>
          </cell>
          <cell r="J40">
            <v>114212.703125</v>
          </cell>
          <cell r="K40">
            <v>114388.2109375</v>
          </cell>
        </row>
        <row r="41">
          <cell r="E41">
            <v>327903.66906738281</v>
          </cell>
          <cell r="G41">
            <v>328789.4375</v>
          </cell>
          <cell r="H41">
            <v>329583.8125</v>
          </cell>
          <cell r="I41">
            <v>330294.3125</v>
          </cell>
          <cell r="J41">
            <v>330954.25</v>
          </cell>
          <cell r="K41">
            <v>331514.75</v>
          </cell>
        </row>
        <row r="42">
          <cell r="E42">
            <v>177596.66862010956</v>
          </cell>
          <cell r="G42">
            <v>178249.3125</v>
          </cell>
          <cell r="H42">
            <v>178955.03125</v>
          </cell>
          <cell r="I42">
            <v>179679.0625</v>
          </cell>
          <cell r="J42">
            <v>180360.34375</v>
          </cell>
          <cell r="K42">
            <v>181031.734375</v>
          </cell>
        </row>
        <row r="43">
          <cell r="E43">
            <v>159178.16723632813</v>
          </cell>
          <cell r="G43">
            <v>159702.5</v>
          </cell>
          <cell r="H43">
            <v>160223.21875</v>
          </cell>
          <cell r="I43">
            <v>160710.53125</v>
          </cell>
          <cell r="J43">
            <v>161179.25</v>
          </cell>
          <cell r="K43">
            <v>161620.40625</v>
          </cell>
        </row>
        <row r="44">
          <cell r="E44">
            <v>260349.66607666016</v>
          </cell>
          <cell r="G44">
            <v>262230.9375</v>
          </cell>
          <cell r="H44">
            <v>264060.15625</v>
          </cell>
          <cell r="I44">
            <v>265800.34375</v>
          </cell>
          <cell r="J44">
            <v>267480.9375</v>
          </cell>
          <cell r="K44">
            <v>269068.4375</v>
          </cell>
        </row>
        <row r="45">
          <cell r="E45">
            <v>117382.6669921875</v>
          </cell>
          <cell r="G45">
            <v>117732.3671875</v>
          </cell>
          <cell r="H45">
            <v>118099.2578125</v>
          </cell>
          <cell r="I45">
            <v>118456.671875</v>
          </cell>
          <cell r="J45">
            <v>118797.6484375</v>
          </cell>
          <cell r="K45">
            <v>119119.7421875</v>
          </cell>
        </row>
        <row r="46">
          <cell r="E46">
            <v>333179.24963378906</v>
          </cell>
          <cell r="G46">
            <v>334130.3125</v>
          </cell>
          <cell r="H46">
            <v>334984.21875</v>
          </cell>
          <cell r="I46">
            <v>335719.3125</v>
          </cell>
          <cell r="J46">
            <v>336312.5</v>
          </cell>
          <cell r="K46">
            <v>336869.125</v>
          </cell>
        </row>
        <row r="47">
          <cell r="E47">
            <v>220614.66503953934</v>
          </cell>
          <cell r="G47">
            <v>221396.0625</v>
          </cell>
          <cell r="H47">
            <v>222195.15625</v>
          </cell>
          <cell r="I47">
            <v>222935.90625</v>
          </cell>
          <cell r="J47">
            <v>223652.9375</v>
          </cell>
          <cell r="K47">
            <v>224282.46875</v>
          </cell>
        </row>
        <row r="48">
          <cell r="E48">
            <v>140422.67003250122</v>
          </cell>
          <cell r="G48">
            <v>140352.578125</v>
          </cell>
          <cell r="H48">
            <v>140252.546875</v>
          </cell>
          <cell r="I48">
            <v>140106.984375</v>
          </cell>
          <cell r="J48">
            <v>139954.5</v>
          </cell>
          <cell r="K48">
            <v>139737.625</v>
          </cell>
        </row>
        <row r="49">
          <cell r="E49">
            <v>320731.41687011719</v>
          </cell>
          <cell r="G49">
            <v>321430.5625</v>
          </cell>
          <cell r="H49">
            <v>322119.46875</v>
          </cell>
          <cell r="I49">
            <v>322742.1875</v>
          </cell>
          <cell r="J49">
            <v>323321.6875</v>
          </cell>
          <cell r="K49">
            <v>323822.3125</v>
          </cell>
        </row>
        <row r="50">
          <cell r="E50">
            <v>304284.99792480469</v>
          </cell>
          <cell r="G50">
            <v>304863.65625</v>
          </cell>
          <cell r="H50">
            <v>305466.34375</v>
          </cell>
          <cell r="I50">
            <v>306030.75</v>
          </cell>
          <cell r="J50">
            <v>306600.3125</v>
          </cell>
          <cell r="K50">
            <v>307151.28125</v>
          </cell>
        </row>
        <row r="51">
          <cell r="E51">
            <v>248802.74963378906</v>
          </cell>
          <cell r="G51">
            <v>249965.9375</v>
          </cell>
          <cell r="H51">
            <v>251006.78125</v>
          </cell>
          <cell r="I51">
            <v>251959.515625</v>
          </cell>
          <cell r="J51">
            <v>252882.71875</v>
          </cell>
          <cell r="K51">
            <v>253765.15625</v>
          </cell>
        </row>
        <row r="52">
          <cell r="E52">
            <v>144071.99926757813</v>
          </cell>
          <cell r="G52">
            <v>144023.375</v>
          </cell>
          <cell r="H52">
            <v>144107.09375</v>
          </cell>
          <cell r="I52">
            <v>144141.25</v>
          </cell>
          <cell r="J52">
            <v>144168.25</v>
          </cell>
          <cell r="K52">
            <v>144181.875</v>
          </cell>
        </row>
        <row r="53">
          <cell r="E53">
            <v>163132.0810546875</v>
          </cell>
          <cell r="G53">
            <v>163245.0625</v>
          </cell>
          <cell r="H53">
            <v>163361.4375</v>
          </cell>
          <cell r="I53">
            <v>163420</v>
          </cell>
          <cell r="J53">
            <v>163457.59375</v>
          </cell>
          <cell r="K53">
            <v>163536.34375</v>
          </cell>
        </row>
        <row r="54">
          <cell r="E54">
            <v>299081.3346862793</v>
          </cell>
          <cell r="G54">
            <v>299668.03125</v>
          </cell>
          <cell r="H54">
            <v>300221.8125</v>
          </cell>
          <cell r="I54">
            <v>300771.90625</v>
          </cell>
          <cell r="J54">
            <v>301211.5</v>
          </cell>
          <cell r="K54">
            <v>301602.59375</v>
          </cell>
        </row>
        <row r="55">
          <cell r="E55">
            <v>169648.75170898438</v>
          </cell>
          <cell r="G55">
            <v>169562.078125</v>
          </cell>
          <cell r="H55">
            <v>169500.15625</v>
          </cell>
          <cell r="I55">
            <v>169391.1875</v>
          </cell>
          <cell r="J55">
            <v>169266.1875</v>
          </cell>
          <cell r="K55">
            <v>169122.828125</v>
          </cell>
        </row>
        <row r="56">
          <cell r="E56">
            <v>193733.75102114677</v>
          </cell>
          <cell r="G56">
            <v>194611.96875</v>
          </cell>
          <cell r="H56">
            <v>195498.4375</v>
          </cell>
          <cell r="I56">
            <v>196266.046875</v>
          </cell>
          <cell r="J56">
            <v>196989.609375</v>
          </cell>
          <cell r="K56">
            <v>197670.6875</v>
          </cell>
        </row>
        <row r="57">
          <cell r="E57">
            <v>177178.1650390625</v>
          </cell>
          <cell r="G57">
            <v>177652.984375</v>
          </cell>
          <cell r="H57">
            <v>178117.21875</v>
          </cell>
          <cell r="I57">
            <v>178564.71875</v>
          </cell>
          <cell r="J57">
            <v>178958.21875</v>
          </cell>
          <cell r="K57">
            <v>179307.4375</v>
          </cell>
        </row>
        <row r="58">
          <cell r="E58">
            <v>263162.83093261719</v>
          </cell>
          <cell r="G58">
            <v>263993.09375</v>
          </cell>
          <cell r="H58">
            <v>264819.25</v>
          </cell>
          <cell r="I58">
            <v>265637.28125</v>
          </cell>
          <cell r="J58">
            <v>266398.0625</v>
          </cell>
          <cell r="K58">
            <v>267122.5625</v>
          </cell>
        </row>
        <row r="59">
          <cell r="E59">
            <v>120479.5810546875</v>
          </cell>
          <cell r="G59">
            <v>120626.71875</v>
          </cell>
          <cell r="H59">
            <v>120801.65625</v>
          </cell>
          <cell r="I59">
            <v>120953.375</v>
          </cell>
          <cell r="J59">
            <v>121109.2734375</v>
          </cell>
          <cell r="K59">
            <v>121247.1875</v>
          </cell>
        </row>
        <row r="60">
          <cell r="E60">
            <v>601173.15856933594</v>
          </cell>
          <cell r="G60">
            <v>604647.125</v>
          </cell>
          <cell r="H60">
            <v>607792.6875</v>
          </cell>
          <cell r="I60">
            <v>610593</v>
          </cell>
          <cell r="J60">
            <v>613445.25</v>
          </cell>
          <cell r="K60">
            <v>616304.875</v>
          </cell>
        </row>
        <row r="61">
          <cell r="E61">
            <v>357151.74291992188</v>
          </cell>
          <cell r="G61">
            <v>358916.4375</v>
          </cell>
          <cell r="H61">
            <v>360500</v>
          </cell>
          <cell r="I61">
            <v>361942.90625</v>
          </cell>
          <cell r="J61">
            <v>363417.84375</v>
          </cell>
          <cell r="K61">
            <v>364988.4375</v>
          </cell>
        </row>
        <row r="62">
          <cell r="E62">
            <v>373747.33666992188</v>
          </cell>
          <cell r="G62">
            <v>375745.53125</v>
          </cell>
          <cell r="H62">
            <v>377694.125</v>
          </cell>
          <cell r="I62">
            <v>379592.1875</v>
          </cell>
          <cell r="J62">
            <v>381399.6875</v>
          </cell>
          <cell r="K62">
            <v>383065.875</v>
          </cell>
        </row>
        <row r="63">
          <cell r="E63">
            <v>250451.33483886719</v>
          </cell>
          <cell r="G63">
            <v>251486.8125</v>
          </cell>
          <cell r="H63">
            <v>252526.296875</v>
          </cell>
          <cell r="I63">
            <v>253605.703125</v>
          </cell>
          <cell r="J63">
            <v>254547.03125</v>
          </cell>
          <cell r="K63">
            <v>255466.890625</v>
          </cell>
        </row>
        <row r="64">
          <cell r="E64">
            <v>78638.086181640625</v>
          </cell>
          <cell r="G64">
            <v>79913.375</v>
          </cell>
          <cell r="H64">
            <v>81145.171875</v>
          </cell>
          <cell r="I64">
            <v>82345.015625</v>
          </cell>
          <cell r="J64">
            <v>83501.453125</v>
          </cell>
          <cell r="K64">
            <v>84600.1171875</v>
          </cell>
        </row>
        <row r="65">
          <cell r="E65">
            <v>331537.58283996582</v>
          </cell>
          <cell r="G65">
            <v>333199</v>
          </cell>
          <cell r="H65">
            <v>335015.1875</v>
          </cell>
          <cell r="I65">
            <v>336898.34375</v>
          </cell>
          <cell r="J65">
            <v>338844.3125</v>
          </cell>
          <cell r="K65">
            <v>340758.125</v>
          </cell>
        </row>
        <row r="66">
          <cell r="E66">
            <v>406178.91770935059</v>
          </cell>
          <cell r="G66">
            <v>409607.5625</v>
          </cell>
          <cell r="H66">
            <v>412727.875</v>
          </cell>
          <cell r="I66">
            <v>415521.0625</v>
          </cell>
          <cell r="J66">
            <v>418147.4375</v>
          </cell>
          <cell r="K66">
            <v>420660.6875</v>
          </cell>
        </row>
        <row r="67">
          <cell r="E67">
            <v>237516.33752441406</v>
          </cell>
          <cell r="G67">
            <v>238697.65625</v>
          </cell>
          <cell r="H67">
            <v>239817.171875</v>
          </cell>
          <cell r="I67">
            <v>240844.4375</v>
          </cell>
          <cell r="J67">
            <v>241950.1875</v>
          </cell>
          <cell r="K67">
            <v>243125.265625</v>
          </cell>
        </row>
        <row r="68">
          <cell r="E68">
            <v>193960.4169921875</v>
          </cell>
          <cell r="G68">
            <v>195172.625</v>
          </cell>
          <cell r="H68">
            <v>196347.5</v>
          </cell>
          <cell r="I68">
            <v>197463.0625</v>
          </cell>
          <cell r="J68">
            <v>198553.5625</v>
          </cell>
          <cell r="K68">
            <v>199596.0625</v>
          </cell>
        </row>
        <row r="69">
          <cell r="E69">
            <v>294316.6708984375</v>
          </cell>
          <cell r="G69">
            <v>297252.1875</v>
          </cell>
          <cell r="H69">
            <v>300121.75</v>
          </cell>
          <cell r="I69">
            <v>302910.25</v>
          </cell>
          <cell r="J69">
            <v>305531.875</v>
          </cell>
          <cell r="K69">
            <v>308021.09375</v>
          </cell>
        </row>
        <row r="70">
          <cell r="E70">
            <v>685994.91723632813</v>
          </cell>
          <cell r="G70">
            <v>691032.875</v>
          </cell>
          <cell r="H70">
            <v>695931.1875</v>
          </cell>
          <cell r="I70">
            <v>700670.125</v>
          </cell>
          <cell r="J70">
            <v>705242.9375</v>
          </cell>
          <cell r="K70">
            <v>709528.375</v>
          </cell>
        </row>
        <row r="71">
          <cell r="E71">
            <v>135028.08618164063</v>
          </cell>
          <cell r="G71">
            <v>136000.96875</v>
          </cell>
          <cell r="H71">
            <v>136950.875</v>
          </cell>
          <cell r="I71">
            <v>137881.5625</v>
          </cell>
          <cell r="J71">
            <v>138786.6875</v>
          </cell>
          <cell r="K71">
            <v>139660.3125</v>
          </cell>
        </row>
        <row r="72">
          <cell r="E72">
            <v>379334.08333206177</v>
          </cell>
          <cell r="G72">
            <v>381504.375</v>
          </cell>
          <cell r="H72">
            <v>383184.875</v>
          </cell>
          <cell r="I72">
            <v>384540.0625</v>
          </cell>
          <cell r="J72">
            <v>386002.6875</v>
          </cell>
          <cell r="K72">
            <v>387657.1875</v>
          </cell>
        </row>
        <row r="73">
          <cell r="E73">
            <v>152471.7529296875</v>
          </cell>
          <cell r="G73">
            <v>153479.546875</v>
          </cell>
          <cell r="H73">
            <v>154496.78125</v>
          </cell>
          <cell r="I73">
            <v>155536.734375</v>
          </cell>
          <cell r="J73">
            <v>156546.078125</v>
          </cell>
          <cell r="K73">
            <v>157520.875</v>
          </cell>
        </row>
        <row r="74">
          <cell r="E74">
            <v>94123.332763671875</v>
          </cell>
          <cell r="G74">
            <v>94623.328125</v>
          </cell>
          <cell r="H74">
            <v>95121.6640625</v>
          </cell>
          <cell r="I74">
            <v>95606.65625</v>
          </cell>
          <cell r="J74">
            <v>96096.2890625</v>
          </cell>
          <cell r="K74">
            <v>96553.703125</v>
          </cell>
        </row>
        <row r="75">
          <cell r="E75">
            <v>127118.41943359375</v>
          </cell>
          <cell r="G75">
            <v>128001.953125</v>
          </cell>
          <cell r="H75">
            <v>128916.765625</v>
          </cell>
          <cell r="I75">
            <v>129817.625</v>
          </cell>
          <cell r="J75">
            <v>130702.5</v>
          </cell>
          <cell r="K75">
            <v>131573.6875</v>
          </cell>
        </row>
        <row r="76">
          <cell r="E76">
            <v>133650.33349609375</v>
          </cell>
          <cell r="G76">
            <v>134597.28125</v>
          </cell>
          <cell r="H76">
            <v>135580.46875</v>
          </cell>
          <cell r="I76">
            <v>136527.40625</v>
          </cell>
          <cell r="J76">
            <v>137420.75</v>
          </cell>
          <cell r="K76">
            <v>138313.15625</v>
          </cell>
        </row>
        <row r="77">
          <cell r="E77">
            <v>392938.00183105469</v>
          </cell>
          <cell r="G77">
            <v>396364.25</v>
          </cell>
          <cell r="H77">
            <v>399689.625</v>
          </cell>
          <cell r="I77">
            <v>402919.5625</v>
          </cell>
          <cell r="J77">
            <v>406123.09375</v>
          </cell>
          <cell r="K77">
            <v>409296.0625</v>
          </cell>
        </row>
        <row r="78">
          <cell r="E78">
            <v>133195.41455078125</v>
          </cell>
          <cell r="G78">
            <v>133391.125</v>
          </cell>
          <cell r="H78">
            <v>133519.90625</v>
          </cell>
          <cell r="I78">
            <v>133701.59375</v>
          </cell>
          <cell r="J78">
            <v>133863.078125</v>
          </cell>
          <cell r="K78">
            <v>133985.1875</v>
          </cell>
        </row>
        <row r="79">
          <cell r="E79">
            <v>514597.92022705078</v>
          </cell>
          <cell r="G79">
            <v>521674.40625</v>
          </cell>
          <cell r="H79">
            <v>528344.125</v>
          </cell>
          <cell r="I79">
            <v>534572.25</v>
          </cell>
          <cell r="J79">
            <v>540727.25</v>
          </cell>
          <cell r="K79">
            <v>546703.125</v>
          </cell>
        </row>
        <row r="80">
          <cell r="E80">
            <v>319480.24545288086</v>
          </cell>
          <cell r="G80">
            <v>320331.8125</v>
          </cell>
          <cell r="H80">
            <v>321186.375</v>
          </cell>
          <cell r="I80">
            <v>322034.875</v>
          </cell>
          <cell r="J80">
            <v>322859.25</v>
          </cell>
          <cell r="K80">
            <v>323657.90625</v>
          </cell>
        </row>
        <row r="81">
          <cell r="E81">
            <v>142069.916015625</v>
          </cell>
          <cell r="G81">
            <v>142623.875</v>
          </cell>
          <cell r="H81">
            <v>143146.21875</v>
          </cell>
          <cell r="I81">
            <v>143672.5</v>
          </cell>
          <cell r="J81">
            <v>144150.78125</v>
          </cell>
          <cell r="K81">
            <v>144588.703125</v>
          </cell>
        </row>
        <row r="82">
          <cell r="E82">
            <v>187473.50024414063</v>
          </cell>
          <cell r="G82">
            <v>188340.4375</v>
          </cell>
          <cell r="H82">
            <v>189233.078125</v>
          </cell>
          <cell r="I82">
            <v>190084.8125</v>
          </cell>
          <cell r="J82">
            <v>190942.375</v>
          </cell>
          <cell r="K82">
            <v>191742.015625</v>
          </cell>
        </row>
        <row r="83">
          <cell r="E83">
            <v>218066.25219726563</v>
          </cell>
          <cell r="G83">
            <v>218799.09375</v>
          </cell>
          <cell r="H83">
            <v>219545.28125</v>
          </cell>
          <cell r="I83">
            <v>220264.125</v>
          </cell>
          <cell r="J83">
            <v>220962.984375</v>
          </cell>
          <cell r="K83">
            <v>221690.71875</v>
          </cell>
        </row>
        <row r="84">
          <cell r="E84">
            <v>191658.75146484375</v>
          </cell>
          <cell r="G84">
            <v>192349.4375</v>
          </cell>
          <cell r="H84">
            <v>193056.65625</v>
          </cell>
          <cell r="I84">
            <v>193794.265625</v>
          </cell>
          <cell r="J84">
            <v>194543.78125</v>
          </cell>
          <cell r="K84">
            <v>195284.375</v>
          </cell>
        </row>
        <row r="85">
          <cell r="E85">
            <v>177842.75146484375</v>
          </cell>
          <cell r="G85">
            <v>178487.765625</v>
          </cell>
          <cell r="H85">
            <v>179143.15625</v>
          </cell>
          <cell r="I85">
            <v>179792.78125</v>
          </cell>
          <cell r="J85">
            <v>180447.46875</v>
          </cell>
          <cell r="K85">
            <v>181022.609375</v>
          </cell>
        </row>
        <row r="86">
          <cell r="E86">
            <v>571256.65789794922</v>
          </cell>
          <cell r="G86">
            <v>575628.9375</v>
          </cell>
          <cell r="H86">
            <v>579789.375</v>
          </cell>
          <cell r="I86">
            <v>583751.6875</v>
          </cell>
          <cell r="J86">
            <v>587474.25</v>
          </cell>
          <cell r="K86">
            <v>591023.0625</v>
          </cell>
        </row>
        <row r="87">
          <cell r="E87">
            <v>310001.58166503906</v>
          </cell>
          <cell r="G87">
            <v>311223.875</v>
          </cell>
          <cell r="H87">
            <v>312527.375</v>
          </cell>
          <cell r="I87">
            <v>313786.34375</v>
          </cell>
          <cell r="J87">
            <v>315019.0625</v>
          </cell>
          <cell r="K87">
            <v>316252.9375</v>
          </cell>
        </row>
        <row r="88">
          <cell r="E88">
            <v>217891.49946594238</v>
          </cell>
          <cell r="G88">
            <v>218123.328125</v>
          </cell>
          <cell r="H88">
            <v>218447.40625</v>
          </cell>
          <cell r="I88">
            <v>218756.5625</v>
          </cell>
          <cell r="J88">
            <v>219024.84375</v>
          </cell>
          <cell r="K88">
            <v>219228.71875</v>
          </cell>
        </row>
        <row r="89">
          <cell r="E89">
            <v>287548.66461181641</v>
          </cell>
          <cell r="G89">
            <v>288329.125</v>
          </cell>
          <cell r="H89">
            <v>289400.875</v>
          </cell>
          <cell r="I89">
            <v>290531.75</v>
          </cell>
          <cell r="J89">
            <v>291609.40625</v>
          </cell>
          <cell r="K89">
            <v>292492.1875</v>
          </cell>
        </row>
        <row r="90">
          <cell r="E90">
            <v>311742.33544921875</v>
          </cell>
          <cell r="G90">
            <v>313593.1875</v>
          </cell>
          <cell r="H90">
            <v>315466.28125</v>
          </cell>
          <cell r="I90">
            <v>317283.6875</v>
          </cell>
          <cell r="J90">
            <v>319072.6875</v>
          </cell>
          <cell r="K90">
            <v>320802.53125</v>
          </cell>
        </row>
        <row r="91">
          <cell r="E91">
            <v>149033.412109375</v>
          </cell>
          <cell r="G91">
            <v>149500.5</v>
          </cell>
          <cell r="H91">
            <v>150004.234375</v>
          </cell>
          <cell r="I91">
            <v>150473.53125</v>
          </cell>
          <cell r="J91">
            <v>150934</v>
          </cell>
          <cell r="K91">
            <v>151357.890625</v>
          </cell>
        </row>
        <row r="92">
          <cell r="E92">
            <v>291168.83239746094</v>
          </cell>
          <cell r="G92">
            <v>292240</v>
          </cell>
          <cell r="H92">
            <v>293148.125</v>
          </cell>
          <cell r="I92">
            <v>293995</v>
          </cell>
          <cell r="J92">
            <v>294842.5</v>
          </cell>
          <cell r="K92">
            <v>295589</v>
          </cell>
        </row>
        <row r="93">
          <cell r="E93">
            <v>186593.41552734375</v>
          </cell>
          <cell r="G93">
            <v>187726.609375</v>
          </cell>
          <cell r="H93">
            <v>188812.21875</v>
          </cell>
          <cell r="I93">
            <v>189833.40625</v>
          </cell>
          <cell r="J93">
            <v>190842.6875</v>
          </cell>
          <cell r="K93">
            <v>191801.03125</v>
          </cell>
        </row>
        <row r="94">
          <cell r="E94">
            <v>285891.33435058594</v>
          </cell>
          <cell r="G94">
            <v>287643.6875</v>
          </cell>
          <cell r="H94">
            <v>289358.9375</v>
          </cell>
          <cell r="I94">
            <v>291028.75</v>
          </cell>
          <cell r="J94">
            <v>292661.875</v>
          </cell>
          <cell r="K94">
            <v>294240.34375</v>
          </cell>
        </row>
        <row r="95">
          <cell r="E95">
            <v>280643.16400146484</v>
          </cell>
          <cell r="G95">
            <v>282238.0625</v>
          </cell>
          <cell r="H95">
            <v>283758.125</v>
          </cell>
          <cell r="I95">
            <v>285175.65625</v>
          </cell>
          <cell r="J95">
            <v>286551.59375</v>
          </cell>
          <cell r="K95">
            <v>287812.9375</v>
          </cell>
        </row>
        <row r="96">
          <cell r="E96">
            <v>116333.33471679688</v>
          </cell>
          <cell r="G96">
            <v>116725.796875</v>
          </cell>
          <cell r="H96">
            <v>117143.3125</v>
          </cell>
          <cell r="I96">
            <v>117548.75</v>
          </cell>
          <cell r="J96">
            <v>117911.875</v>
          </cell>
          <cell r="K96">
            <v>118259.265625</v>
          </cell>
        </row>
        <row r="97">
          <cell r="E97">
            <v>480292.08276367188</v>
          </cell>
          <cell r="G97">
            <v>486320.96875</v>
          </cell>
          <cell r="H97">
            <v>492199.875</v>
          </cell>
          <cell r="I97">
            <v>497931.125</v>
          </cell>
          <cell r="J97">
            <v>503442.40625</v>
          </cell>
          <cell r="K97">
            <v>508753.4375</v>
          </cell>
        </row>
        <row r="98">
          <cell r="E98">
            <v>967901.83978271484</v>
          </cell>
          <cell r="G98">
            <v>973472.4375</v>
          </cell>
          <cell r="H98">
            <v>978624.0625</v>
          </cell>
          <cell r="I98">
            <v>983454</v>
          </cell>
          <cell r="J98">
            <v>988083.5</v>
          </cell>
          <cell r="K98">
            <v>992432.125</v>
          </cell>
        </row>
        <row r="99">
          <cell r="E99">
            <v>598378.24904632568</v>
          </cell>
          <cell r="G99">
            <v>603318.875</v>
          </cell>
          <cell r="H99">
            <v>608245.0625</v>
          </cell>
          <cell r="I99">
            <v>613067.4375</v>
          </cell>
          <cell r="J99">
            <v>617798</v>
          </cell>
          <cell r="K99">
            <v>622377.375</v>
          </cell>
        </row>
        <row r="100">
          <cell r="E100">
            <v>407773.1640625</v>
          </cell>
          <cell r="G100">
            <v>409731.90625</v>
          </cell>
          <cell r="H100">
            <v>411776.53125</v>
          </cell>
          <cell r="I100">
            <v>413861.6875</v>
          </cell>
          <cell r="J100">
            <v>415892.8125</v>
          </cell>
          <cell r="K100">
            <v>417783.125</v>
          </cell>
        </row>
        <row r="101">
          <cell r="E101">
            <v>239834.41975784302</v>
          </cell>
          <cell r="G101">
            <v>240583.375</v>
          </cell>
          <cell r="H101">
            <v>241371.125</v>
          </cell>
          <cell r="I101">
            <v>242140.625</v>
          </cell>
          <cell r="J101">
            <v>242885.5625</v>
          </cell>
          <cell r="K101">
            <v>243632.0625</v>
          </cell>
        </row>
        <row r="102">
          <cell r="E102">
            <v>646355.75421142578</v>
          </cell>
          <cell r="G102">
            <v>651355.75</v>
          </cell>
          <cell r="H102">
            <v>656279.25</v>
          </cell>
          <cell r="I102">
            <v>661256.5</v>
          </cell>
          <cell r="J102">
            <v>665965.0625</v>
          </cell>
          <cell r="K102">
            <v>670354.25</v>
          </cell>
        </row>
        <row r="103">
          <cell r="E103">
            <v>234034.251953125</v>
          </cell>
          <cell r="G103">
            <v>236174.59375</v>
          </cell>
          <cell r="H103">
            <v>238103.296875</v>
          </cell>
          <cell r="I103">
            <v>239908.109375</v>
          </cell>
          <cell r="J103">
            <v>241516.59375</v>
          </cell>
          <cell r="K103">
            <v>242997.84375</v>
          </cell>
        </row>
        <row r="104">
          <cell r="E104">
            <v>391510.001953125</v>
          </cell>
          <cell r="G104">
            <v>393605.25</v>
          </cell>
          <cell r="H104">
            <v>395722.8125</v>
          </cell>
          <cell r="I104">
            <v>397889.4375</v>
          </cell>
          <cell r="J104">
            <v>399975.65625</v>
          </cell>
          <cell r="K104">
            <v>402065.0625</v>
          </cell>
        </row>
        <row r="105">
          <cell r="E105">
            <v>351813.58211326599</v>
          </cell>
          <cell r="G105">
            <v>355431.3125</v>
          </cell>
          <cell r="H105">
            <v>359002.8125</v>
          </cell>
          <cell r="I105">
            <v>362455.78125</v>
          </cell>
          <cell r="J105">
            <v>365919.3125</v>
          </cell>
          <cell r="K105">
            <v>369316.75</v>
          </cell>
        </row>
        <row r="106">
          <cell r="E106">
            <v>173764.16845703125</v>
          </cell>
          <cell r="G106">
            <v>174474.546875</v>
          </cell>
          <cell r="H106">
            <v>175179.875</v>
          </cell>
          <cell r="I106">
            <v>175923.09375</v>
          </cell>
          <cell r="J106">
            <v>176687.609375</v>
          </cell>
          <cell r="K106">
            <v>177440.375</v>
          </cell>
        </row>
        <row r="107">
          <cell r="E107">
            <v>235861.92057037354</v>
          </cell>
          <cell r="G107">
            <v>237093.515625</v>
          </cell>
          <cell r="H107">
            <v>238141.71875</v>
          </cell>
          <cell r="I107">
            <v>239075.65625</v>
          </cell>
          <cell r="J107">
            <v>240052.09375</v>
          </cell>
          <cell r="K107">
            <v>241057.828125</v>
          </cell>
        </row>
        <row r="108">
          <cell r="E108">
            <v>228211.0830078125</v>
          </cell>
          <cell r="G108">
            <v>230298.28125</v>
          </cell>
          <cell r="H108">
            <v>232384.46875</v>
          </cell>
          <cell r="I108">
            <v>234526.75</v>
          </cell>
          <cell r="J108">
            <v>236620.125</v>
          </cell>
          <cell r="K108">
            <v>238623.671875</v>
          </cell>
        </row>
        <row r="109">
          <cell r="E109">
            <v>176522.3330078125</v>
          </cell>
          <cell r="G109">
            <v>178554.9375</v>
          </cell>
          <cell r="H109">
            <v>180604.5625</v>
          </cell>
          <cell r="I109">
            <v>182607.109375</v>
          </cell>
          <cell r="J109">
            <v>184554.375</v>
          </cell>
          <cell r="K109">
            <v>186438.09375</v>
          </cell>
        </row>
        <row r="110">
          <cell r="E110">
            <v>313283.41552734375</v>
          </cell>
          <cell r="G110">
            <v>316014.28125</v>
          </cell>
          <cell r="H110">
            <v>318751.09375</v>
          </cell>
          <cell r="I110">
            <v>321457</v>
          </cell>
          <cell r="J110">
            <v>324123.21875</v>
          </cell>
          <cell r="K110">
            <v>326655.53125</v>
          </cell>
        </row>
        <row r="111">
          <cell r="E111">
            <v>175842.08203125</v>
          </cell>
          <cell r="G111">
            <v>176762.8125</v>
          </cell>
          <cell r="H111">
            <v>177701.8125</v>
          </cell>
          <cell r="I111">
            <v>178607.328125</v>
          </cell>
          <cell r="J111">
            <v>179520.9375</v>
          </cell>
          <cell r="K111">
            <v>180433.140625</v>
          </cell>
        </row>
        <row r="112">
          <cell r="E112">
            <v>250879.66259765625</v>
          </cell>
          <cell r="G112">
            <v>252258.15625</v>
          </cell>
          <cell r="H112">
            <v>253729.046875</v>
          </cell>
          <cell r="I112">
            <v>255215.78125</v>
          </cell>
          <cell r="J112">
            <v>256610.453125</v>
          </cell>
          <cell r="K112">
            <v>257935.40625</v>
          </cell>
        </row>
        <row r="113">
          <cell r="E113">
            <v>224031.66444396973</v>
          </cell>
          <cell r="G113">
            <v>227890.296875</v>
          </cell>
          <cell r="H113">
            <v>231530.3125</v>
          </cell>
          <cell r="I113">
            <v>235011.34375</v>
          </cell>
          <cell r="J113">
            <v>238261.5625</v>
          </cell>
          <cell r="K113">
            <v>241310.453125</v>
          </cell>
        </row>
        <row r="114">
          <cell r="E114">
            <v>423732.57261180878</v>
          </cell>
          <cell r="G114">
            <v>428645.75</v>
          </cell>
          <cell r="H114">
            <v>433326.53125</v>
          </cell>
          <cell r="I114">
            <v>437661.96875</v>
          </cell>
          <cell r="J114">
            <v>441642.9375</v>
          </cell>
          <cell r="K114">
            <v>445286.75</v>
          </cell>
        </row>
        <row r="115">
          <cell r="E115">
            <v>241442.50463867188</v>
          </cell>
          <cell r="G115">
            <v>243943.6875</v>
          </cell>
          <cell r="H115">
            <v>246476.640625</v>
          </cell>
          <cell r="I115">
            <v>248993.375</v>
          </cell>
          <cell r="J115">
            <v>251494.125</v>
          </cell>
          <cell r="K115">
            <v>253957.0625</v>
          </cell>
        </row>
        <row r="116">
          <cell r="E116">
            <v>381905.08129882813</v>
          </cell>
          <cell r="G116">
            <v>383764.34375</v>
          </cell>
          <cell r="H116">
            <v>385367</v>
          </cell>
          <cell r="I116">
            <v>386772.15625</v>
          </cell>
          <cell r="J116">
            <v>387949.21875</v>
          </cell>
          <cell r="K116">
            <v>388845.3125</v>
          </cell>
        </row>
        <row r="117">
          <cell r="E117">
            <v>349360.75073242188</v>
          </cell>
          <cell r="G117">
            <v>353043.375</v>
          </cell>
          <cell r="H117">
            <v>356784.1875</v>
          </cell>
          <cell r="I117">
            <v>360567.53125</v>
          </cell>
          <cell r="J117">
            <v>364165.25</v>
          </cell>
          <cell r="K117">
            <v>367658.8125</v>
          </cell>
        </row>
        <row r="118">
          <cell r="E118">
            <v>284025.75010299683</v>
          </cell>
          <cell r="G118">
            <v>287746.65625</v>
          </cell>
          <cell r="H118">
            <v>290829.90625</v>
          </cell>
          <cell r="I118">
            <v>293392.75</v>
          </cell>
          <cell r="J118">
            <v>295595.875</v>
          </cell>
          <cell r="K118">
            <v>297470.6875</v>
          </cell>
        </row>
        <row r="119">
          <cell r="E119">
            <v>319028.99714660645</v>
          </cell>
          <cell r="G119">
            <v>323519.0625</v>
          </cell>
          <cell r="H119">
            <v>327826.5</v>
          </cell>
          <cell r="I119">
            <v>331951.25</v>
          </cell>
          <cell r="J119">
            <v>335825.71875</v>
          </cell>
          <cell r="K119">
            <v>339441.25</v>
          </cell>
        </row>
        <row r="120">
          <cell r="E120">
            <v>412238.41619873047</v>
          </cell>
          <cell r="G120">
            <v>415648.125</v>
          </cell>
          <cell r="H120">
            <v>418991.6875</v>
          </cell>
          <cell r="I120">
            <v>422190.90625</v>
          </cell>
          <cell r="J120">
            <v>425217.75</v>
          </cell>
          <cell r="K120">
            <v>428077.25</v>
          </cell>
        </row>
        <row r="121">
          <cell r="E121">
            <v>437491.41586303711</v>
          </cell>
          <cell r="G121">
            <v>438184.875</v>
          </cell>
          <cell r="H121">
            <v>438781.71875</v>
          </cell>
          <cell r="I121">
            <v>439261.75</v>
          </cell>
          <cell r="J121">
            <v>439611</v>
          </cell>
          <cell r="K121">
            <v>439834.375</v>
          </cell>
        </row>
        <row r="122">
          <cell r="E122">
            <v>339923.580078125</v>
          </cell>
          <cell r="G122">
            <v>343347.5625</v>
          </cell>
          <cell r="H122">
            <v>346657</v>
          </cell>
          <cell r="I122">
            <v>349809.375</v>
          </cell>
          <cell r="J122">
            <v>352776.875</v>
          </cell>
          <cell r="K122">
            <v>355528.28125</v>
          </cell>
        </row>
        <row r="123">
          <cell r="E123">
            <v>316827.41741943359</v>
          </cell>
          <cell r="G123">
            <v>318917.875</v>
          </cell>
          <cell r="H123">
            <v>320845.8125</v>
          </cell>
          <cell r="I123">
            <v>322603.25</v>
          </cell>
          <cell r="J123">
            <v>324125.59375</v>
          </cell>
          <cell r="K123">
            <v>325430.625</v>
          </cell>
        </row>
        <row r="124">
          <cell r="E124">
            <v>296353.24816131592</v>
          </cell>
          <cell r="G124">
            <v>300540.5</v>
          </cell>
          <cell r="H124">
            <v>304522.375</v>
          </cell>
          <cell r="I124">
            <v>308253.96875</v>
          </cell>
          <cell r="J124">
            <v>311805.4375</v>
          </cell>
          <cell r="K124">
            <v>315172.125</v>
          </cell>
        </row>
        <row r="125">
          <cell r="E125">
            <v>239940.24328613281</v>
          </cell>
          <cell r="G125">
            <v>239545.84375</v>
          </cell>
          <cell r="H125">
            <v>239128.890625</v>
          </cell>
          <cell r="I125">
            <v>238742.609375</v>
          </cell>
          <cell r="J125">
            <v>238384.3125</v>
          </cell>
          <cell r="K125">
            <v>237964.484375</v>
          </cell>
        </row>
        <row r="126">
          <cell r="E126">
            <v>318493.83821725845</v>
          </cell>
          <cell r="G126">
            <v>321680.5625</v>
          </cell>
          <cell r="H126">
            <v>324594.0625</v>
          </cell>
          <cell r="I126">
            <v>327288.625</v>
          </cell>
          <cell r="J126">
            <v>329761.8125</v>
          </cell>
          <cell r="K126">
            <v>331944.4375</v>
          </cell>
        </row>
        <row r="127">
          <cell r="E127">
            <v>267267.66491699219</v>
          </cell>
          <cell r="G127">
            <v>268365.625</v>
          </cell>
          <cell r="H127">
            <v>269424.5</v>
          </cell>
          <cell r="I127">
            <v>270413.25</v>
          </cell>
          <cell r="J127">
            <v>271209.5625</v>
          </cell>
          <cell r="K127">
            <v>271902.1875</v>
          </cell>
        </row>
        <row r="128">
          <cell r="E128">
            <v>278062.16650390625</v>
          </cell>
          <cell r="G128">
            <v>281514.65625</v>
          </cell>
          <cell r="H128">
            <v>284984.5</v>
          </cell>
          <cell r="I128">
            <v>288470.59375</v>
          </cell>
          <cell r="J128">
            <v>291887.28125</v>
          </cell>
          <cell r="K128">
            <v>295243.6875</v>
          </cell>
        </row>
        <row r="129">
          <cell r="E129">
            <v>312904.00268554688</v>
          </cell>
          <cell r="G129">
            <v>316898.25</v>
          </cell>
          <cell r="H129">
            <v>320584.9375</v>
          </cell>
          <cell r="I129">
            <v>324011.6875</v>
          </cell>
          <cell r="J129">
            <v>327147.875</v>
          </cell>
          <cell r="K129">
            <v>330050.9375</v>
          </cell>
        </row>
        <row r="130">
          <cell r="E130">
            <v>252448.00146484375</v>
          </cell>
          <cell r="G130">
            <v>255947.1875</v>
          </cell>
          <cell r="H130">
            <v>259082.28125</v>
          </cell>
          <cell r="I130">
            <v>261858.03125</v>
          </cell>
          <cell r="J130">
            <v>264313.28125</v>
          </cell>
          <cell r="K130">
            <v>266425.03125</v>
          </cell>
        </row>
        <row r="131">
          <cell r="E131">
            <v>209554.50017547607</v>
          </cell>
          <cell r="G131">
            <v>212189.8125</v>
          </cell>
          <cell r="H131">
            <v>214617.5625</v>
          </cell>
          <cell r="I131">
            <v>216840.5625</v>
          </cell>
          <cell r="J131">
            <v>218864.765625</v>
          </cell>
          <cell r="K131">
            <v>220785.3125</v>
          </cell>
        </row>
        <row r="132">
          <cell r="E132">
            <v>413713.32934570313</v>
          </cell>
          <cell r="G132">
            <v>416706.75</v>
          </cell>
          <cell r="H132">
            <v>419431.375</v>
          </cell>
          <cell r="I132">
            <v>421847.875</v>
          </cell>
          <cell r="J132">
            <v>423982.5</v>
          </cell>
          <cell r="K132">
            <v>425801.40625</v>
          </cell>
        </row>
        <row r="133">
          <cell r="E133">
            <v>330341.75537109375</v>
          </cell>
          <cell r="G133">
            <v>334478.84375</v>
          </cell>
          <cell r="H133">
            <v>338397.0625</v>
          </cell>
          <cell r="I133">
            <v>342115.71875</v>
          </cell>
          <cell r="J133">
            <v>345633.59375</v>
          </cell>
          <cell r="K133">
            <v>348871.53125</v>
          </cell>
        </row>
        <row r="134">
          <cell r="E134">
            <v>400514.66493988037</v>
          </cell>
          <cell r="G134">
            <v>405949.8125</v>
          </cell>
          <cell r="H134">
            <v>410601.9375</v>
          </cell>
          <cell r="I134">
            <v>414677.0625</v>
          </cell>
          <cell r="J134">
            <v>418245.5625</v>
          </cell>
          <cell r="K134">
            <v>421277.5</v>
          </cell>
        </row>
        <row r="135">
          <cell r="E135">
            <v>320670.83752441406</v>
          </cell>
          <cell r="G135">
            <v>324502.875</v>
          </cell>
          <cell r="H135">
            <v>328112.09375</v>
          </cell>
          <cell r="I135">
            <v>331471.375</v>
          </cell>
          <cell r="J135">
            <v>334617.5</v>
          </cell>
          <cell r="K135">
            <v>337490.875</v>
          </cell>
        </row>
        <row r="136">
          <cell r="E136">
            <v>217734.17114257813</v>
          </cell>
          <cell r="G136">
            <v>219498.4375</v>
          </cell>
          <cell r="H136">
            <v>221206</v>
          </cell>
          <cell r="I136">
            <v>222806.078125</v>
          </cell>
          <cell r="J136">
            <v>224239.25</v>
          </cell>
          <cell r="K136">
            <v>225585.265625</v>
          </cell>
        </row>
        <row r="137">
          <cell r="E137">
            <v>330855.16479873657</v>
          </cell>
          <cell r="G137">
            <v>334416.6875</v>
          </cell>
          <cell r="H137">
            <v>337654.8125</v>
          </cell>
          <cell r="I137">
            <v>340549.5</v>
          </cell>
          <cell r="J137">
            <v>343179.9375</v>
          </cell>
          <cell r="K137">
            <v>345556.84375</v>
          </cell>
        </row>
        <row r="138">
          <cell r="E138">
            <v>225435.25415039063</v>
          </cell>
          <cell r="G138">
            <v>226818.96875</v>
          </cell>
          <cell r="H138">
            <v>228194.5625</v>
          </cell>
          <cell r="I138">
            <v>229528.40625</v>
          </cell>
          <cell r="J138">
            <v>230764.5</v>
          </cell>
          <cell r="K138">
            <v>231862.03125</v>
          </cell>
        </row>
        <row r="139">
          <cell r="E139">
            <v>196403.9951171875</v>
          </cell>
          <cell r="G139">
            <v>198247.3125</v>
          </cell>
          <cell r="H139">
            <v>200119.25</v>
          </cell>
          <cell r="I139">
            <v>201969.25</v>
          </cell>
          <cell r="J139">
            <v>203703.515625</v>
          </cell>
          <cell r="K139">
            <v>205355.390625</v>
          </cell>
        </row>
        <row r="140">
          <cell r="E140">
            <v>324833.74938964844</v>
          </cell>
          <cell r="G140">
            <v>331104.6875</v>
          </cell>
          <cell r="H140">
            <v>336755.5625</v>
          </cell>
          <cell r="I140">
            <v>341834.90625</v>
          </cell>
          <cell r="J140">
            <v>346486.375</v>
          </cell>
          <cell r="K140">
            <v>350654.96875</v>
          </cell>
        </row>
        <row r="141">
          <cell r="E141">
            <v>311576.33331298828</v>
          </cell>
          <cell r="G141">
            <v>314321.09375</v>
          </cell>
          <cell r="H141">
            <v>316882.375</v>
          </cell>
          <cell r="I141">
            <v>319246.5625</v>
          </cell>
          <cell r="J141">
            <v>321376.71875</v>
          </cell>
          <cell r="K141">
            <v>323262.1875</v>
          </cell>
        </row>
        <row r="142">
          <cell r="E142">
            <v>403858.760597229</v>
          </cell>
          <cell r="G142">
            <v>406574.1875</v>
          </cell>
          <cell r="H142">
            <v>408998</v>
          </cell>
          <cell r="I142">
            <v>411126.6875</v>
          </cell>
          <cell r="J142">
            <v>413009.53125</v>
          </cell>
          <cell r="K142">
            <v>414588.75</v>
          </cell>
        </row>
        <row r="143">
          <cell r="E143">
            <v>250220.58605957031</v>
          </cell>
          <cell r="G143">
            <v>250446.09375</v>
          </cell>
          <cell r="H143">
            <v>250522.5625</v>
          </cell>
          <cell r="I143">
            <v>250546.515625</v>
          </cell>
          <cell r="J143">
            <v>250463.65625</v>
          </cell>
          <cell r="K143">
            <v>250286.03125</v>
          </cell>
        </row>
        <row r="144">
          <cell r="E144">
            <v>229468.58055114746</v>
          </cell>
          <cell r="G144">
            <v>231308.875</v>
          </cell>
          <cell r="H144">
            <v>232909.40625</v>
          </cell>
          <cell r="I144">
            <v>234253.84375</v>
          </cell>
          <cell r="J144">
            <v>235275.015625</v>
          </cell>
          <cell r="K144">
            <v>236045.09375</v>
          </cell>
        </row>
        <row r="145">
          <cell r="E145">
            <v>133545.91546630859</v>
          </cell>
          <cell r="G145">
            <v>134913.28125</v>
          </cell>
          <cell r="H145">
            <v>136241.84375</v>
          </cell>
          <cell r="I145">
            <v>137529.625</v>
          </cell>
          <cell r="J145">
            <v>138788.390625</v>
          </cell>
          <cell r="K145">
            <v>140016.703125</v>
          </cell>
        </row>
        <row r="146">
          <cell r="E146">
            <v>317709.16668701172</v>
          </cell>
          <cell r="G146">
            <v>319712.5625</v>
          </cell>
          <cell r="H146">
            <v>321566</v>
          </cell>
          <cell r="I146">
            <v>323240.625</v>
          </cell>
          <cell r="J146">
            <v>324853.5625</v>
          </cell>
          <cell r="K146">
            <v>326410.09375</v>
          </cell>
        </row>
        <row r="147">
          <cell r="E147">
            <v>225725.25122070313</v>
          </cell>
          <cell r="G147">
            <v>227708.875</v>
          </cell>
          <cell r="H147">
            <v>229538.9375</v>
          </cell>
          <cell r="I147">
            <v>231243.75</v>
          </cell>
          <cell r="J147">
            <v>233047.328125</v>
          </cell>
          <cell r="K147">
            <v>234968.34375</v>
          </cell>
        </row>
        <row r="148">
          <cell r="E148">
            <v>196420.08024120331</v>
          </cell>
          <cell r="G148">
            <v>198129.109375</v>
          </cell>
          <cell r="H148">
            <v>199789.375</v>
          </cell>
          <cell r="I148">
            <v>201453.15625</v>
          </cell>
          <cell r="J148">
            <v>203103.09375</v>
          </cell>
          <cell r="K148">
            <v>204745.75</v>
          </cell>
        </row>
        <row r="149">
          <cell r="E149">
            <v>515159.169921875</v>
          </cell>
          <cell r="G149">
            <v>519346.125</v>
          </cell>
          <cell r="H149">
            <v>523524.96875</v>
          </cell>
          <cell r="I149">
            <v>527714.875</v>
          </cell>
          <cell r="J149">
            <v>531866.75</v>
          </cell>
          <cell r="K149">
            <v>535956.875</v>
          </cell>
        </row>
        <row r="150">
          <cell r="E150">
            <v>133480.74755859375</v>
          </cell>
          <cell r="G150">
            <v>134315.828125</v>
          </cell>
          <cell r="H150">
            <v>135115.515625</v>
          </cell>
          <cell r="I150">
            <v>135874.75</v>
          </cell>
          <cell r="J150">
            <v>136575.90625</v>
          </cell>
          <cell r="K150">
            <v>137233.96875</v>
          </cell>
        </row>
        <row r="151">
          <cell r="E151">
            <v>269110.24731445313</v>
          </cell>
          <cell r="G151">
            <v>271700.1875</v>
          </cell>
          <cell r="H151">
            <v>274235.25</v>
          </cell>
          <cell r="I151">
            <v>276750.8125</v>
          </cell>
          <cell r="J151">
            <v>279204.625</v>
          </cell>
          <cell r="K151">
            <v>281594.625</v>
          </cell>
        </row>
        <row r="152">
          <cell r="E152">
            <v>182620.41571044922</v>
          </cell>
          <cell r="G152">
            <v>183940.03125</v>
          </cell>
          <cell r="H152">
            <v>185280.125</v>
          </cell>
          <cell r="I152">
            <v>186638.5</v>
          </cell>
          <cell r="J152">
            <v>187932.59375</v>
          </cell>
          <cell r="K152">
            <v>189173.8125</v>
          </cell>
        </row>
        <row r="153">
          <cell r="E153">
            <v>225634.0859375</v>
          </cell>
          <cell r="G153">
            <v>226834.03125</v>
          </cell>
          <cell r="H153">
            <v>227948</v>
          </cell>
          <cell r="I153">
            <v>229021.34375</v>
          </cell>
          <cell r="J153">
            <v>230016.984375</v>
          </cell>
          <cell r="K153">
            <v>230922</v>
          </cell>
        </row>
        <row r="154">
          <cell r="E154">
            <v>188683.99951267242</v>
          </cell>
          <cell r="G154">
            <v>189923.25</v>
          </cell>
          <cell r="H154">
            <v>191177.5625</v>
          </cell>
          <cell r="I154">
            <v>192509.03125</v>
          </cell>
          <cell r="J154">
            <v>193872.28125</v>
          </cell>
          <cell r="K154">
            <v>195219.4375</v>
          </cell>
        </row>
        <row r="155">
          <cell r="E155">
            <v>299528.00341796875</v>
          </cell>
          <cell r="G155">
            <v>302095.9375</v>
          </cell>
          <cell r="H155">
            <v>304682.5625</v>
          </cell>
          <cell r="I155">
            <v>307258.8125</v>
          </cell>
          <cell r="J155">
            <v>309786.53125</v>
          </cell>
          <cell r="K155">
            <v>312239.15625</v>
          </cell>
        </row>
        <row r="156">
          <cell r="E156">
            <v>240990.58837890625</v>
          </cell>
          <cell r="G156">
            <v>242897.75</v>
          </cell>
          <cell r="H156">
            <v>244893.84375</v>
          </cell>
          <cell r="I156">
            <v>246907.328125</v>
          </cell>
          <cell r="J156">
            <v>248844.328125</v>
          </cell>
          <cell r="K156">
            <v>250708.53125</v>
          </cell>
        </row>
        <row r="157">
          <cell r="E157">
            <v>372157.24578857422</v>
          </cell>
          <cell r="G157">
            <v>374092.875</v>
          </cell>
          <cell r="H157">
            <v>375978.375</v>
          </cell>
          <cell r="I157">
            <v>377786.0625</v>
          </cell>
          <cell r="J157">
            <v>379443.6875</v>
          </cell>
          <cell r="K157">
            <v>381001.59375</v>
          </cell>
        </row>
        <row r="158">
          <cell r="E158">
            <v>206477.25146484375</v>
          </cell>
          <cell r="G158">
            <v>207538.234375</v>
          </cell>
          <cell r="H158">
            <v>208628.875</v>
          </cell>
          <cell r="I158">
            <v>209772.328125</v>
          </cell>
          <cell r="J158">
            <v>210935</v>
          </cell>
          <cell r="K158">
            <v>212064.75</v>
          </cell>
        </row>
        <row r="159">
          <cell r="E159">
            <v>96804.16748046875</v>
          </cell>
          <cell r="G159">
            <v>97135.1953125</v>
          </cell>
          <cell r="H159">
            <v>97507.046875</v>
          </cell>
          <cell r="I159">
            <v>97835.65625</v>
          </cell>
          <cell r="J159">
            <v>98114.6796875</v>
          </cell>
          <cell r="K159">
            <v>98375.65625</v>
          </cell>
        </row>
        <row r="160">
          <cell r="E160">
            <v>113167.08203125</v>
          </cell>
          <cell r="G160">
            <v>114335.75</v>
          </cell>
          <cell r="H160">
            <v>115515.53125</v>
          </cell>
          <cell r="I160">
            <v>116668.421875</v>
          </cell>
          <cell r="J160">
            <v>117802.734375</v>
          </cell>
          <cell r="K160">
            <v>118892.546875</v>
          </cell>
        </row>
        <row r="161">
          <cell r="E161">
            <v>145493.9150390625</v>
          </cell>
          <cell r="G161">
            <v>146794.5625</v>
          </cell>
          <cell r="H161">
            <v>148125.171875</v>
          </cell>
          <cell r="I161">
            <v>149464.4375</v>
          </cell>
          <cell r="J161">
            <v>150796.78125</v>
          </cell>
          <cell r="K161">
            <v>152111.375</v>
          </cell>
        </row>
        <row r="162">
          <cell r="E162">
            <v>226201.33227539063</v>
          </cell>
          <cell r="G162">
            <v>227382.6875</v>
          </cell>
          <cell r="H162">
            <v>228530.703125</v>
          </cell>
          <cell r="I162">
            <v>229643.46875</v>
          </cell>
          <cell r="J162">
            <v>230728.5625</v>
          </cell>
          <cell r="K162">
            <v>231693.875</v>
          </cell>
        </row>
        <row r="163">
          <cell r="E163">
            <v>204854.00341796875</v>
          </cell>
          <cell r="G163">
            <v>205878.6875</v>
          </cell>
          <cell r="H163">
            <v>206927.46875</v>
          </cell>
          <cell r="I163">
            <v>207959.96875</v>
          </cell>
          <cell r="J163">
            <v>208981.4375</v>
          </cell>
          <cell r="K163">
            <v>209961.46875</v>
          </cell>
        </row>
        <row r="164">
          <cell r="E164">
            <v>144499.16479492188</v>
          </cell>
          <cell r="G164">
            <v>145043.375</v>
          </cell>
          <cell r="H164">
            <v>145597.15625</v>
          </cell>
          <cell r="I164">
            <v>146175.921875</v>
          </cell>
          <cell r="J164">
            <v>146765.703125</v>
          </cell>
          <cell r="K164">
            <v>147338.4375</v>
          </cell>
        </row>
        <row r="165">
          <cell r="E165">
            <v>745291.42082214355</v>
          </cell>
          <cell r="G165">
            <v>747848.3125</v>
          </cell>
          <cell r="H165">
            <v>750273.75</v>
          </cell>
          <cell r="I165">
            <v>752421.75</v>
          </cell>
          <cell r="J165">
            <v>754489.25</v>
          </cell>
          <cell r="K165">
            <v>756511.25</v>
          </cell>
        </row>
        <row r="166">
          <cell r="E166">
            <v>230173.17480659485</v>
          </cell>
          <cell r="G166">
            <v>231311.25</v>
          </cell>
          <cell r="H166">
            <v>232324.75</v>
          </cell>
          <cell r="I166">
            <v>233199.9375</v>
          </cell>
          <cell r="J166">
            <v>234095.46875</v>
          </cell>
          <cell r="K166">
            <v>235042.1875</v>
          </cell>
        </row>
        <row r="167">
          <cell r="E167">
            <v>215319.83740234375</v>
          </cell>
          <cell r="G167">
            <v>216374.59375</v>
          </cell>
          <cell r="H167">
            <v>217457.140625</v>
          </cell>
          <cell r="I167">
            <v>218521.34375</v>
          </cell>
          <cell r="J167">
            <v>219544.90625</v>
          </cell>
          <cell r="K167">
            <v>220557.125</v>
          </cell>
        </row>
        <row r="168">
          <cell r="E168">
            <v>286630.24725341797</v>
          </cell>
          <cell r="G168">
            <v>288342.1875</v>
          </cell>
          <cell r="H168">
            <v>289813.3125</v>
          </cell>
          <cell r="I168">
            <v>290995.65625</v>
          </cell>
          <cell r="J168">
            <v>292276.1875</v>
          </cell>
          <cell r="K168">
            <v>293606.125</v>
          </cell>
        </row>
        <row r="169">
          <cell r="E169">
            <v>563241.33819580078</v>
          </cell>
          <cell r="G169">
            <v>566415.25</v>
          </cell>
          <cell r="H169">
            <v>569597.25</v>
          </cell>
          <cell r="I169">
            <v>572752.5</v>
          </cell>
          <cell r="J169">
            <v>575823.25</v>
          </cell>
          <cell r="K169">
            <v>578809.9375</v>
          </cell>
        </row>
        <row r="170">
          <cell r="E170">
            <v>207664.99959182739</v>
          </cell>
          <cell r="G170">
            <v>209078.46875</v>
          </cell>
          <cell r="H170">
            <v>210293.578125</v>
          </cell>
          <cell r="I170">
            <v>211439</v>
          </cell>
          <cell r="J170">
            <v>212651.703125</v>
          </cell>
          <cell r="K170">
            <v>213944.1875</v>
          </cell>
        </row>
        <row r="171">
          <cell r="E171">
            <v>801319.58154296875</v>
          </cell>
          <cell r="G171">
            <v>804863.5625</v>
          </cell>
          <cell r="H171">
            <v>808390.5625</v>
          </cell>
          <cell r="I171">
            <v>811920.5</v>
          </cell>
          <cell r="J171">
            <v>815512.25</v>
          </cell>
          <cell r="K171">
            <v>819186.4375</v>
          </cell>
        </row>
        <row r="172">
          <cell r="E172">
            <v>647166.6636505127</v>
          </cell>
          <cell r="G172">
            <v>651781.125</v>
          </cell>
          <cell r="H172">
            <v>656479.25</v>
          </cell>
          <cell r="I172">
            <v>660995.375</v>
          </cell>
          <cell r="J172">
            <v>665453.4375</v>
          </cell>
          <cell r="K172">
            <v>669808.625</v>
          </cell>
        </row>
        <row r="173">
          <cell r="E173">
            <v>575386.83755493164</v>
          </cell>
          <cell r="G173">
            <v>579195.75</v>
          </cell>
          <cell r="H173">
            <v>583022.5625</v>
          </cell>
          <cell r="I173">
            <v>586774.5</v>
          </cell>
          <cell r="J173">
            <v>590534.5625</v>
          </cell>
          <cell r="K173">
            <v>594219.5</v>
          </cell>
        </row>
        <row r="174">
          <cell r="E174">
            <v>575240.8369140625</v>
          </cell>
          <cell r="G174">
            <v>578764.8125</v>
          </cell>
          <cell r="H174">
            <v>582469.875</v>
          </cell>
          <cell r="I174">
            <v>586146.75</v>
          </cell>
          <cell r="J174">
            <v>589769.875</v>
          </cell>
          <cell r="K174">
            <v>593350.0625</v>
          </cell>
        </row>
        <row r="175">
          <cell r="E175">
            <v>237659.91450500488</v>
          </cell>
          <cell r="G175">
            <v>239149.65625</v>
          </cell>
          <cell r="H175">
            <v>240568.46875</v>
          </cell>
          <cell r="I175">
            <v>241927.0625</v>
          </cell>
          <cell r="J175">
            <v>243210.375</v>
          </cell>
          <cell r="K175">
            <v>244411.71875</v>
          </cell>
        </row>
        <row r="176">
          <cell r="E176">
            <v>336408.41870117188</v>
          </cell>
          <cell r="G176">
            <v>336757.8125</v>
          </cell>
          <cell r="H176">
            <v>337197.96875</v>
          </cell>
          <cell r="I176">
            <v>337632.40625</v>
          </cell>
          <cell r="J176">
            <v>338052.3125</v>
          </cell>
          <cell r="K176">
            <v>338424.6875</v>
          </cell>
        </row>
        <row r="177">
          <cell r="E177">
            <v>525567.0029296875</v>
          </cell>
          <cell r="G177">
            <v>527745.75</v>
          </cell>
          <cell r="H177">
            <v>529457.6875</v>
          </cell>
          <cell r="I177">
            <v>530687.3125</v>
          </cell>
          <cell r="J177">
            <v>531883.9375</v>
          </cell>
          <cell r="K177">
            <v>533125</v>
          </cell>
        </row>
        <row r="178">
          <cell r="E178">
            <v>641324.16796875</v>
          </cell>
          <cell r="G178">
            <v>647873.9375</v>
          </cell>
          <cell r="H178">
            <v>653890.9375</v>
          </cell>
          <cell r="I178">
            <v>659284.125</v>
          </cell>
          <cell r="J178">
            <v>664160.875</v>
          </cell>
          <cell r="K178">
            <v>668885.75</v>
          </cell>
        </row>
        <row r="179">
          <cell r="E179">
            <v>559494.6708984375</v>
          </cell>
          <cell r="G179">
            <v>563792.625</v>
          </cell>
          <cell r="H179">
            <v>568164.25</v>
          </cell>
          <cell r="I179">
            <v>572417.625</v>
          </cell>
          <cell r="J179">
            <v>576432.375</v>
          </cell>
          <cell r="K179">
            <v>580103.125</v>
          </cell>
        </row>
        <row r="180">
          <cell r="E180">
            <v>544245.25732421875</v>
          </cell>
          <cell r="G180">
            <v>547396.375</v>
          </cell>
          <cell r="H180">
            <v>550345.9375</v>
          </cell>
          <cell r="I180">
            <v>553094.125</v>
          </cell>
          <cell r="J180">
            <v>555635</v>
          </cell>
          <cell r="K180">
            <v>558034.875</v>
          </cell>
        </row>
        <row r="181">
          <cell r="E181">
            <v>1008377.1599116325</v>
          </cell>
          <cell r="G181">
            <v>1017741.5</v>
          </cell>
          <cell r="H181">
            <v>1026830</v>
          </cell>
          <cell r="I181">
            <v>1035613.5</v>
          </cell>
          <cell r="J181">
            <v>1044295.375</v>
          </cell>
          <cell r="K181">
            <v>1052867.75</v>
          </cell>
        </row>
        <row r="182">
          <cell r="E182">
            <v>460081.74780273438</v>
          </cell>
          <cell r="G182">
            <v>462630.34375</v>
          </cell>
          <cell r="H182">
            <v>465062.5</v>
          </cell>
          <cell r="I182">
            <v>467395.375</v>
          </cell>
          <cell r="J182">
            <v>469647.59375</v>
          </cell>
          <cell r="K182">
            <v>471660.34375</v>
          </cell>
        </row>
        <row r="183">
          <cell r="E183">
            <v>1310470.4106941223</v>
          </cell>
          <cell r="G183">
            <v>1320167.625</v>
          </cell>
          <cell r="H183">
            <v>1329445</v>
          </cell>
          <cell r="I183">
            <v>1338521.875</v>
          </cell>
          <cell r="J183">
            <v>1347418.625</v>
          </cell>
          <cell r="K183">
            <v>1355927.75</v>
          </cell>
        </row>
        <row r="184">
          <cell r="E184">
            <v>879777.00818443298</v>
          </cell>
          <cell r="G184">
            <v>884667.0625</v>
          </cell>
          <cell r="H184">
            <v>888936.5</v>
          </cell>
          <cell r="I184">
            <v>892733.0625</v>
          </cell>
          <cell r="J184">
            <v>896551.5625</v>
          </cell>
          <cell r="K184">
            <v>900528.75</v>
          </cell>
        </row>
        <row r="185">
          <cell r="E185">
            <v>1049689.4992675781</v>
          </cell>
          <cell r="G185">
            <v>1053807.5</v>
          </cell>
          <cell r="H185">
            <v>1058006.75</v>
          </cell>
          <cell r="I185">
            <v>1062176.125</v>
          </cell>
          <cell r="J185">
            <v>1066289</v>
          </cell>
          <cell r="K185">
            <v>1070236.75</v>
          </cell>
        </row>
        <row r="186">
          <cell r="E186">
            <v>532851.00036621094</v>
          </cell>
          <cell r="G186">
            <v>536622.875</v>
          </cell>
          <cell r="H186">
            <v>540072.5</v>
          </cell>
          <cell r="I186">
            <v>543229</v>
          </cell>
          <cell r="J186">
            <v>546268.6875</v>
          </cell>
          <cell r="K186">
            <v>549220.25</v>
          </cell>
        </row>
        <row r="187">
          <cell r="E187">
            <v>219095.58532714844</v>
          </cell>
          <cell r="G187">
            <v>219720.4375</v>
          </cell>
          <cell r="H187">
            <v>220334</v>
          </cell>
          <cell r="I187">
            <v>220946.0625</v>
          </cell>
          <cell r="J187">
            <v>221540.53125</v>
          </cell>
          <cell r="K187">
            <v>222102.78125</v>
          </cell>
        </row>
        <row r="188">
          <cell r="E188">
            <v>167158.00299072266</v>
          </cell>
          <cell r="G188">
            <v>168384.8125</v>
          </cell>
          <cell r="H188">
            <v>169595.8125</v>
          </cell>
          <cell r="I188">
            <v>170773.859375</v>
          </cell>
          <cell r="J188">
            <v>171979.453125</v>
          </cell>
          <cell r="K188">
            <v>173062.6875</v>
          </cell>
        </row>
        <row r="189">
          <cell r="E189">
            <v>279038.83349609375</v>
          </cell>
          <cell r="G189">
            <v>281462.125</v>
          </cell>
          <cell r="H189">
            <v>283903.5</v>
          </cell>
          <cell r="I189">
            <v>286350.625</v>
          </cell>
          <cell r="J189">
            <v>288745.1875</v>
          </cell>
          <cell r="K189">
            <v>291053.34375</v>
          </cell>
        </row>
        <row r="190">
          <cell r="E190">
            <v>185222.16552734375</v>
          </cell>
          <cell r="G190">
            <v>186162.3125</v>
          </cell>
          <cell r="H190">
            <v>187122.96875</v>
          </cell>
          <cell r="I190">
            <v>188116.6875</v>
          </cell>
          <cell r="J190">
            <v>189104.8125</v>
          </cell>
          <cell r="K190">
            <v>190091.625</v>
          </cell>
        </row>
        <row r="191">
          <cell r="E191">
            <v>188323.41461181641</v>
          </cell>
          <cell r="G191">
            <v>189659.28125</v>
          </cell>
          <cell r="H191">
            <v>191002.90625</v>
          </cell>
          <cell r="I191">
            <v>192351.65625</v>
          </cell>
          <cell r="J191">
            <v>193696.15625</v>
          </cell>
          <cell r="K191">
            <v>195016.71875</v>
          </cell>
        </row>
        <row r="192">
          <cell r="E192">
            <v>307646.0830078125</v>
          </cell>
          <cell r="G192">
            <v>309493.5</v>
          </cell>
          <cell r="H192">
            <v>311412.78125</v>
          </cell>
          <cell r="I192">
            <v>313306.78125</v>
          </cell>
          <cell r="J192">
            <v>315180.0625</v>
          </cell>
          <cell r="K192">
            <v>317002.625</v>
          </cell>
        </row>
        <row r="193">
          <cell r="E193">
            <v>492969.25390625</v>
          </cell>
          <cell r="G193">
            <v>496486.1875</v>
          </cell>
          <cell r="H193">
            <v>500118.6875</v>
          </cell>
          <cell r="I193">
            <v>503703.3125</v>
          </cell>
          <cell r="J193">
            <v>507223.9375</v>
          </cell>
          <cell r="K193">
            <v>510581.8125</v>
          </cell>
        </row>
        <row r="194">
          <cell r="E194">
            <v>170506.7529296875</v>
          </cell>
          <cell r="G194">
            <v>171932.03125</v>
          </cell>
          <cell r="H194">
            <v>173388.34375</v>
          </cell>
          <cell r="I194">
            <v>174816.46875</v>
          </cell>
          <cell r="J194">
            <v>176239.15625</v>
          </cell>
          <cell r="K194">
            <v>177635.71875</v>
          </cell>
        </row>
        <row r="195">
          <cell r="E195">
            <v>227496.57934570313</v>
          </cell>
          <cell r="G195">
            <v>227991</v>
          </cell>
          <cell r="H195">
            <v>228523.125</v>
          </cell>
          <cell r="I195">
            <v>229046.4375</v>
          </cell>
          <cell r="J195">
            <v>229549.03125</v>
          </cell>
          <cell r="K195">
            <v>230019.28125</v>
          </cell>
        </row>
        <row r="196">
          <cell r="E196">
            <v>490466.50248241425</v>
          </cell>
          <cell r="G196">
            <v>495483.46875</v>
          </cell>
          <cell r="H196">
            <v>501744.03125</v>
          </cell>
          <cell r="I196">
            <v>504448.25</v>
          </cell>
          <cell r="J196">
            <v>507042.25</v>
          </cell>
          <cell r="K196">
            <v>509541.90625</v>
          </cell>
        </row>
        <row r="197">
          <cell r="E197">
            <v>931441.84112548828</v>
          </cell>
          <cell r="G197">
            <v>936391.5</v>
          </cell>
          <cell r="H197">
            <v>941125.25</v>
          </cell>
          <cell r="I197">
            <v>945570</v>
          </cell>
          <cell r="J197">
            <v>950072.3125</v>
          </cell>
          <cell r="K197">
            <v>954728.75</v>
          </cell>
        </row>
        <row r="198">
          <cell r="E198">
            <v>293831.33325195313</v>
          </cell>
          <cell r="G198">
            <v>295595.9375</v>
          </cell>
          <cell r="H198">
            <v>297486.0625</v>
          </cell>
          <cell r="I198">
            <v>299367.25</v>
          </cell>
          <cell r="J198">
            <v>301288.5</v>
          </cell>
          <cell r="K198">
            <v>303171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4684-F553-4035-A326-2251FE82AC9E}">
  <dimension ref="A1:O52"/>
  <sheetViews>
    <sheetView tabSelected="1" zoomScale="90" zoomScaleNormal="90" workbookViewId="0">
      <pane xSplit="4" ySplit="7" topLeftCell="E8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9.140625" defaultRowHeight="12.75" x14ac:dyDescent="0.2"/>
  <cols>
    <col min="1" max="1" width="2.140625" style="4" customWidth="1"/>
    <col min="2" max="2" width="6.42578125" style="4" customWidth="1"/>
    <col min="3" max="3" width="23.42578125" style="4" customWidth="1"/>
    <col min="4" max="4" width="54.28515625" style="4" customWidth="1"/>
    <col min="5" max="5" width="13.5703125" style="4" customWidth="1"/>
    <col min="6" max="7" width="13.28515625" style="4" customWidth="1"/>
    <col min="8" max="8" width="3.28515625" style="4" customWidth="1"/>
    <col min="9" max="9" width="11.5703125" style="4" customWidth="1"/>
    <col min="10" max="11" width="11" style="4" customWidth="1"/>
    <col min="12" max="12" width="3.28515625" style="4" customWidth="1"/>
    <col min="13" max="13" width="12.5703125" style="7" customWidth="1"/>
    <col min="14" max="14" width="12.42578125" style="4" bestFit="1" customWidth="1"/>
    <col min="15" max="15" width="9.140625" style="80"/>
    <col min="16" max="16384" width="9.140625" style="4"/>
  </cols>
  <sheetData>
    <row r="1" spans="1:15" ht="13.5" thickBot="1" x14ac:dyDescent="0.25">
      <c r="A1" s="1"/>
      <c r="B1" s="1"/>
      <c r="C1" s="1"/>
      <c r="D1" s="1"/>
      <c r="E1" s="2"/>
      <c r="F1" s="3"/>
      <c r="G1" s="3"/>
      <c r="I1" s="5"/>
      <c r="J1" s="5"/>
      <c r="K1" s="6"/>
    </row>
    <row r="2" spans="1:15" ht="15.75" x14ac:dyDescent="0.2">
      <c r="A2" s="1"/>
      <c r="B2" s="28" t="s">
        <v>106</v>
      </c>
      <c r="C2" s="29"/>
      <c r="D2" s="29"/>
      <c r="E2" s="30"/>
      <c r="F2" s="31"/>
      <c r="G2" s="31"/>
      <c r="H2" s="32"/>
      <c r="I2" s="33"/>
      <c r="J2" s="33"/>
      <c r="K2" s="34"/>
      <c r="L2" s="32"/>
      <c r="M2" s="35"/>
    </row>
    <row r="3" spans="1:15" ht="15.75" x14ac:dyDescent="0.25">
      <c r="A3" s="7"/>
      <c r="B3" s="77" t="s">
        <v>116</v>
      </c>
      <c r="C3" s="7"/>
      <c r="D3" s="7"/>
      <c r="E3" s="8" t="s">
        <v>0</v>
      </c>
      <c r="F3" s="9" t="s">
        <v>1</v>
      </c>
      <c r="G3" s="10" t="s">
        <v>109</v>
      </c>
      <c r="I3" s="11" t="s">
        <v>110</v>
      </c>
      <c r="J3" s="12" t="s">
        <v>111</v>
      </c>
      <c r="K3" s="78" t="s">
        <v>112</v>
      </c>
      <c r="M3" s="46"/>
    </row>
    <row r="4" spans="1:15" s="15" customFormat="1" ht="38.25" x14ac:dyDescent="0.25">
      <c r="A4" s="1"/>
      <c r="B4" s="66" t="s">
        <v>107</v>
      </c>
      <c r="C4" s="48"/>
      <c r="D4" s="48"/>
      <c r="E4" s="13"/>
      <c r="F4" s="82" t="s">
        <v>104</v>
      </c>
      <c r="G4" s="14"/>
      <c r="I4" s="16" t="s">
        <v>2</v>
      </c>
      <c r="J4" s="17" t="s">
        <v>3</v>
      </c>
      <c r="K4" s="69" t="s">
        <v>4</v>
      </c>
      <c r="M4" s="47"/>
      <c r="O4" s="81"/>
    </row>
    <row r="5" spans="1:15" hidden="1" x14ac:dyDescent="0.2">
      <c r="A5" s="18"/>
      <c r="B5" s="49"/>
      <c r="C5" s="50"/>
      <c r="D5" s="40"/>
      <c r="E5" s="39">
        <v>0</v>
      </c>
      <c r="F5" s="39">
        <v>0</v>
      </c>
      <c r="G5" s="39">
        <v>0</v>
      </c>
      <c r="I5" s="39">
        <v>0</v>
      </c>
      <c r="J5" s="39">
        <v>0</v>
      </c>
      <c r="K5" s="70">
        <v>0</v>
      </c>
      <c r="M5" s="36"/>
    </row>
    <row r="6" spans="1:15" ht="102" x14ac:dyDescent="0.2">
      <c r="A6" s="19"/>
      <c r="B6" s="67"/>
      <c r="C6" s="68"/>
      <c r="D6" s="68"/>
      <c r="E6" s="20" t="s">
        <v>108</v>
      </c>
      <c r="F6" s="20" t="s">
        <v>115</v>
      </c>
      <c r="G6" s="20" t="s">
        <v>114</v>
      </c>
      <c r="I6" s="20" t="s">
        <v>5</v>
      </c>
      <c r="J6" s="20" t="s">
        <v>6</v>
      </c>
      <c r="K6" s="71" t="s">
        <v>7</v>
      </c>
      <c r="M6" s="37" t="s">
        <v>113</v>
      </c>
    </row>
    <row r="7" spans="1:15" x14ac:dyDescent="0.2">
      <c r="A7" s="21"/>
      <c r="B7" s="51" t="s">
        <v>105</v>
      </c>
      <c r="C7" s="52" t="s">
        <v>8</v>
      </c>
      <c r="D7" s="52" t="s">
        <v>9</v>
      </c>
      <c r="E7" s="20" t="s">
        <v>10</v>
      </c>
      <c r="F7" s="20" t="s">
        <v>10</v>
      </c>
      <c r="G7" s="20" t="s">
        <v>10</v>
      </c>
      <c r="H7" s="40"/>
      <c r="I7" s="20" t="s">
        <v>10</v>
      </c>
      <c r="J7" s="20" t="s">
        <v>10</v>
      </c>
      <c r="K7" s="71" t="s">
        <v>10</v>
      </c>
      <c r="L7" s="40"/>
      <c r="M7" s="37" t="s">
        <v>11</v>
      </c>
    </row>
    <row r="8" spans="1:15" x14ac:dyDescent="0.2">
      <c r="A8" s="18"/>
      <c r="B8" s="53"/>
      <c r="C8" s="54"/>
      <c r="D8" s="55"/>
      <c r="E8" s="23"/>
      <c r="F8" s="40"/>
      <c r="G8" s="40"/>
      <c r="H8" s="40"/>
      <c r="I8" s="40"/>
      <c r="J8" s="40"/>
      <c r="K8" s="72"/>
      <c r="L8" s="40"/>
      <c r="M8" s="62"/>
    </row>
    <row r="9" spans="1:15" x14ac:dyDescent="0.2">
      <c r="A9" s="18"/>
      <c r="B9" s="56"/>
      <c r="C9" s="55"/>
      <c r="D9" s="57" t="s">
        <v>12</v>
      </c>
      <c r="E9" s="24">
        <v>11221871.868828364</v>
      </c>
      <c r="F9" s="41">
        <f>SUM(F10:F51)</f>
        <v>7199.9999999999991</v>
      </c>
      <c r="G9" s="41">
        <f>SUM(E9:F9)</f>
        <v>11229071.868828364</v>
      </c>
      <c r="H9" s="50"/>
      <c r="I9" s="41">
        <v>907214</v>
      </c>
      <c r="J9" s="41">
        <v>534037</v>
      </c>
      <c r="K9" s="73">
        <f>SUM(I9:J9)</f>
        <v>1441251</v>
      </c>
      <c r="L9" s="40"/>
      <c r="M9" s="62"/>
    </row>
    <row r="10" spans="1:15" x14ac:dyDescent="0.2">
      <c r="A10" s="22"/>
      <c r="B10" s="58" t="s">
        <v>13</v>
      </c>
      <c r="C10" s="59" t="s">
        <v>99</v>
      </c>
      <c r="D10" s="59" t="s">
        <v>14</v>
      </c>
      <c r="E10" s="44">
        <v>341939.90156358952</v>
      </c>
      <c r="F10" s="45">
        <v>226.70902162358496</v>
      </c>
      <c r="G10" s="45">
        <f t="shared" ref="G10:G51" si="0">SUM(E10:F10)</f>
        <v>342166.61058521311</v>
      </c>
      <c r="H10" s="40"/>
      <c r="I10" s="45">
        <f>$M10*I$9</f>
        <v>27643.575820786707</v>
      </c>
      <c r="J10" s="45">
        <f>$M10*J$9</f>
        <v>16272.557853610584</v>
      </c>
      <c r="K10" s="74">
        <f>SUM(I10:J10)</f>
        <v>43916.133674397293</v>
      </c>
      <c r="L10" s="40"/>
      <c r="M10" s="64">
        <f t="shared" ref="M10:M51" si="1">E10/$E$9</f>
        <v>3.0470843506368629E-2</v>
      </c>
      <c r="N10" s="79"/>
    </row>
    <row r="11" spans="1:15" x14ac:dyDescent="0.2">
      <c r="A11" s="22"/>
      <c r="B11" s="56" t="s">
        <v>15</v>
      </c>
      <c r="C11" s="55"/>
      <c r="D11" s="55" t="s">
        <v>16</v>
      </c>
      <c r="E11" s="25">
        <v>606063.25514227641</v>
      </c>
      <c r="F11" s="42">
        <v>506.03888497645255</v>
      </c>
      <c r="G11" s="42">
        <f t="shared" si="0"/>
        <v>606569.29402725282</v>
      </c>
      <c r="H11" s="40"/>
      <c r="I11" s="42">
        <f t="shared" ref="I11:J51" si="2">$M11*I$9</f>
        <v>48996.199241762588</v>
      </c>
      <c r="J11" s="42">
        <f t="shared" si="2"/>
        <v>28841.9085843838</v>
      </c>
      <c r="K11" s="75">
        <f t="shared" ref="K11:K51" si="3">SUM(I11:J11)</f>
        <v>77838.107826146384</v>
      </c>
      <c r="L11" s="40"/>
      <c r="M11" s="63">
        <f t="shared" si="1"/>
        <v>5.400732268435296E-2</v>
      </c>
      <c r="N11" s="79"/>
    </row>
    <row r="12" spans="1:15" x14ac:dyDescent="0.2">
      <c r="A12" s="26"/>
      <c r="B12" s="56" t="s">
        <v>17</v>
      </c>
      <c r="C12" s="55"/>
      <c r="D12" s="55" t="s">
        <v>18</v>
      </c>
      <c r="E12" s="25">
        <v>272935.64845469978</v>
      </c>
      <c r="F12" s="42">
        <v>207.26457964599803</v>
      </c>
      <c r="G12" s="42">
        <f t="shared" si="0"/>
        <v>273142.91303434578</v>
      </c>
      <c r="H12" s="40"/>
      <c r="I12" s="42">
        <f t="shared" si="2"/>
        <v>22065.039083629657</v>
      </c>
      <c r="J12" s="42">
        <f t="shared" si="2"/>
        <v>12988.718513056821</v>
      </c>
      <c r="K12" s="75">
        <f t="shared" si="3"/>
        <v>35053.757596686482</v>
      </c>
      <c r="L12" s="40"/>
      <c r="M12" s="63">
        <f t="shared" si="1"/>
        <v>2.4321757692925435E-2</v>
      </c>
      <c r="N12" s="79"/>
    </row>
    <row r="13" spans="1:15" x14ac:dyDescent="0.2">
      <c r="A13" s="22"/>
      <c r="B13" s="56" t="s">
        <v>19</v>
      </c>
      <c r="C13" s="55"/>
      <c r="D13" s="55" t="s">
        <v>20</v>
      </c>
      <c r="E13" s="25">
        <v>486143.42849695147</v>
      </c>
      <c r="F13" s="42">
        <v>331.72051767301127</v>
      </c>
      <c r="G13" s="42">
        <f t="shared" si="0"/>
        <v>486475.14901462448</v>
      </c>
      <c r="H13" s="40"/>
      <c r="I13" s="42">
        <f t="shared" si="2"/>
        <v>39301.475680320735</v>
      </c>
      <c r="J13" s="42">
        <f t="shared" si="2"/>
        <v>23135.051010997897</v>
      </c>
      <c r="K13" s="75">
        <f t="shared" si="3"/>
        <v>62436.526691318635</v>
      </c>
      <c r="L13" s="40"/>
      <c r="M13" s="63">
        <f t="shared" si="1"/>
        <v>4.3321063916915675E-2</v>
      </c>
      <c r="N13" s="79"/>
    </row>
    <row r="14" spans="1:15" x14ac:dyDescent="0.2">
      <c r="A14" s="22"/>
      <c r="B14" s="58" t="s">
        <v>21</v>
      </c>
      <c r="C14" s="59" t="s">
        <v>100</v>
      </c>
      <c r="D14" s="59" t="s">
        <v>22</v>
      </c>
      <c r="E14" s="44">
        <v>522454.70104929287</v>
      </c>
      <c r="F14" s="45">
        <v>367.55174554344899</v>
      </c>
      <c r="G14" s="45">
        <f t="shared" si="0"/>
        <v>522822.2527948363</v>
      </c>
      <c r="H14" s="40"/>
      <c r="I14" s="45">
        <f t="shared" si="2"/>
        <v>42237.00151793121</v>
      </c>
      <c r="J14" s="45">
        <f t="shared" si="2"/>
        <v>24863.066023707121</v>
      </c>
      <c r="K14" s="74">
        <f t="shared" si="3"/>
        <v>67100.067541638331</v>
      </c>
      <c r="L14" s="40"/>
      <c r="M14" s="64">
        <f t="shared" si="1"/>
        <v>4.6556822886255296E-2</v>
      </c>
      <c r="N14" s="79"/>
    </row>
    <row r="15" spans="1:15" x14ac:dyDescent="0.2">
      <c r="A15" s="26"/>
      <c r="B15" s="56" t="s">
        <v>23</v>
      </c>
      <c r="C15" s="55"/>
      <c r="D15" s="55" t="s">
        <v>24</v>
      </c>
      <c r="E15" s="25">
        <v>595628.68005649967</v>
      </c>
      <c r="F15" s="42">
        <v>394.26115791726602</v>
      </c>
      <c r="G15" s="42">
        <f t="shared" si="0"/>
        <v>596022.94121441687</v>
      </c>
      <c r="H15" s="40"/>
      <c r="I15" s="42">
        <f t="shared" si="2"/>
        <v>48152.632971133244</v>
      </c>
      <c r="J15" s="42">
        <f t="shared" si="2"/>
        <v>28345.338204662938</v>
      </c>
      <c r="K15" s="75">
        <f t="shared" si="3"/>
        <v>76497.971175796178</v>
      </c>
      <c r="L15" s="40"/>
      <c r="M15" s="63">
        <f t="shared" si="1"/>
        <v>5.3077480033523777E-2</v>
      </c>
      <c r="N15" s="79"/>
    </row>
    <row r="16" spans="1:15" x14ac:dyDescent="0.2">
      <c r="A16" s="22"/>
      <c r="B16" s="56" t="s">
        <v>25</v>
      </c>
      <c r="C16" s="55"/>
      <c r="D16" s="55" t="s">
        <v>26</v>
      </c>
      <c r="E16" s="25">
        <v>342729.81724910997</v>
      </c>
      <c r="F16" s="42">
        <v>236.61091667340128</v>
      </c>
      <c r="G16" s="42">
        <f t="shared" si="0"/>
        <v>342966.42816578335</v>
      </c>
      <c r="H16" s="40"/>
      <c r="I16" s="42">
        <f t="shared" si="2"/>
        <v>27707.435271072747</v>
      </c>
      <c r="J16" s="42">
        <f t="shared" si="2"/>
        <v>16310.149104685197</v>
      </c>
      <c r="K16" s="75">
        <f t="shared" si="3"/>
        <v>44017.584375757942</v>
      </c>
      <c r="L16" s="40"/>
      <c r="M16" s="63">
        <f t="shared" si="1"/>
        <v>3.0541234230372048E-2</v>
      </c>
      <c r="N16" s="79"/>
    </row>
    <row r="17" spans="1:14" x14ac:dyDescent="0.2">
      <c r="A17" s="26"/>
      <c r="B17" s="58" t="s">
        <v>27</v>
      </c>
      <c r="C17" s="59" t="s">
        <v>28</v>
      </c>
      <c r="D17" s="59" t="s">
        <v>29</v>
      </c>
      <c r="E17" s="44">
        <v>291879.82280327694</v>
      </c>
      <c r="F17" s="45">
        <v>177.71363158824869</v>
      </c>
      <c r="G17" s="45">
        <f t="shared" si="0"/>
        <v>292057.53643486521</v>
      </c>
      <c r="H17" s="40"/>
      <c r="I17" s="45">
        <f t="shared" si="2"/>
        <v>23596.550081826826</v>
      </c>
      <c r="J17" s="45">
        <f t="shared" si="2"/>
        <v>13890.251711336634</v>
      </c>
      <c r="K17" s="74">
        <f t="shared" si="3"/>
        <v>37486.80179316346</v>
      </c>
      <c r="L17" s="40"/>
      <c r="M17" s="64">
        <f t="shared" si="1"/>
        <v>2.6009905140161889E-2</v>
      </c>
      <c r="N17" s="79"/>
    </row>
    <row r="18" spans="1:14" x14ac:dyDescent="0.2">
      <c r="A18" s="26"/>
      <c r="B18" s="56" t="s">
        <v>30</v>
      </c>
      <c r="C18" s="55"/>
      <c r="D18" s="55" t="s">
        <v>31</v>
      </c>
      <c r="E18" s="25">
        <v>241991.25266187268</v>
      </c>
      <c r="F18" s="42">
        <v>192.35610844739836</v>
      </c>
      <c r="G18" s="42">
        <f t="shared" si="0"/>
        <v>242183.60877032008</v>
      </c>
      <c r="H18" s="40"/>
      <c r="I18" s="42">
        <f t="shared" si="2"/>
        <v>19563.389678526899</v>
      </c>
      <c r="J18" s="42">
        <f t="shared" si="2"/>
        <v>11516.107482635265</v>
      </c>
      <c r="K18" s="75">
        <f t="shared" si="3"/>
        <v>31079.497161162166</v>
      </c>
      <c r="L18" s="40"/>
      <c r="M18" s="63">
        <f t="shared" si="1"/>
        <v>2.1564250197337011E-2</v>
      </c>
      <c r="N18" s="79"/>
    </row>
    <row r="19" spans="1:14" x14ac:dyDescent="0.2">
      <c r="A19" s="22"/>
      <c r="B19" s="56" t="s">
        <v>32</v>
      </c>
      <c r="C19" s="55"/>
      <c r="D19" s="55" t="s">
        <v>33</v>
      </c>
      <c r="E19" s="25">
        <v>192135.91378258955</v>
      </c>
      <c r="F19" s="42">
        <v>127.85120231182037</v>
      </c>
      <c r="G19" s="42">
        <f t="shared" si="0"/>
        <v>192263.76498490135</v>
      </c>
      <c r="H19" s="40"/>
      <c r="I19" s="42">
        <f t="shared" si="2"/>
        <v>15532.915802625104</v>
      </c>
      <c r="J19" s="42">
        <f t="shared" si="2"/>
        <v>9143.5446945114418</v>
      </c>
      <c r="K19" s="75">
        <f t="shared" si="3"/>
        <v>24676.460497136548</v>
      </c>
      <c r="L19" s="40"/>
      <c r="M19" s="63">
        <f t="shared" si="1"/>
        <v>1.7121556548537725E-2</v>
      </c>
      <c r="N19" s="79"/>
    </row>
    <row r="20" spans="1:14" x14ac:dyDescent="0.2">
      <c r="A20" s="26"/>
      <c r="B20" s="56" t="s">
        <v>34</v>
      </c>
      <c r="C20" s="55"/>
      <c r="D20" s="55" t="s">
        <v>35</v>
      </c>
      <c r="E20" s="25">
        <v>199796.52231121957</v>
      </c>
      <c r="F20" s="42">
        <v>146.69459938776544</v>
      </c>
      <c r="G20" s="42">
        <f t="shared" si="0"/>
        <v>199943.21691060733</v>
      </c>
      <c r="H20" s="40"/>
      <c r="I20" s="42">
        <f t="shared" si="2"/>
        <v>16152.225253573073</v>
      </c>
      <c r="J20" s="42">
        <f t="shared" si="2"/>
        <v>9508.1049429819232</v>
      </c>
      <c r="K20" s="75">
        <f t="shared" si="3"/>
        <v>25660.330196554998</v>
      </c>
      <c r="L20" s="40"/>
      <c r="M20" s="63">
        <f t="shared" si="1"/>
        <v>1.7804206343346854E-2</v>
      </c>
      <c r="N20" s="79"/>
    </row>
    <row r="21" spans="1:14" x14ac:dyDescent="0.2">
      <c r="A21" s="22"/>
      <c r="B21" s="56" t="s">
        <v>36</v>
      </c>
      <c r="C21" s="55"/>
      <c r="D21" s="55" t="s">
        <v>37</v>
      </c>
      <c r="E21" s="25">
        <v>161122.25100861571</v>
      </c>
      <c r="F21" s="42">
        <v>118.39049979618829</v>
      </c>
      <c r="G21" s="42">
        <f t="shared" si="0"/>
        <v>161240.64150841191</v>
      </c>
      <c r="H21" s="40"/>
      <c r="I21" s="42">
        <f t="shared" si="2"/>
        <v>13025.666620963802</v>
      </c>
      <c r="J21" s="42">
        <f t="shared" si="2"/>
        <v>7667.6373218001991</v>
      </c>
      <c r="K21" s="75">
        <f t="shared" si="3"/>
        <v>20693.303942764003</v>
      </c>
      <c r="L21" s="40"/>
      <c r="M21" s="63">
        <f t="shared" si="1"/>
        <v>1.4357876554995626E-2</v>
      </c>
      <c r="N21" s="79"/>
    </row>
    <row r="22" spans="1:14" x14ac:dyDescent="0.2">
      <c r="A22" s="22"/>
      <c r="B22" s="56" t="s">
        <v>38</v>
      </c>
      <c r="C22" s="55"/>
      <c r="D22" s="55" t="s">
        <v>39</v>
      </c>
      <c r="E22" s="25">
        <v>207035.53368053603</v>
      </c>
      <c r="F22" s="42">
        <v>118.05289159611698</v>
      </c>
      <c r="G22" s="42">
        <f t="shared" si="0"/>
        <v>207153.58657213213</v>
      </c>
      <c r="H22" s="40"/>
      <c r="I22" s="42">
        <f t="shared" si="2"/>
        <v>16737.451367109934</v>
      </c>
      <c r="J22" s="42">
        <f t="shared" si="2"/>
        <v>9852.6018290472675</v>
      </c>
      <c r="K22" s="75">
        <f t="shared" si="3"/>
        <v>26590.053196157201</v>
      </c>
      <c r="L22" s="40"/>
      <c r="M22" s="63">
        <f t="shared" si="1"/>
        <v>1.8449286901557883E-2</v>
      </c>
      <c r="N22" s="79"/>
    </row>
    <row r="23" spans="1:14" x14ac:dyDescent="0.2">
      <c r="A23" s="22"/>
      <c r="B23" s="56" t="s">
        <v>40</v>
      </c>
      <c r="C23" s="55"/>
      <c r="D23" s="55" t="s">
        <v>41</v>
      </c>
      <c r="E23" s="25">
        <v>162111.07981118665</v>
      </c>
      <c r="F23" s="42">
        <v>120.45579238374513</v>
      </c>
      <c r="G23" s="42">
        <f t="shared" si="0"/>
        <v>162231.5356035704</v>
      </c>
      <c r="H23" s="40"/>
      <c r="I23" s="42">
        <f t="shared" si="2"/>
        <v>13105.606879040304</v>
      </c>
      <c r="J23" s="42">
        <f t="shared" si="2"/>
        <v>7714.6946374968275</v>
      </c>
      <c r="K23" s="75">
        <f t="shared" si="3"/>
        <v>20820.301516537133</v>
      </c>
      <c r="L23" s="40"/>
      <c r="M23" s="63">
        <f t="shared" si="1"/>
        <v>1.4445992763604072E-2</v>
      </c>
      <c r="N23" s="79"/>
    </row>
    <row r="24" spans="1:14" x14ac:dyDescent="0.2">
      <c r="A24" s="22"/>
      <c r="B24" s="56" t="s">
        <v>42</v>
      </c>
      <c r="C24" s="55"/>
      <c r="D24" s="55" t="s">
        <v>43</v>
      </c>
      <c r="E24" s="25">
        <v>145054.08028012738</v>
      </c>
      <c r="F24" s="42">
        <v>93.630007486419203</v>
      </c>
      <c r="G24" s="42">
        <f t="shared" si="0"/>
        <v>145147.71028761379</v>
      </c>
      <c r="H24" s="40"/>
      <c r="I24" s="42">
        <f t="shared" si="2"/>
        <v>11726.661463030487</v>
      </c>
      <c r="J24" s="42">
        <f t="shared" si="2"/>
        <v>6902.9700905546124</v>
      </c>
      <c r="K24" s="75">
        <f t="shared" si="3"/>
        <v>18629.631553585099</v>
      </c>
      <c r="L24" s="40"/>
      <c r="M24" s="63">
        <f t="shared" si="1"/>
        <v>1.2926014659198917E-2</v>
      </c>
      <c r="N24" s="79"/>
    </row>
    <row r="25" spans="1:14" x14ac:dyDescent="0.2">
      <c r="A25" s="26"/>
      <c r="B25" s="56" t="s">
        <v>44</v>
      </c>
      <c r="C25" s="55"/>
      <c r="D25" s="55" t="s">
        <v>45</v>
      </c>
      <c r="E25" s="25">
        <v>225597.70761084385</v>
      </c>
      <c r="F25" s="42">
        <v>153.24598881566274</v>
      </c>
      <c r="G25" s="42">
        <f t="shared" si="0"/>
        <v>225750.95359965952</v>
      </c>
      <c r="H25" s="40"/>
      <c r="I25" s="42">
        <f t="shared" si="2"/>
        <v>18238.080162096212</v>
      </c>
      <c r="J25" s="42">
        <f t="shared" si="2"/>
        <v>10735.956031901374</v>
      </c>
      <c r="K25" s="75">
        <f t="shared" si="3"/>
        <v>28974.036193997585</v>
      </c>
      <c r="L25" s="40"/>
      <c r="M25" s="63">
        <f t="shared" si="1"/>
        <v>2.0103393644824937E-2</v>
      </c>
      <c r="N25" s="79"/>
    </row>
    <row r="26" spans="1:14" x14ac:dyDescent="0.2">
      <c r="A26" s="22"/>
      <c r="B26" s="56" t="s">
        <v>46</v>
      </c>
      <c r="C26" s="55"/>
      <c r="D26" s="55" t="s">
        <v>47</v>
      </c>
      <c r="E26" s="25">
        <v>97276.396047836504</v>
      </c>
      <c r="F26" s="42">
        <v>63.483129802786586</v>
      </c>
      <c r="G26" s="42">
        <f t="shared" si="0"/>
        <v>97339.87917763929</v>
      </c>
      <c r="H26" s="40"/>
      <c r="I26" s="42">
        <f t="shared" si="2"/>
        <v>7864.1522016732724</v>
      </c>
      <c r="J26" s="42">
        <f t="shared" si="2"/>
        <v>4629.2806871642078</v>
      </c>
      <c r="K26" s="75">
        <f t="shared" si="3"/>
        <v>12493.43288883748</v>
      </c>
      <c r="L26" s="40"/>
      <c r="M26" s="63">
        <f t="shared" si="1"/>
        <v>8.6684643333031376E-3</v>
      </c>
      <c r="N26" s="79"/>
    </row>
    <row r="27" spans="1:14" x14ac:dyDescent="0.2">
      <c r="A27" s="22"/>
      <c r="B27" s="56" t="s">
        <v>48</v>
      </c>
      <c r="C27" s="55"/>
      <c r="D27" s="55" t="s">
        <v>49</v>
      </c>
      <c r="E27" s="25">
        <v>219493.64247313881</v>
      </c>
      <c r="F27" s="42">
        <v>162.26038352135231</v>
      </c>
      <c r="G27" s="42">
        <f t="shared" si="0"/>
        <v>219655.90285666016</v>
      </c>
      <c r="H27" s="40"/>
      <c r="I27" s="42">
        <f t="shared" si="2"/>
        <v>17744.606932801878</v>
      </c>
      <c r="J27" s="42">
        <f t="shared" si="2"/>
        <v>10445.470035264796</v>
      </c>
      <c r="K27" s="75">
        <f t="shared" si="3"/>
        <v>28190.076968066674</v>
      </c>
      <c r="L27" s="40"/>
      <c r="M27" s="63">
        <f t="shared" si="1"/>
        <v>1.9559450066689753E-2</v>
      </c>
      <c r="N27" s="79"/>
    </row>
    <row r="28" spans="1:14" x14ac:dyDescent="0.2">
      <c r="A28" s="22"/>
      <c r="B28" s="58" t="s">
        <v>50</v>
      </c>
      <c r="C28" s="59" t="s">
        <v>101</v>
      </c>
      <c r="D28" s="59" t="s">
        <v>51</v>
      </c>
      <c r="E28" s="44">
        <v>183810.21335607083</v>
      </c>
      <c r="F28" s="45">
        <v>106.9092633558873</v>
      </c>
      <c r="G28" s="45">
        <f t="shared" si="0"/>
        <v>183917.12261942672</v>
      </c>
      <c r="H28" s="40"/>
      <c r="I28" s="45">
        <f t="shared" si="2"/>
        <v>14859.838077711431</v>
      </c>
      <c r="J28" s="45">
        <f t="shared" si="2"/>
        <v>8747.3334268505332</v>
      </c>
      <c r="K28" s="74">
        <f t="shared" si="3"/>
        <v>23607.171504561964</v>
      </c>
      <c r="L28" s="40"/>
      <c r="M28" s="64">
        <f t="shared" si="1"/>
        <v>1.6379639288758144E-2</v>
      </c>
      <c r="N28" s="79"/>
    </row>
    <row r="29" spans="1:14" x14ac:dyDescent="0.2">
      <c r="A29" s="22"/>
      <c r="B29" s="56" t="s">
        <v>52</v>
      </c>
      <c r="C29" s="55"/>
      <c r="D29" s="55" t="s">
        <v>53</v>
      </c>
      <c r="E29" s="25">
        <v>177816.91670614696</v>
      </c>
      <c r="F29" s="42">
        <v>103.29787867027697</v>
      </c>
      <c r="G29" s="42">
        <f t="shared" si="0"/>
        <v>177920.21458481724</v>
      </c>
      <c r="H29" s="40"/>
      <c r="I29" s="42">
        <f t="shared" si="2"/>
        <v>14375.319746855484</v>
      </c>
      <c r="J29" s="42">
        <f t="shared" si="2"/>
        <v>8462.1187852606581</v>
      </c>
      <c r="K29" s="75">
        <f t="shared" si="3"/>
        <v>22837.438532116143</v>
      </c>
      <c r="L29" s="40"/>
      <c r="M29" s="63">
        <f t="shared" si="1"/>
        <v>1.58455664780917E-2</v>
      </c>
      <c r="N29" s="79"/>
    </row>
    <row r="30" spans="1:14" x14ac:dyDescent="0.2">
      <c r="A30" s="22"/>
      <c r="B30" s="56" t="s">
        <v>54</v>
      </c>
      <c r="C30" s="55"/>
      <c r="D30" s="55" t="s">
        <v>55</v>
      </c>
      <c r="E30" s="25">
        <v>272627.69832021609</v>
      </c>
      <c r="F30" s="42">
        <v>159.46360650030769</v>
      </c>
      <c r="G30" s="42">
        <f t="shared" si="0"/>
        <v>272787.16192671639</v>
      </c>
      <c r="H30" s="40"/>
      <c r="I30" s="42">
        <f t="shared" si="2"/>
        <v>22040.143355308115</v>
      </c>
      <c r="J30" s="42">
        <f t="shared" si="2"/>
        <v>12974.063492228603</v>
      </c>
      <c r="K30" s="75">
        <f t="shared" si="3"/>
        <v>35014.20684753672</v>
      </c>
      <c r="L30" s="40"/>
      <c r="M30" s="63">
        <f t="shared" si="1"/>
        <v>2.4294315735105626E-2</v>
      </c>
      <c r="N30" s="79"/>
    </row>
    <row r="31" spans="1:14" x14ac:dyDescent="0.2">
      <c r="A31" s="22"/>
      <c r="B31" s="56" t="s">
        <v>56</v>
      </c>
      <c r="C31" s="55"/>
      <c r="D31" s="55" t="s">
        <v>57</v>
      </c>
      <c r="E31" s="25">
        <v>220206.96552880251</v>
      </c>
      <c r="F31" s="42">
        <v>124.58381992097968</v>
      </c>
      <c r="G31" s="42">
        <f t="shared" si="0"/>
        <v>220331.54934872349</v>
      </c>
      <c r="H31" s="40"/>
      <c r="I31" s="42">
        <f t="shared" si="2"/>
        <v>17802.27437636078</v>
      </c>
      <c r="J31" s="42">
        <f t="shared" si="2"/>
        <v>10479.416324184351</v>
      </c>
      <c r="K31" s="75">
        <f t="shared" si="3"/>
        <v>28281.690700545128</v>
      </c>
      <c r="L31" s="40"/>
      <c r="M31" s="63">
        <f t="shared" si="1"/>
        <v>1.9623015491781189E-2</v>
      </c>
      <c r="N31" s="79"/>
    </row>
    <row r="32" spans="1:14" x14ac:dyDescent="0.2">
      <c r="A32" s="22"/>
      <c r="B32" s="56" t="s">
        <v>58</v>
      </c>
      <c r="C32" s="55"/>
      <c r="D32" s="55" t="s">
        <v>59</v>
      </c>
      <c r="E32" s="25">
        <v>218752.78765224558</v>
      </c>
      <c r="F32" s="42">
        <v>150.522104474179</v>
      </c>
      <c r="G32" s="42">
        <f t="shared" si="0"/>
        <v>218903.30975671977</v>
      </c>
      <c r="H32" s="40"/>
      <c r="I32" s="42">
        <f t="shared" si="2"/>
        <v>17684.713728411545</v>
      </c>
      <c r="J32" s="42">
        <f t="shared" si="2"/>
        <v>10410.213538789874</v>
      </c>
      <c r="K32" s="75">
        <f t="shared" si="3"/>
        <v>28094.927267201419</v>
      </c>
      <c r="L32" s="40"/>
      <c r="M32" s="63">
        <f t="shared" si="1"/>
        <v>1.9493431239389545E-2</v>
      </c>
      <c r="N32" s="79"/>
    </row>
    <row r="33" spans="1:14" x14ac:dyDescent="0.2">
      <c r="A33" s="22"/>
      <c r="B33" s="56" t="s">
        <v>60</v>
      </c>
      <c r="C33" s="55"/>
      <c r="D33" s="55" t="s">
        <v>61</v>
      </c>
      <c r="E33" s="25">
        <v>198043.39558593475</v>
      </c>
      <c r="F33" s="42">
        <v>132.2349936369877</v>
      </c>
      <c r="G33" s="42">
        <f t="shared" si="0"/>
        <v>198175.63057957173</v>
      </c>
      <c r="H33" s="40"/>
      <c r="I33" s="42">
        <f t="shared" si="2"/>
        <v>16010.496571625594</v>
      </c>
      <c r="J33" s="42">
        <f t="shared" si="2"/>
        <v>9424.6754984173713</v>
      </c>
      <c r="K33" s="75">
        <f t="shared" si="3"/>
        <v>25435.172070042965</v>
      </c>
      <c r="L33" s="40"/>
      <c r="M33" s="63">
        <f t="shared" si="1"/>
        <v>1.764798225294759E-2</v>
      </c>
      <c r="N33" s="79"/>
    </row>
    <row r="34" spans="1:14" x14ac:dyDescent="0.2">
      <c r="A34" s="22"/>
      <c r="B34" s="58" t="s">
        <v>62</v>
      </c>
      <c r="C34" s="59" t="s">
        <v>63</v>
      </c>
      <c r="D34" s="59" t="s">
        <v>64</v>
      </c>
      <c r="E34" s="44">
        <v>306702.01023366733</v>
      </c>
      <c r="F34" s="45">
        <v>148.76628607002067</v>
      </c>
      <c r="G34" s="45">
        <f t="shared" si="0"/>
        <v>306850.77651973732</v>
      </c>
      <c r="H34" s="40"/>
      <c r="I34" s="45">
        <f t="shared" si="2"/>
        <v>24794.825744270132</v>
      </c>
      <c r="J34" s="45">
        <f t="shared" si="2"/>
        <v>14595.623916730548</v>
      </c>
      <c r="K34" s="74">
        <f t="shared" si="3"/>
        <v>39390.449661000683</v>
      </c>
      <c r="L34" s="40"/>
      <c r="M34" s="64">
        <f t="shared" si="1"/>
        <v>2.7330735354910894E-2</v>
      </c>
      <c r="N34" s="79"/>
    </row>
    <row r="35" spans="1:14" x14ac:dyDescent="0.2">
      <c r="A35" s="22"/>
      <c r="B35" s="56" t="s">
        <v>65</v>
      </c>
      <c r="C35" s="55"/>
      <c r="D35" s="55" t="s">
        <v>66</v>
      </c>
      <c r="E35" s="25">
        <v>413812.85740443337</v>
      </c>
      <c r="F35" s="42">
        <v>234.99576835260584</v>
      </c>
      <c r="G35" s="42">
        <f t="shared" si="0"/>
        <v>414047.85317278595</v>
      </c>
      <c r="H35" s="40"/>
      <c r="I35" s="42">
        <f t="shared" si="2"/>
        <v>33454.028169767502</v>
      </c>
      <c r="J35" s="42">
        <f t="shared" si="2"/>
        <v>19692.915719662757</v>
      </c>
      <c r="K35" s="75">
        <f t="shared" si="3"/>
        <v>53146.943889430258</v>
      </c>
      <c r="L35" s="40"/>
      <c r="M35" s="63">
        <f t="shared" si="1"/>
        <v>3.6875564276750032E-2</v>
      </c>
      <c r="N35" s="79"/>
    </row>
    <row r="36" spans="1:14" x14ac:dyDescent="0.2">
      <c r="A36" s="22"/>
      <c r="B36" s="56" t="s">
        <v>67</v>
      </c>
      <c r="C36" s="55"/>
      <c r="D36" s="55" t="s">
        <v>68</v>
      </c>
      <c r="E36" s="25">
        <v>464382.3632153027</v>
      </c>
      <c r="F36" s="42">
        <v>250.06920719442212</v>
      </c>
      <c r="G36" s="42">
        <f t="shared" si="0"/>
        <v>464632.43242249714</v>
      </c>
      <c r="H36" s="40"/>
      <c r="I36" s="42">
        <f t="shared" si="2"/>
        <v>37542.237711006186</v>
      </c>
      <c r="J36" s="42">
        <f t="shared" si="2"/>
        <v>22099.464955867756</v>
      </c>
      <c r="K36" s="75">
        <f t="shared" si="3"/>
        <v>59641.702666873942</v>
      </c>
      <c r="L36" s="40"/>
      <c r="M36" s="63">
        <f t="shared" si="1"/>
        <v>4.138189854985283E-2</v>
      </c>
      <c r="N36" s="79"/>
    </row>
    <row r="37" spans="1:14" x14ac:dyDescent="0.2">
      <c r="A37" s="22"/>
      <c r="B37" s="56" t="s">
        <v>69</v>
      </c>
      <c r="C37" s="55"/>
      <c r="D37" s="55" t="s">
        <v>70</v>
      </c>
      <c r="E37" s="25">
        <v>365635.26426209789</v>
      </c>
      <c r="F37" s="42">
        <v>207.6610135172937</v>
      </c>
      <c r="G37" s="42">
        <f t="shared" si="0"/>
        <v>365842.92527561518</v>
      </c>
      <c r="H37" s="40"/>
      <c r="I37" s="42">
        <f t="shared" si="2"/>
        <v>29559.188922276255</v>
      </c>
      <c r="J37" s="42">
        <f t="shared" si="2"/>
        <v>17400.195074685402</v>
      </c>
      <c r="K37" s="75">
        <f t="shared" si="3"/>
        <v>46959.383996961653</v>
      </c>
      <c r="L37" s="40"/>
      <c r="M37" s="63">
        <f t="shared" si="1"/>
        <v>3.2582377390865058E-2</v>
      </c>
      <c r="N37" s="79"/>
    </row>
    <row r="38" spans="1:14" x14ac:dyDescent="0.2">
      <c r="A38" s="22"/>
      <c r="B38" s="56" t="s">
        <v>71</v>
      </c>
      <c r="C38" s="55"/>
      <c r="D38" s="55" t="s">
        <v>72</v>
      </c>
      <c r="E38" s="25">
        <v>293001.28202778311</v>
      </c>
      <c r="F38" s="42">
        <v>141.42075008059223</v>
      </c>
      <c r="G38" s="42">
        <f t="shared" si="0"/>
        <v>293142.70277786371</v>
      </c>
      <c r="H38" s="40"/>
      <c r="I38" s="42">
        <f t="shared" si="2"/>
        <v>23687.212630891143</v>
      </c>
      <c r="J38" s="42">
        <f t="shared" si="2"/>
        <v>13943.620768377928</v>
      </c>
      <c r="K38" s="75">
        <f t="shared" si="3"/>
        <v>37630.833399269075</v>
      </c>
      <c r="L38" s="40"/>
      <c r="M38" s="63">
        <f t="shared" si="1"/>
        <v>2.6109840270202116E-2</v>
      </c>
      <c r="N38" s="79"/>
    </row>
    <row r="39" spans="1:14" x14ac:dyDescent="0.2">
      <c r="A39" s="22"/>
      <c r="B39" s="58" t="s">
        <v>73</v>
      </c>
      <c r="C39" s="59" t="s">
        <v>102</v>
      </c>
      <c r="D39" s="59" t="s">
        <v>74</v>
      </c>
      <c r="E39" s="44">
        <v>332001.64521247655</v>
      </c>
      <c r="F39" s="45">
        <v>184.14353321687796</v>
      </c>
      <c r="G39" s="45">
        <f t="shared" si="0"/>
        <v>332185.78874569345</v>
      </c>
      <c r="H39" s="40"/>
      <c r="I39" s="45">
        <f t="shared" si="2"/>
        <v>26840.133631933775</v>
      </c>
      <c r="J39" s="45">
        <f t="shared" si="2"/>
        <v>15799.606756947112</v>
      </c>
      <c r="K39" s="74">
        <f t="shared" si="3"/>
        <v>42639.740388880891</v>
      </c>
      <c r="L39" s="40"/>
      <c r="M39" s="64">
        <f t="shared" si="1"/>
        <v>2.9585228658214904E-2</v>
      </c>
      <c r="N39" s="79"/>
    </row>
    <row r="40" spans="1:14" x14ac:dyDescent="0.2">
      <c r="A40" s="22"/>
      <c r="B40" s="56" t="s">
        <v>75</v>
      </c>
      <c r="C40" s="55"/>
      <c r="D40" s="55" t="s">
        <v>76</v>
      </c>
      <c r="E40" s="25">
        <v>136105.93109364316</v>
      </c>
      <c r="F40" s="42">
        <v>83.144971000116357</v>
      </c>
      <c r="G40" s="42">
        <f t="shared" si="0"/>
        <v>136189.07606464328</v>
      </c>
      <c r="H40" s="40"/>
      <c r="I40" s="42">
        <f t="shared" si="2"/>
        <v>11003.262879357773</v>
      </c>
      <c r="J40" s="42">
        <f t="shared" si="2"/>
        <v>6477.137145484513</v>
      </c>
      <c r="K40" s="75">
        <f t="shared" si="3"/>
        <v>17480.400024842285</v>
      </c>
      <c r="L40" s="40"/>
      <c r="M40" s="63">
        <f t="shared" si="1"/>
        <v>1.212862993666078E-2</v>
      </c>
      <c r="N40" s="79"/>
    </row>
    <row r="41" spans="1:14" x14ac:dyDescent="0.2">
      <c r="A41" s="22"/>
      <c r="B41" s="56" t="s">
        <v>77</v>
      </c>
      <c r="C41" s="55"/>
      <c r="D41" s="55" t="s">
        <v>78</v>
      </c>
      <c r="E41" s="25">
        <v>345060.12867318629</v>
      </c>
      <c r="F41" s="42">
        <v>223.97874318740293</v>
      </c>
      <c r="G41" s="42">
        <f t="shared" si="0"/>
        <v>345284.10741637368</v>
      </c>
      <c r="H41" s="40"/>
      <c r="I41" s="42">
        <f t="shared" si="2"/>
        <v>27895.825512290383</v>
      </c>
      <c r="J41" s="42">
        <f t="shared" si="2"/>
        <v>16421.046157915353</v>
      </c>
      <c r="K41" s="75">
        <f t="shared" si="3"/>
        <v>44316.871670205735</v>
      </c>
      <c r="L41" s="40"/>
      <c r="M41" s="63">
        <f t="shared" si="1"/>
        <v>3.0748892226410068E-2</v>
      </c>
      <c r="N41" s="79"/>
    </row>
    <row r="42" spans="1:14" x14ac:dyDescent="0.2">
      <c r="A42" s="22"/>
      <c r="B42" s="56" t="s">
        <v>79</v>
      </c>
      <c r="C42" s="55"/>
      <c r="D42" s="55" t="s">
        <v>80</v>
      </c>
      <c r="E42" s="25">
        <v>360505.66115823656</v>
      </c>
      <c r="F42" s="42">
        <v>225.62714080062926</v>
      </c>
      <c r="G42" s="42">
        <f t="shared" si="0"/>
        <v>360731.2882990372</v>
      </c>
      <c r="H42" s="40"/>
      <c r="I42" s="42">
        <f t="shared" si="2"/>
        <v>29144.494492981157</v>
      </c>
      <c r="J42" s="42">
        <f t="shared" si="2"/>
        <v>17156.082694433924</v>
      </c>
      <c r="K42" s="75">
        <f t="shared" si="3"/>
        <v>46300.577187415081</v>
      </c>
      <c r="L42" s="40"/>
      <c r="M42" s="63">
        <f t="shared" si="1"/>
        <v>3.21252697742552E-2</v>
      </c>
      <c r="N42" s="79"/>
    </row>
    <row r="43" spans="1:14" x14ac:dyDescent="0.2">
      <c r="A43" s="22"/>
      <c r="B43" s="56" t="s">
        <v>81</v>
      </c>
      <c r="C43" s="55"/>
      <c r="D43" s="55" t="s">
        <v>82</v>
      </c>
      <c r="E43" s="25">
        <v>192041.10503493043</v>
      </c>
      <c r="F43" s="42">
        <v>95.710645901252093</v>
      </c>
      <c r="G43" s="42">
        <f t="shared" si="0"/>
        <v>192136.81568083167</v>
      </c>
      <c r="H43" s="40"/>
      <c r="I43" s="42">
        <f t="shared" si="2"/>
        <v>15525.251143448433</v>
      </c>
      <c r="J43" s="42">
        <f t="shared" si="2"/>
        <v>9139.0328465982348</v>
      </c>
      <c r="K43" s="75">
        <f t="shared" si="3"/>
        <v>24664.283990046668</v>
      </c>
      <c r="L43" s="40"/>
      <c r="M43" s="63">
        <f t="shared" si="1"/>
        <v>1.7113107980529878E-2</v>
      </c>
      <c r="N43" s="79"/>
    </row>
    <row r="44" spans="1:14" x14ac:dyDescent="0.2">
      <c r="A44" s="22"/>
      <c r="B44" s="56" t="s">
        <v>83</v>
      </c>
      <c r="C44" s="55"/>
      <c r="D44" s="55" t="s">
        <v>84</v>
      </c>
      <c r="E44" s="25">
        <v>335257.06787525915</v>
      </c>
      <c r="F44" s="42">
        <v>186.27660320823702</v>
      </c>
      <c r="G44" s="42">
        <f t="shared" si="0"/>
        <v>335443.34447846736</v>
      </c>
      <c r="H44" s="40"/>
      <c r="I44" s="42">
        <f t="shared" si="2"/>
        <v>27103.312988293867</v>
      </c>
      <c r="J44" s="42">
        <f t="shared" si="2"/>
        <v>15954.528874476686</v>
      </c>
      <c r="K44" s="75">
        <f t="shared" si="3"/>
        <v>43057.841862770554</v>
      </c>
      <c r="L44" s="40"/>
      <c r="M44" s="63">
        <f t="shared" si="1"/>
        <v>2.987532488287644E-2</v>
      </c>
      <c r="N44" s="79"/>
    </row>
    <row r="45" spans="1:14" x14ac:dyDescent="0.2">
      <c r="A45" s="22"/>
      <c r="B45" s="58" t="s">
        <v>85</v>
      </c>
      <c r="C45" s="59" t="s">
        <v>103</v>
      </c>
      <c r="D45" s="59" t="s">
        <v>86</v>
      </c>
      <c r="E45" s="44">
        <v>173350.28646132213</v>
      </c>
      <c r="F45" s="45">
        <v>119.13988769483112</v>
      </c>
      <c r="G45" s="45">
        <f t="shared" si="0"/>
        <v>173469.42634901695</v>
      </c>
      <c r="H45" s="40"/>
      <c r="I45" s="45">
        <f t="shared" si="2"/>
        <v>14014.222281272712</v>
      </c>
      <c r="J45" s="45">
        <f t="shared" si="2"/>
        <v>8249.5565813843641</v>
      </c>
      <c r="K45" s="74">
        <f t="shared" si="3"/>
        <v>22263.778862657076</v>
      </c>
      <c r="L45" s="40"/>
      <c r="M45" s="64">
        <f t="shared" si="1"/>
        <v>1.5447537495312805E-2</v>
      </c>
      <c r="N45" s="79"/>
    </row>
    <row r="46" spans="1:14" x14ac:dyDescent="0.2">
      <c r="A46" s="22"/>
      <c r="B46" s="56" t="s">
        <v>87</v>
      </c>
      <c r="C46" s="55"/>
      <c r="D46" s="55" t="s">
        <v>88</v>
      </c>
      <c r="E46" s="25">
        <v>182690.5017143701</v>
      </c>
      <c r="F46" s="42">
        <v>106.12406852693375</v>
      </c>
      <c r="G46" s="42">
        <f t="shared" si="0"/>
        <v>182796.62578289703</v>
      </c>
      <c r="H46" s="40"/>
      <c r="I46" s="42">
        <f t="shared" si="2"/>
        <v>14769.316809139866</v>
      </c>
      <c r="J46" s="42">
        <f t="shared" si="2"/>
        <v>8694.0475354245264</v>
      </c>
      <c r="K46" s="75">
        <f t="shared" si="3"/>
        <v>23463.36434456439</v>
      </c>
      <c r="L46" s="40"/>
      <c r="M46" s="63">
        <f t="shared" si="1"/>
        <v>1.6279859888780227E-2</v>
      </c>
      <c r="N46" s="79"/>
    </row>
    <row r="47" spans="1:14" x14ac:dyDescent="0.2">
      <c r="A47" s="22"/>
      <c r="B47" s="56" t="s">
        <v>89</v>
      </c>
      <c r="C47" s="55"/>
      <c r="D47" s="55" t="s">
        <v>90</v>
      </c>
      <c r="E47" s="25">
        <v>117843.60333501248</v>
      </c>
      <c r="F47" s="42">
        <v>74.924722855957924</v>
      </c>
      <c r="G47" s="42">
        <f t="shared" si="0"/>
        <v>117918.52805786843</v>
      </c>
      <c r="H47" s="40"/>
      <c r="I47" s="42">
        <f t="shared" si="2"/>
        <v>9526.8746609857735</v>
      </c>
      <c r="J47" s="42">
        <f t="shared" si="2"/>
        <v>5608.0523044495121</v>
      </c>
      <c r="K47" s="75">
        <f t="shared" si="3"/>
        <v>15134.926965435287</v>
      </c>
      <c r="L47" s="40"/>
      <c r="M47" s="63">
        <f t="shared" si="1"/>
        <v>1.050124299336846E-2</v>
      </c>
      <c r="N47" s="79"/>
    </row>
    <row r="48" spans="1:14" x14ac:dyDescent="0.2">
      <c r="A48" s="22"/>
      <c r="B48" s="56" t="s">
        <v>91</v>
      </c>
      <c r="C48" s="55"/>
      <c r="D48" s="55" t="s">
        <v>92</v>
      </c>
      <c r="E48" s="25">
        <v>236680.1508831479</v>
      </c>
      <c r="F48" s="42">
        <v>157.10034909980908</v>
      </c>
      <c r="G48" s="42">
        <f t="shared" si="0"/>
        <v>236837.25123224771</v>
      </c>
      <c r="H48" s="40"/>
      <c r="I48" s="42">
        <f t="shared" si="2"/>
        <v>19134.022283728165</v>
      </c>
      <c r="J48" s="42">
        <f t="shared" si="2"/>
        <v>11263.357772626236</v>
      </c>
      <c r="K48" s="75">
        <f t="shared" si="3"/>
        <v>30397.380056354399</v>
      </c>
      <c r="L48" s="40"/>
      <c r="M48" s="63">
        <f t="shared" si="1"/>
        <v>2.109096892654673E-2</v>
      </c>
      <c r="N48" s="79"/>
    </row>
    <row r="49" spans="1:14" x14ac:dyDescent="0.2">
      <c r="A49" s="22"/>
      <c r="B49" s="56" t="s">
        <v>93</v>
      </c>
      <c r="C49" s="55"/>
      <c r="D49" s="55" t="s">
        <v>94</v>
      </c>
      <c r="E49" s="25">
        <v>151982.05525629278</v>
      </c>
      <c r="F49" s="42">
        <v>86.556859931139172</v>
      </c>
      <c r="G49" s="42">
        <f t="shared" si="0"/>
        <v>152068.61211622393</v>
      </c>
      <c r="H49" s="40"/>
      <c r="I49" s="42">
        <f t="shared" si="2"/>
        <v>12286.74234467783</v>
      </c>
      <c r="J49" s="42">
        <f t="shared" si="2"/>
        <v>7232.6650840096327</v>
      </c>
      <c r="K49" s="75">
        <f t="shared" si="3"/>
        <v>19519.407428687464</v>
      </c>
      <c r="L49" s="40"/>
      <c r="M49" s="63">
        <f t="shared" si="1"/>
        <v>1.3543378237855491E-2</v>
      </c>
      <c r="N49" s="79"/>
    </row>
    <row r="50" spans="1:14" x14ac:dyDescent="0.2">
      <c r="A50" s="22"/>
      <c r="B50" s="56" t="s">
        <v>95</v>
      </c>
      <c r="C50" s="55"/>
      <c r="D50" s="55" t="s">
        <v>96</v>
      </c>
      <c r="E50" s="25">
        <v>121569.59385997393</v>
      </c>
      <c r="F50" s="42">
        <v>76.053919979680984</v>
      </c>
      <c r="G50" s="42">
        <f t="shared" si="0"/>
        <v>121645.64777995361</v>
      </c>
      <c r="H50" s="40"/>
      <c r="I50" s="42">
        <f t="shared" si="2"/>
        <v>9828.0963116715175</v>
      </c>
      <c r="J50" s="42">
        <f t="shared" si="2"/>
        <v>5785.3682482811355</v>
      </c>
      <c r="K50" s="75">
        <f t="shared" si="3"/>
        <v>15613.464559952652</v>
      </c>
      <c r="L50" s="40"/>
      <c r="M50" s="63">
        <f t="shared" si="1"/>
        <v>1.0833272316864066E-2</v>
      </c>
      <c r="N50" s="79"/>
    </row>
    <row r="51" spans="1:14" x14ac:dyDescent="0.2">
      <c r="A51" s="22"/>
      <c r="B51" s="56" t="s">
        <v>97</v>
      </c>
      <c r="C51" s="55"/>
      <c r="D51" s="55" t="s">
        <v>98</v>
      </c>
      <c r="E51" s="25">
        <v>110602.74949414562</v>
      </c>
      <c r="F51" s="42">
        <v>77.002803632911451</v>
      </c>
      <c r="G51" s="42">
        <f t="shared" si="0"/>
        <v>110679.75229777854</v>
      </c>
      <c r="H51" s="40"/>
      <c r="I51" s="42">
        <f t="shared" si="2"/>
        <v>8941.4995958297295</v>
      </c>
      <c r="J51" s="42">
        <f t="shared" si="2"/>
        <v>5263.4677371139796</v>
      </c>
      <c r="K51" s="75">
        <f t="shared" si="3"/>
        <v>14204.96733294371</v>
      </c>
      <c r="L51" s="40"/>
      <c r="M51" s="63">
        <f t="shared" si="1"/>
        <v>9.8559982493984111E-3</v>
      </c>
      <c r="N51" s="79"/>
    </row>
    <row r="52" spans="1:14" ht="13.5" thickBot="1" x14ac:dyDescent="0.25">
      <c r="A52" s="22"/>
      <c r="B52" s="60"/>
      <c r="C52" s="61"/>
      <c r="D52" s="61"/>
      <c r="E52" s="27"/>
      <c r="F52" s="43"/>
      <c r="G52" s="43"/>
      <c r="H52" s="38"/>
      <c r="I52" s="43"/>
      <c r="J52" s="43"/>
      <c r="K52" s="76"/>
      <c r="L52" s="38"/>
      <c r="M52" s="65"/>
    </row>
  </sheetData>
  <sheetProtection algorithmName="SHA-512" hashValue="6wEdFs22UP8Nj3JOHZtF98lLK13EUDxk+huHQZGaL94zv/J3F2SGgkVtGp420x5YnN20XDePl5KMnyGbq0DYwQ==" saltValue="R/e94EhZf+wrSl+yUilarw==" spinCount="100000" sheet="1" objects="1" scenarios="1"/>
  <conditionalFormatting sqref="O10:O51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A2BD990F7D44D92278D198B0986A3" ma:contentTypeVersion="54" ma:contentTypeDescription="Create a new document." ma:contentTypeScope="" ma:versionID="b53e22d3040f4b818f7ca451ba7c8040">
  <xsd:schema xmlns:xsd="http://www.w3.org/2001/XMLSchema" xmlns:xs="http://www.w3.org/2001/XMLSchema" xmlns:p="http://schemas.microsoft.com/office/2006/metadata/properties" xmlns:ns1="http://schemas.microsoft.com/sharepoint/v3" xmlns:ns2="94e69a48-4826-401e-a27e-0bb7a21418fa" xmlns:ns3="1abeeb08-e8eb-4d63-a700-a2e9349de4c1" xmlns:ns4="51bfcd92-eb3e-40f4-8778-2bbfb88a890b" xmlns:ns5="cccaf3ac-2de9-44d4-aa31-54302fceb5f7" targetNamespace="http://schemas.microsoft.com/office/2006/metadata/properties" ma:root="true" ma:fieldsID="4e6ac93612368fdc9d4dc7461aa76624" ns1:_="" ns2:_="" ns3:_="" ns4:_="" ns5:_="">
    <xsd:import namespace="http://schemas.microsoft.com/sharepoint/v3"/>
    <xsd:import namespace="94e69a48-4826-401e-a27e-0bb7a21418fa"/>
    <xsd:import namespace="1abeeb08-e8eb-4d63-a700-a2e9349de4c1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WorkingLead" minOccurs="0"/>
                <xsd:element ref="ns3:AnalysisandInsightforFinance" minOccurs="0"/>
                <xsd:element ref="ns4:SharedWithUsers" minOccurs="0"/>
                <xsd:element ref="ns4:SharedWithDetails" minOccurs="0"/>
                <xsd:element ref="ns3:Review_x0020_Date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9a48-4826-401e-a27e-0bb7a21418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eb08-e8eb-4d63-a700-a2e9349de4c1" elementFormDefault="qualified">
    <xsd:import namespace="http://schemas.microsoft.com/office/2006/documentManagement/types"/>
    <xsd:import namespace="http://schemas.microsoft.com/office/infopath/2007/PartnerControls"/>
    <xsd:element name="WorkingLead" ma:index="12" nillable="true" ma:displayName="Working Lead" ma:description="&#10;" ma:format="Dropdown" ma:list="UserInfo" ma:SharePointGroup="0" ma:internalName="Workin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13" nillable="true" ma:displayName="AnalysisandInsightforFinance" ma:format="Dropdown" ma:list="UserInfo" ma:SharePointGroup="0" ma:internalName="AnalysisandInsightforFinanc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abeeb08-e8eb-4d63-a700-a2e9349de4c1">
      <Terms xmlns="http://schemas.microsoft.com/office/infopath/2007/PartnerControls"/>
    </lcf76f155ced4ddcb4097134ff3c332f>
    <AnalysisandInsightforFinance xmlns="1abeeb08-e8eb-4d63-a700-a2e9349de4c1">
      <UserInfo>
        <DisplayName/>
        <AccountId xsi:nil="true"/>
        <AccountType/>
      </UserInfo>
    </AnalysisandInsightforFinance>
    <WorkingLead xmlns="1abeeb08-e8eb-4d63-a700-a2e9349de4c1">
      <UserInfo>
        <DisplayName/>
        <AccountId xsi:nil="true"/>
        <AccountType/>
      </UserInfo>
    </WorkingLead>
    <_ip_UnifiedCompliancePolicyProperties xmlns="http://schemas.microsoft.com/sharepoint/v3" xsi:nil="true"/>
    <Review_x0020_Date xmlns="1abeeb08-e8eb-4d63-a700-a2e9349de4c1" xsi:nil="true"/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F993A09-93C6-4699-8282-9C023ED21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815AC-AD7F-44BF-9970-17CC25B3B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e69a48-4826-401e-a27e-0bb7a21418fa"/>
    <ds:schemaRef ds:uri="1abeeb08-e8eb-4d63-a700-a2e9349de4c1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97074-9E00-4C40-A3D0-8ED07C41538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abeeb08-e8eb-4d63-a700-a2e9349de4c1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ICB 2425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Kemp</dc:creator>
  <cp:lastModifiedBy>Mike Kemp</cp:lastModifiedBy>
  <dcterms:created xsi:type="dcterms:W3CDTF">2023-03-29T11:00:07Z</dcterms:created>
  <dcterms:modified xsi:type="dcterms:W3CDTF">2024-04-02T08:20:34Z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0x010100ACAA2BD990F7D44D92278D198B0986A3</vt:lpwstr>
  </property>
  <property fmtid="{D5CDD505-2E9C-101B-9397-08002B2CF9AE}" pid="3" name="MediaServiceImageTags">
    <vt:lpwstr/>
  </property>
</Properties>
</file>