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sf/sfp/ResLib/AIF/Allocations/Allocation years/2024-25/Publications/Final for sign off/"/>
    </mc:Choice>
  </mc:AlternateContent>
  <xr:revisionPtr revIDLastSave="12" documentId="8_{76521CDD-684B-4E55-B9EB-C627D1771C8F}" xr6:coauthVersionLast="47" xr6:coauthVersionMax="47" xr10:uidLastSave="{FF615791-58DE-4F52-8BFE-FE4F0048414D}"/>
  <bookViews>
    <workbookView xWindow="3270" yWindow="3090" windowWidth="24570" windowHeight="14580" tabRatio="791" xr2:uid="{6D82B7C8-48D2-4CBA-9274-9010CD0B1238}"/>
  </bookViews>
  <sheets>
    <sheet name="ICB POD Baseline 2024-25" sheetId="36" r:id="rId1"/>
    <sheet name="ICB POD Allocation 2024-25" sheetId="4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net1" hidden="1">{"NET",#N/A,FALSE,"401C11"}</definedName>
    <definedName name="_______net1" hidden="1">{"NET",#N/A,FALSE,"401C11"}</definedName>
    <definedName name="______net1" hidden="1">{"NET",#N/A,FALSE,"401C11"}</definedName>
    <definedName name="_____net1" hidden="1">{"NET",#N/A,FALSE,"401C11"}</definedName>
    <definedName name="____net1" hidden="1">{"NET",#N/A,FALSE,"401C11"}</definedName>
    <definedName name="___INDEX_SHEET___ASAP_Utilities">#REF!</definedName>
    <definedName name="___net1" hidden="1">{"NET",#N/A,FALSE,"401C11"}</definedName>
    <definedName name="___range1" hidden="1">{"NET",#N/A,FALSE,"401C11"}</definedName>
    <definedName name="___Range2" hidden="1">{"NET",#N/A,FALSE,"401C11"}</definedName>
    <definedName name="__123Graph_A" hidden="1">#REF!</definedName>
    <definedName name="__123Graph_ACFSINDIV" hidden="1">#REF!</definedName>
    <definedName name="__123Graph_ACHGSPD1" hidden="1">#REF!</definedName>
    <definedName name="__123Graph_ACHGSPD2" hidden="1">#REF!</definedName>
    <definedName name="__123Graph_AEFF" hidden="1">#REF!</definedName>
    <definedName name="__123Graph_AGR14PBF1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GSPD1" hidden="1">#REF!</definedName>
    <definedName name="__123Graph_BCHGSPD2" hidden="1">#REF!</definedName>
    <definedName name="__123Graph_BEFF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C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EFF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ACT13BUD" hidden="1">#REF!</definedName>
    <definedName name="__123Graph_FCFSUK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" hidden="1">#REF!</definedName>
    <definedName name="__123Graph_LBL_ARESID" hidden="1">#REF!</definedName>
    <definedName name="__123Graph_LBL_B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CHGSPD1" hidden="1">#REF!</definedName>
    <definedName name="__123Graph_XCHGSPD2" hidden="1">#REF!</definedName>
    <definedName name="__123Graph_XEFF" hidden="1">#REF!</definedName>
    <definedName name="__123Graph_XGR14PBF1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FDS_HYPERLINK_TOGGLE_STATE__" hidden="1">"ON"</definedName>
    <definedName name="__net1" hidden="1">{"NET",#N/A,FALSE,"401C11"}</definedName>
    <definedName name="_1" hidden="1">#REF!</definedName>
    <definedName name="_1_0__123Grap" hidden="1">#REF!</definedName>
    <definedName name="_1_01_Chapters">#REF!</definedName>
    <definedName name="_1_123Grap" hidden="1">#REF!</definedName>
    <definedName name="_10_0__123Grap" hidden="1">#REF!</definedName>
    <definedName name="_10_0_S" hidden="1">#REF!</definedName>
    <definedName name="_10_10_Other_Lists">#REF!</definedName>
    <definedName name="_11_11_U_Groups">#REF!</definedName>
    <definedName name="_12_0__123Grap" hidden="1">#REF!</definedName>
    <definedName name="_12_0_S" hidden="1">#REF!</definedName>
    <definedName name="_12_12_PBCs">#REF!</definedName>
    <definedName name="_123Graph_A_1" hidden="1">'[1]2002PCTs'!#REF!</definedName>
    <definedName name="_123Graph_A_v1" hidden="1">#REF!</definedName>
    <definedName name="_123Graph_A_v2" hidden="1">#REF!</definedName>
    <definedName name="_123Graph_A_v3" hidden="1">#REF!</definedName>
    <definedName name="_123Graph_B_1" hidden="1">[2]Dnurse!#REF!</definedName>
    <definedName name="_123Graph_B_v1" hidden="1">#REF!</definedName>
    <definedName name="_123Graph_B_v2" hidden="1">#REF!</definedName>
    <definedName name="_123Graph_B_v3" hidden="1">#REF!</definedName>
    <definedName name="_123Graph_B2" hidden="1">#REF!</definedName>
    <definedName name="_123Graph_LBL_A_v1" hidden="1">#REF!</definedName>
    <definedName name="_123Graph_LBL_A_v2" hidden="1">#REF!</definedName>
    <definedName name="_123Graph_LBL_A_v3" hidden="1">#REF!</definedName>
    <definedName name="_123Graph_X_V1" hidden="1">#REF!</definedName>
    <definedName name="_123Graph_X_v2" hidden="1">#REF!</definedName>
    <definedName name="_123Graph_X_v3" hidden="1">#REF!</definedName>
    <definedName name="_124Graph_B" hidden="1">#REF!</definedName>
    <definedName name="_15_0_S" hidden="1">#REF!</definedName>
    <definedName name="_17_0__123Grap" hidden="1">#REF!</definedName>
    <definedName name="_18_0__123Grap" hidden="1">#REF!</definedName>
    <definedName name="_2_0__123Grap" hidden="1">#REF!</definedName>
    <definedName name="_2_02_Subchapters">#REF!</definedName>
    <definedName name="_2_123Grap" hidden="1">#REF!</definedName>
    <definedName name="_26_0_S" hidden="1">#REF!</definedName>
    <definedName name="_27_0_S" hidden="1">#REF!</definedName>
    <definedName name="_3" hidden="1">#REF!</definedName>
    <definedName name="_3_0__123Grap" hidden="1">#REF!</definedName>
    <definedName name="_3_0_S" hidden="1">#REF!</definedName>
    <definedName name="_3_03_HRGs">#REF!</definedName>
    <definedName name="_3_123Grap" hidden="1">#REF!</definedName>
    <definedName name="_30_0_S" hidden="1">#REF!</definedName>
    <definedName name="_34_123Grap" hidden="1">#REF!</definedName>
    <definedName name="_4_0__123Grap" hidden="1">#REF!</definedName>
    <definedName name="_4_04_Code_to_Group_Table">#REF!</definedName>
    <definedName name="_42S" hidden="1">#REF!</definedName>
    <definedName name="_4S" hidden="1">#REF!</definedName>
    <definedName name="_5" hidden="1">#REF!</definedName>
    <definedName name="_5_0__123Grap" hidden="1">#REF!</definedName>
    <definedName name="_5_05_Group_to_Split_Table">#REF!</definedName>
    <definedName name="_6_0__123Grap" hidden="1">#REF!</definedName>
    <definedName name="_6_0_S" hidden="1">#REF!</definedName>
    <definedName name="_6_06_Flags">#REF!</definedName>
    <definedName name="_6_123Grap" hidden="1">#REF!</definedName>
    <definedName name="_7_07_Hierarchy_Lists">#REF!</definedName>
    <definedName name="_8_0__123Grap" hidden="1">#REF!</definedName>
    <definedName name="_8_08_Global_Lists">#REF!</definedName>
    <definedName name="_8_123Grap" hidden="1">#REF!</definedName>
    <definedName name="_8S" hidden="1">#REF!</definedName>
    <definedName name="_9_0__123Grap" hidden="1">#REF!</definedName>
    <definedName name="_9_0_S" hidden="1">#REF!</definedName>
    <definedName name="_9_09_CC_Lists">#REF!</definedName>
    <definedName name="_987423" hidden="1">#REF!</definedName>
    <definedName name="_ADS2010">[3]ADS2010_Map!$G$7:$G$388</definedName>
    <definedName name="_AMO_UniqueIdentifier" hidden="1">"'5498ccaf-2a75-432c-9473-0cb030832fc1'"</definedName>
    <definedName name="_AMO_UniqueIdentifier2" hidden="1">"'f6a48cb9-158b-447f-a1b7-2ab5a8bc2aae'"</definedName>
    <definedName name="_C2G_Including_Desc___ChapterSub_and_Crosstab">#REF!</definedName>
    <definedName name="_C2G_Split_inc_Desc_Crosstab">#REF!</definedName>
    <definedName name="_Fill" hidden="1">#REF!</definedName>
    <definedName name="_Key1" hidden="1">#REF!</definedName>
    <definedName name="_Key2" hidden="1">#REF!</definedName>
    <definedName name="_net1" hidden="1">{"NET",#N/A,FALSE,"401C11"}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hidden="1">Table20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#REF!</definedName>
    <definedName name="AAAAAAAAAAAAA" hidden="1">#REF!</definedName>
    <definedName name="abc" hidden="1">{"NET",#N/A,FALSE,"401C11"}</definedName>
    <definedName name="Act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dbr" hidden="1">{"CHARGE",#N/A,FALSE,"401C11"}</definedName>
    <definedName name="AgeQuintiles">[4]CCG1819!$T$9:$T$200</definedName>
    <definedName name="Agg2Baseline1516">#REF!</definedName>
    <definedName name="Agg2Baseline1819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KI_Tariff_Calc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>'[5]Master File'!$C$7:$AC$264</definedName>
    <definedName name="anscount" hidden="1">1</definedName>
    <definedName name="Area" hidden="1">[6]Data!$B$3:$B$6</definedName>
    <definedName name="AS2DocOpenMode" hidden="1">"AS2DocumentEdit"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Ts" hidden="1">#REF!</definedName>
    <definedName name="Author" hidden="1">"Kirill Lapin"</definedName>
    <definedName name="AvailableEnvelope2223">#REF!</definedName>
    <definedName name="AvailableEnvelope2324">#REF!</definedName>
    <definedName name="AvailableEnvelope2425">#REF!</definedName>
    <definedName name="b" hidden="1">{"'Trust by name'!$A$6:$E$350","'Trust by name'!$A$1:$D$348"}</definedName>
    <definedName name="Balance2324">#REF!</definedName>
    <definedName name="Balance2425">#REF!</definedName>
    <definedName name="BaseGrowthSelector2324">#REF!</definedName>
    <definedName name="BaseGrowthSelector2425">#REF!</definedName>
    <definedName name="BaseYear">#REF!</definedName>
    <definedName name="bb" hidden="1">#REF!</definedName>
    <definedName name="BGroup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irths_Total">'[7]NHSE Assumptions'!$B$7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MGHIndex" hidden="1">"O"</definedName>
    <definedName name="bn" hidden="1">#REF!</definedName>
    <definedName name="bnn" hidden="1">{#N/A,#N/A,FALSE,"INPUTS";#N/A,#N/A,FALSE,"PROFORMA BSHEET";#N/A,#N/A,FALSE,"COMBINED";#N/A,#N/A,FALSE,"ACQUIROR";#N/A,#N/A,FALSE,"TARGET 1";#N/A,#N/A,FALSE,"TARGET 2";#N/A,#N/A,FALSE,"HIGH YIELD";#N/A,#N/A,FALSE,"OVERFUND"}</definedName>
    <definedName name="bpth">#REF!</definedName>
    <definedName name="BPTHOME">#REF!</definedName>
    <definedName name="Casemix_categories">'[7]NHSE Currency Design'!$A$10:$A$12</definedName>
    <definedName name="CB_Other_Mandatory">'[8]Price Adjustments'!$K$10</definedName>
    <definedName name="CB_Renal_CKD">'[9]Price Adjustments'!$K$8</definedName>
    <definedName name="CB_Unbundled">'[9]Price Adjustments'!$K$7</definedName>
    <definedName name="CC_ACT">#REF!</definedName>
    <definedName name="CC_UC">#REF!</definedName>
    <definedName name="CCG" hidden="1">#REF!</definedName>
    <definedName name="CCG18InOutLdn">[4]CCG1819!$F$9:$F$200</definedName>
    <definedName name="CCGAdjBaseline1819">#REF!</definedName>
    <definedName name="CCGCloseDfT1819">#REF!</definedName>
    <definedName name="CCGCloseTarget1920FirstRow">#REF!</definedName>
    <definedName name="CCGCodeList1819">[10]CCG1819!$B$9:$B$200</definedName>
    <definedName name="CCGOpenTarget1920FirstRow">#REF!</definedName>
    <definedName name="CCGQuanta">#REF!</definedName>
    <definedName name="CCGQuanta1819">#REF!</definedName>
    <definedName name="CCGWgtPop1920FirstRow">#REF!</definedName>
    <definedName name="CCGWPop1819">#REF!</definedName>
    <definedName name="cfef" hidden="1">{#N/A,#N/A,FALSE,"Admin";#N/A,#N/A,FALSE,"Other"}</definedName>
    <definedName name="change1" hidden="1">{"CHARGE",#N/A,FALSE,"401C11"}</definedName>
    <definedName name="charge" hidden="1">{"CHARGE",#N/A,FALSE,"401C11"}</definedName>
    <definedName name="CHEM_ACT">#REF!</definedName>
    <definedName name="Chem_Tariff_Calc">[9]Chem_Calc!$B$15:$X$20</definedName>
    <definedName name="CHEM_UC">#REF!</definedName>
    <definedName name="ClosingDfTAGG1617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NST_Table">'[9]Price Adjustments'!$B$18:$G$106</definedName>
    <definedName name="Codes">#REF!</definedName>
    <definedName name="CommStream">#REF!</definedName>
    <definedName name="ConsolSheets">[11]ListOfSheets!$A$1:$A$24</definedName>
    <definedName name="Currency_Description_RC1314">'[12]Currency Descriptions'!$A$1:$B$2291</definedName>
    <definedName name="CurrentMonth" hidden="1">#REF!</definedName>
    <definedName name="cv" hidden="1">#REF!</definedName>
    <definedName name="d" hidden="1">#REF!</definedName>
    <definedName name="DADS_ACT">#REF!</definedName>
    <definedName name="DADS_UC">#REF!</definedName>
    <definedName name="DC_ACT">#REF!</definedName>
    <definedName name="DC_UC">#REF!</definedName>
    <definedName name="dd" hidden="1">#REF!</definedName>
    <definedName name="ddas" hidden="1">#REF!</definedName>
    <definedName name="ddd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elete" hidden="1">{"IGRONIC2",#N/A,FALSE,"IG fixed RONIC";"IGRONIC1",#N/A,FALSE,"IG fixed RONIC"}</definedName>
    <definedName name="delete2" hidden="1">{"IGRONIC2",#N/A,FALSE,"IG fixed RONIC";"IGRONIC1",#N/A,FALSE,"IG fixed RONIC"}</definedName>
    <definedName name="Delivery_casemix_categories">'[7]NHSE Currency Design'!$A$15:$A$16</definedName>
    <definedName name="Delivery_Complications_Flag">'[7]NHSE Currency Design'!$D$22:$D$156</definedName>
    <definedName name="df" hidden="1">{"'Trust by name'!$A$6:$E$350","'Trust by name'!$A$1:$D$348"}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hdhd" hidden="1">#REF!</definedName>
    <definedName name="DI_Cost_of_Rep_Calc">[9]DI_Calc!$B$115:$U$213</definedName>
    <definedName name="DI_Tariff_Calc">[9]DI_Calc!$B$14:$U$112</definedName>
    <definedName name="Direct_Access_Tariff_Calc">[13]Calculation!$B$19:$O$27</definedName>
    <definedName name="Distribution" hidden="1">#REF!</definedName>
    <definedName name="dog" hidden="1">{"NET",#N/A,FALSE,"401C11"}</definedName>
    <definedName name="edff" hidden="1">#REF!</definedName>
    <definedName name="eff_update">#REF!</definedName>
    <definedName name="Efficiency_1617">'[13]Price Adjustments'!$F$5</definedName>
    <definedName name="EL_ACT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mpOtherAdmin" hidden="1">SUMIF(#REF!,CONCATENATE(#REF!,"_",#REF!,"_",#REF!),#REF!)</definedName>
    <definedName name="EmpOtherProg" hidden="1">SUMIF(#REF!,CONCATENATE(#REF!,"_",#REF!,"_",#REF!),#REF!)</definedName>
    <definedName name="EmpPermAdmin" comment="Feeds to HMT " hidden="1">SUMIF(#REF!,CONCATENATE(#REF!,"_Perm_",#REF!),#REF!)</definedName>
    <definedName name="EmpPermProg" hidden="1">SUMIF(#REF!,CONCATENATE(#REF!,"_",#REF!,"_",#REF!),#REF!)</definedName>
    <definedName name="ENGLAND2223BaselinesTotal">#REF!</definedName>
    <definedName name="ENGLAND2223WeightedPop">#REF!</definedName>
    <definedName name="ENGLAND2324BaselinesTotal">#REF!</definedName>
    <definedName name="ENGLAND2324WeightedPop">#REF!</definedName>
    <definedName name="ENGLAND2324WeightedPopGrowth">#REF!</definedName>
    <definedName name="ENGLAND2425BaselinesTotal">#REF!</definedName>
    <definedName name="ENGLAND2425WeightedPop">#REF!</definedName>
    <definedName name="ENGLAND2425WeightedPopGrowth">#REF!</definedName>
    <definedName name="EnvelopeGap2223">#REF!</definedName>
    <definedName name="EnvelopeGap2324">#REF!</definedName>
    <definedName name="EnvelopeGap2425">#REF!</definedName>
    <definedName name="EV__LASTREFTIME__" hidden="1">40339.4799074074</definedName>
    <definedName name="ewgw" hidden="1">{#N/A,#N/A,FALSE,"Admin";#N/A,#N/A,FALSE,"Other"}</definedName>
    <definedName name="Expired" hidden="1">FALSE</definedName>
    <definedName name="ExtraProfiles" hidden="1">#REF!</definedName>
    <definedName name="Fccg">INDIRECT("Threshold!$U$3:$U$"&amp;[14]Threshold!$AH$2)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emale">#REF!</definedName>
    <definedName name="femaleimprove">#REF!</definedName>
    <definedName name="Females">#REF!</definedName>
    <definedName name="femaletab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ifif" hidden="1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JDA" hidden="1">{"IGRONIC2",#N/A,FALSE,"IG fixed RONIC";"IGRONIC1",#N/A,FALSE,"IG fixed RONIC"}</definedName>
    <definedName name="fn">[15]Intro!$B$1</definedName>
    <definedName name="fofo" hidden="1">#REF!</definedName>
    <definedName name="FormerAreaTeams">#REF!</definedName>
    <definedName name="Fstpccg">INDIRECT("Threshold!$S$3:$S$"&amp;[14]Threshold!$AH$2)</definedName>
    <definedName name="Fstptrust">INDIRECT("Threshold!$W$3:$W$"&amp;[14]Threshold!$AH$2)</definedName>
    <definedName name="ftkf" hidden="1">{"GROSS",#N/A,FALSE,"401C11"}</definedName>
    <definedName name="Ftrust">"INDIRECT(""Threshold!$Y$3:$Y$""&amp;$AH$2)"</definedName>
    <definedName name="fuckoff" hidden="1">#REF!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ff" hidden="1">{"CHARGE",#N/A,FALSE,"401C11"}</definedName>
    <definedName name="GG" hidden="1">#REF!</definedName>
    <definedName name="gh" hidden="1">{"'Trust by name'!$A$6:$E$350","'Trust by name'!$A$1:$D$348"}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lidepathEnvelope2223">#REF!</definedName>
    <definedName name="GlidepathEnvelope2324">#REF!</definedName>
    <definedName name="GlidepathEnvelope2425">#REF!</definedName>
    <definedName name="gross" hidden="1">{"GROSS",#N/A,FALSE,"401C11"}</definedName>
    <definedName name="gross1" hidden="1">{"GROSS",#N/A,FALSE,"401C11"}</definedName>
    <definedName name="GrowthBeforeConvergence2324">#REF!</definedName>
    <definedName name="GrowthBeforeConvergence2425">#REF!</definedName>
    <definedName name="gsg" hidden="1">#REF!</definedName>
    <definedName name="ha" hidden="1">{"Reader",#N/A,FALSE,"Summary";"Reader",#N/A,FALSE,"Buildup";"Reader",#N/A,FALSE,"Financials";"Reader",#N/A,FALSE,"Debt &amp; Other"}</definedName>
    <definedName name="hasdfjklhklj" hidden="1">{"NET",#N/A,FALSE,"401C11"}</definedName>
    <definedName name="HCD_ACT">#REF!</definedName>
    <definedName name="HCD_UC">#REF!</definedName>
    <definedName name="Header1" hidden="1">IF(COUNTA(#REF!)=0,0,INDEX(#REF!,MATCH(ROW(#REF!),#REF!,TRUE)))+1</definedName>
    <definedName name="help" hidden="1">{"CHARGE",#N/A,FALSE,"401C11"}</definedName>
    <definedName name="hghghhj" hidden="1">{"CHARGE",#N/A,FALSE,"401C11"}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RG_Codes">#REF!</definedName>
    <definedName name="HTML_CodePage" hidden="1">1252</definedName>
    <definedName name="HTML_Control" hidden="1">{"'Trust by name'!$A$6:$E$350","'Trust by name'!$A$1:$D$348"}</definedName>
    <definedName name="HTML_Control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>#REF!</definedName>
    <definedName name="ii" hidden="1">#REF!</definedName>
    <definedName name="IMAG_ACT">#REF!</definedName>
    <definedName name="IMAG_UC">#REF!</definedName>
    <definedName name="IMDAgeMatrix">[4]CCG1819!$U$9:$U$200</definedName>
    <definedName name="IMDdecile">#REF!</definedName>
    <definedName name="IMDQuintiles">[4]CCG1819!$S$9:$S$200</definedName>
    <definedName name="Inflation_1617">'[13]Price Adjustments'!$F$4</definedName>
    <definedName name="Inflation_2015_16">#REF!</definedName>
    <definedName name="Inflation_and_Efficiency_1617">'[13]Price Adjustments'!$F$6</definedName>
    <definedName name="Inflation_and_Efficiency_1718">'[8]Price Adjustments'!$F$6</definedName>
    <definedName name="Inflation_Efficiency_PA">'[9]Price Adjustments'!$F$6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40299.6389814815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FDA" hidden="1">{"IGRONIC2",#N/A,FALSE,"IG fixed RONIC";"IGRONIC1",#N/A,FALSE,"IG fixed RONIC"}</definedName>
    <definedName name="JFDKA" hidden="1">{"IGRONIC2",#N/A,FALSE,"IG fixed RONIC";"IGRONIC1",#N/A,FALSE,"IG fixed RONIC"}</definedName>
    <definedName name="JFELL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K" hidden="1">{"IGRONIC2",#N/A,FALSE,"IG fixed RONIC";"IGRONIC1",#N/A,FALSE,"IG fixed RONIC"}</definedName>
    <definedName name="kj" hidden="1">{#N/A,#N/A,FALSE,"Admin";#N/A,#N/A,FALSE,"Other"}</definedName>
    <definedName name="kk" hidden="1">#REF!</definedName>
    <definedName name="l" hidden="1">#REF!</definedName>
    <definedName name="ListOffset" hidden="1">1</definedName>
    <definedName name="Liz" hidden="1">#REF!</definedName>
    <definedName name="LONDON">#REF!</definedName>
    <definedName name="male">#REF!</definedName>
    <definedName name="maleimprove">#REF!</definedName>
    <definedName name="maletab">#REF!</definedName>
    <definedName name="matt" hidden="1">#REF!</definedName>
    <definedName name="matt1" hidden="1">#REF!</definedName>
    <definedName name="matt2" hidden="1">#REF!</definedName>
    <definedName name="mbn" hidden="1">#REF!</definedName>
    <definedName name="MFF_2014_15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mmm" hidden="1">#REF!</definedName>
    <definedName name="month">"Mth07"</definedName>
    <definedName name="nb" hidden="1">#REF!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" hidden="1">#REF!</definedName>
    <definedName name="newRawPop2018">#REF!</definedName>
    <definedName name="newRawPop2019">#REF!</definedName>
    <definedName name="newRawPop2020">#REF!</definedName>
    <definedName name="newRawPop2021">#REF!</definedName>
    <definedName name="newRawPop2022">#REF!</definedName>
    <definedName name="newRawPop2023">#REF!</definedName>
    <definedName name="NHS_Contract_PC">#REF!</definedName>
    <definedName name="NHSE_AreaOffice">#REF!</definedName>
    <definedName name="NHSE_Region">#REF!</definedName>
    <definedName name="nnn" hidden="1">#REF!</definedName>
    <definedName name="no_idea_what_this_is" hidden="1">{"'Trust by name'!$A$6:$E$350","'Trust by name'!$A$1:$D$348"}</definedName>
    <definedName name="No_idea2" hidden="1">{"'Trust by name'!$A$6:$E$350","'Trust by name'!$A$1:$D$348"}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umber_of_Reporting_Years">#REF!</definedName>
    <definedName name="ODS_Care_Trust_List">#REF!</definedName>
    <definedName name="ODS_List">#REF!</definedName>
    <definedName name="OISIII" hidden="1">#REF!</definedName>
    <definedName name="ONSType">#REF!</definedName>
    <definedName name="ooo" hidden="1">#REF!</definedName>
    <definedName name="OP_PERSONS">#REF!</definedName>
    <definedName name="OPCS_Codes">#REF!</definedName>
    <definedName name="OPROC_ACT">#REF!</definedName>
    <definedName name="OPROC_UC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rgCode">#REF!</definedName>
    <definedName name="Orgs">OFFSET([11]!Tbl_CSF[[#Headers],[Organisation]],MATCH("start",[11]!Tbl_CSF[[#Data],[Lookup]],FALSE),,COUNTIFS([11]!Tbl_CSF[[#Data],[Region]],'[16]CCG In-Year'!$B$2),1)</definedName>
    <definedName name="PAth">[11]Setup!$A$3</definedName>
    <definedName name="Pathway_by_HRG">'[7]NHSE Currency Design'!$A$22:$D$156</definedName>
    <definedName name="Pathway_names">'[7]NHSE Currency Design'!$A$5:$A$7</definedName>
    <definedName name="PCMCloseTarget1617FirstRow">#REF!</definedName>
    <definedName name="PCMCloseTarget1920FirstRow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>#REF!</definedName>
    <definedName name="Planning_Year">"2019/20"</definedName>
    <definedName name="Pop" hidden="1">#REF!</definedName>
    <definedName name="PopCache_GL_INTERFACE_REFERENCE7" hidden="1">#REF!</definedName>
    <definedName name="Population" hidden="1">#REF!</definedName>
    <definedName name="Previous_Year">"2018/19"</definedName>
    <definedName name="Print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files" hidden="1">#REF!</definedName>
    <definedName name="Projections" hidden="1">#REF!</definedName>
    <definedName name="Providers" hidden="1">[17]Providers!$C$2:$C$1230</definedName>
    <definedName name="PWrd" hidden="1">"banner"</definedName>
    <definedName name="qe" hidden="1">#REF!</definedName>
    <definedName name="qfx" hidden="1">{"NET",#N/A,FALSE,"401C11"}</definedName>
    <definedName name="QR1_Other_Mandatory">'[13]Price Adjustments'!$D$95</definedName>
    <definedName name="QR1_Renal_CKD">'[9]Price Adjustments'!$J$8</definedName>
    <definedName name="QR1_Unbundled">'[9]Price Adjustments'!$J$7</definedName>
    <definedName name="RAD_ACT">#REF!</definedName>
    <definedName name="Rad_Tariff_Calc">[9]Rad_Calc!$B$20:$AA$41</definedName>
    <definedName name="RAD_UC">#REF!</definedName>
    <definedName name="range3" hidden="1">{"CHARGE",#N/A,FALSE,"401C11"}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do" hidden="1">{#N/A,#N/A,FALSE,"ACQ_GRAPHS";#N/A,#N/A,FALSE,"T_1 GRAPHS";#N/A,#N/A,FALSE,"T_2 GRAPHS";#N/A,#N/A,FALSE,"COMB_GRAPHS"}</definedName>
    <definedName name="Region">"Y54"</definedName>
    <definedName name="Region18">[4]CCG1819!$E$9:$E$200</definedName>
    <definedName name="REHAB_ACT">#REF!</definedName>
    <definedName name="REHAB_UC">#REF!</definedName>
    <definedName name="RENAL_ACT">#REF!</definedName>
    <definedName name="Renal_CKD_SMF">'[9]Price Adjustments'!#REF!</definedName>
    <definedName name="Renal_CKD_Tariff_Calc">[9]Renal_CKD_Calc!$B$14:$T$27</definedName>
    <definedName name="RENAL_UC">#REF!</definedName>
    <definedName name="ReportingYears">#REF!</definedName>
    <definedName name="Results" hidden="1">#REF!</definedName>
    <definedName name="rjd" hidden="1">{"CHARGE",#N/A,FALSE,"401C11"}</definedName>
    <definedName name="rjh" hidden="1">{"NET",#N/A,FALSE,"401C11"}</definedName>
    <definedName name="rngComparison3">OFFSET([18]Summary!$O$5,0,0,COUNTA([18]Summary!$O:$O)-2,)</definedName>
    <definedName name="round_dp">#REF!</definedName>
    <definedName name="RP_ACT">#REF!</definedName>
    <definedName name="RP_UC">#REF!</definedName>
    <definedName name="rrrr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ytry" hidden="1">{"NET",#N/A,FALSE,"401C11"}</definedName>
    <definedName name="s" hidden="1">#REF!</definedName>
    <definedName name="Scaling_Factor">[7]Calculations!$B$146</definedName>
    <definedName name="SCF_Other_Mandatory">'[8]Price Adjustments'!$L$10</definedName>
    <definedName name="SCF_Renal_CKD">'[9]Price Adjustments'!$L$8</definedName>
    <definedName name="SCF_Unbundled">'[9]Price Adjustments'!$L$7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rj" hidden="1">{"CHARGE",#N/A,FALSE,"401C11"}</definedName>
    <definedName name="sdsds" hidden="1">#REF!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heet1">#REF!</definedName>
    <definedName name="sheet3">#REF!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1</definedName>
    <definedName name="solver_rhs1" hidden="1">0.15</definedName>
    <definedName name="solver_tmp" hidden="1">0.15</definedName>
    <definedName name="solver_typ" hidden="1">3</definedName>
    <definedName name="solver_val" hidden="1">0.25</definedName>
    <definedName name="SPC_ACT">#REF!</definedName>
    <definedName name="SPC_UC">#REF!</definedName>
    <definedName name="srjdj" hidden="1">{"CHARGE",#N/A,FALSE,"401C11"}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Start_12">[19]CMDT!#REF!</definedName>
    <definedName name="Start_13">[19]AE!#REF!</definedName>
    <definedName name="Start_14">[19]CHEM!#REF!</definedName>
    <definedName name="status">"banner"</definedName>
    <definedName name="submission" hidden="1">#REF!</definedName>
    <definedName name="Table3.4" hidden="1">{"CHARGE",#N/A,FALSE,"401C11"}</definedName>
    <definedName name="TableName">"Dummy"</definedName>
    <definedName name="Test23" hidden="1">{"NET",#N/A,FALSE,"401C11"}</definedName>
    <definedName name="Threshold">#REF!</definedName>
    <definedName name="TrackVariable">#REF!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tt" hidden="1">{"Teacher",#N/A,FALSE,"Summary";"Teacher",#N/A,FALSE,"Assumptions";"Teacher",#N/A,FALSE,"Buildup";"Teacher",#N/A,FALSE,"Financials";"Teacher",#N/A,FALSE,"Debt &amp; Other"}</definedName>
    <definedName name="tttt" hidden="1">{"Reader",#N/A,FALSE,"Summary";"Reader",#N/A,FALSE,"Buildup";"Reader",#N/A,FALSE,"Financials";"Reader",#N/A,FALSE,"Debt &amp; Other"}</definedName>
    <definedName name="Unbundled_2014_15_Tariff">#REF!</definedName>
    <definedName name="Unbundled_2015_16_Tariff">#REF!</definedName>
    <definedName name="Unbundled_SMF">'[9]Price Adjustments'!$R$18:$S$167</definedName>
    <definedName name="UnderLyingCategories">INDIRECT("Tbl_Underlying[Category]")</definedName>
    <definedName name="Uplift_for_antenatal_volumes">'[7]NHSE Assumptions'!$B$12</definedName>
    <definedName name="vvv" hidden="1">#REF!</definedName>
    <definedName name="w" hidden="1">#REF!</definedName>
    <definedName name="wert" hidden="1">{"GROSS",#N/A,FALSE,"401C11"}</definedName>
    <definedName name="wombat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CHARGE." hidden="1">{"CHARGE",#N/A,FALSE,"401C11"}</definedName>
    <definedName name="wrn.COMBINED." hidden="1">{#N/A,#N/A,FALSE,"INPUTS";#N/A,#N/A,FALSE,"PROFORMA BSHEET";#N/A,#N/A,FALSE,"COMBINED";#N/A,#N/A,FALSE,"HIGH YIELD";#N/A,#N/A,FALSE,"COMB_GRAPHS"}</definedName>
    <definedName name="wrn.GRAPHS." hidden="1">{#N/A,#N/A,FALSE,"ACQ_GRAPHS";#N/A,#N/A,FALSE,"T_1 GRAPHS";#N/A,#N/A,FALSE,"T_2 GRAPHS";#N/A,#N/A,FALSE,"COMB_GRAPHS"}</definedName>
    <definedName name="wrn.GROSS." hidden="1">{"GROSS",#N/A,FALSE,"401C11"}</definedName>
    <definedName name="wrn.IGRONICbasicdata." hidden="1">{"IGRONIC2",#N/A,FALSE,"IG fixed RONIC";"IGRONIC1",#N/A,FALSE,"IG fixed RONIC"}</definedName>
    <definedName name="wrn.IGRONICbasicdata2" hidden="1">{"IGRONIC2",#N/A,FALSE,"IG fixed RONIC";"IGRONIC1",#N/A,FALSE,"IG fixed RONIC"}</definedName>
    <definedName name="wrn.NET." hidden="1">{"NET",#N/A,FALSE,"401C11"}</definedName>
    <definedName name="wrn.Period._.3.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rint." hidden="1">{#N/A,#N/A,FALSE,"Admin";#N/A,#N/A,FALSE,"Other"}</definedName>
    <definedName name="wrn.printall.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wrn.Reader." hidden="1">{"Reader",#N/A,FALSE,"Summary";"Reader",#N/A,FALSE,"Buildup";"Reader",#N/A,FALSE,"Financials";"Reader",#N/A,FALSE,"Debt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w" hidden="1">#REF!</definedName>
    <definedName name="x">#REF!</definedName>
    <definedName name="Xrange">INDIRECT("Threshold!$AB$3:$AB$"&amp;[14]Threshold!$AH$2)</definedName>
    <definedName name="xx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x" hidden="1">{"CHARGE",#N/A,FALSE,"401C11"}</definedName>
    <definedName name="xxxxxxxxxxx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Yccg">INDIRECT("Threshold!$AD$3:$AD$"&amp;[14]Threshold!$AH$2)</definedName>
    <definedName name="Yrs">#REF!</definedName>
    <definedName name="Ytrust">INDIRECT("Threshold!$AE$3:$AE$"&amp;[14]Threshold!$AH$2)</definedName>
    <definedName name="yyy" hidden="1">{"GROSS",#N/A,FALSE,"401C11"}</definedName>
    <definedName name="z" hidden="1">#REF!</definedName>
    <definedName name="Zone1ConvergenceDfT2324">#REF!</definedName>
    <definedName name="Zone1ConvergenceDfT2425">#REF!</definedName>
    <definedName name="Zone1ConvergenceValue2324">#REF!</definedName>
    <definedName name="Zone1ConvergenceValue2425">#REF!</definedName>
    <definedName name="Zone2ConvergenceDfT2324">#REF!</definedName>
    <definedName name="Zone2ConvergenceDfT2425">#REF!</definedName>
    <definedName name="Zone2ConvergenceValue2324">#REF!</definedName>
    <definedName name="Zone2ConvergenceValue2425">#REF!</definedName>
    <definedName name="Zone3ConvergenceDfT2324">#REF!</definedName>
    <definedName name="Zone3ConvergenceDfT2425">#REF!</definedName>
    <definedName name="Zone3ConvergenceValue2324">#REF!</definedName>
    <definedName name="Zone3ConvergenceValue2425">#REF!</definedName>
    <definedName name="Zone4ConvergenceDfT2324">#REF!</definedName>
    <definedName name="Zone4ConvergenceDfT2425">#REF!</definedName>
    <definedName name="Zone4ConvergenceValue2324">#REF!</definedName>
    <definedName name="Zone4ConvergenceValue2425">#REF!</definedName>
    <definedName name="Zone5ConvergenceDfT2324">#REF!</definedName>
    <definedName name="Zone5ConvergenceDfT2425">#REF!</definedName>
    <definedName name="Zone5ConvergenceValue2324">#REF!</definedName>
    <definedName name="Zone5ConvergenceValue2425">#REF!</definedName>
    <definedName name="zujd" hidden="1">{"CHARGE",#N/A,FALSE,"401C11"}</definedName>
    <definedName name="zxxxx" hidden="1">{#N/A,#N/A,FALSE,"INPUTS";#N/A,#N/A,FALSE,"PROFORMA BSHEET";#N/A,#N/A,FALSE,"COMBINED";#N/A,#N/A,FALSE,"HIGH YIELD";#N/A,#N/A,FALSE,"COMB_GRAPHS"}</definedName>
    <definedName name="zzz" hidden="1">{"NET",#N/A,FALSE,"401C11"}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2" l="1"/>
  <c r="I56" i="42"/>
  <c r="H56" i="42"/>
  <c r="G56" i="42"/>
  <c r="E56" i="42"/>
</calcChain>
</file>

<file path=xl/sharedStrings.xml><?xml version="1.0" encoding="utf-8"?>
<sst xmlns="http://schemas.openxmlformats.org/spreadsheetml/2006/main" count="485" uniqueCount="129">
  <si>
    <t>England</t>
  </si>
  <si>
    <t>North East &amp; Yorkshire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</si>
  <si>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</si>
  <si>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</si>
  <si>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</si>
  <si>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</si>
  <si>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</si>
  <si>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</si>
  <si>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</si>
  <si>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</si>
  <si>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North West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</si>
  <si>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</si>
  <si>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</si>
  <si>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</si>
  <si>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</si>
  <si>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</si>
  <si>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</si>
  <si>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Midlands</t>
  </si>
  <si>
    <t>QHL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</si>
  <si>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</si>
  <si>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</si>
  <si>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</si>
  <si>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</si>
  <si>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</si>
  <si>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</si>
  <si>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</si>
  <si>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</si>
  <si>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</si>
  <si>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</si>
  <si>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</si>
  <si>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</si>
  <si>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</si>
  <si>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</si>
  <si>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</si>
  <si>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</si>
  <si>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</si>
  <si>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</si>
  <si>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</si>
  <si>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</si>
  <si>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</si>
  <si>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East of England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</si>
  <si>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</si>
  <si>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</si>
  <si>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</si>
  <si>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</si>
  <si>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</si>
  <si>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</si>
  <si>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</si>
  <si>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</si>
  <si>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</si>
  <si>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</si>
  <si>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</si>
  <si>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</si>
  <si>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London</t>
  </si>
  <si>
    <t>QMJ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</si>
  <si>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</si>
  <si>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</si>
  <si>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</si>
  <si>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</si>
  <si>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</si>
  <si>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</si>
  <si>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</si>
  <si>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</si>
  <si>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</si>
  <si>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South East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</si>
  <si>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</si>
  <si>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</si>
  <si>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</si>
  <si>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</si>
  <si>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</si>
  <si>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</si>
  <si>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</si>
  <si>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</si>
  <si>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</si>
  <si>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</si>
  <si>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</si>
  <si>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</si>
  <si>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South West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</si>
  <si>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</si>
  <si>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</si>
  <si>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</si>
  <si>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</si>
  <si>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</si>
  <si>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</si>
  <si>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</si>
  <si>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</si>
  <si>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</si>
  <si>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</si>
  <si>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</si>
  <si>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</si>
  <si>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</si>
  <si>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</si>
  <si>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NHS England</t>
  </si>
  <si>
    <t>Y63</t>
  </si>
  <si>
    <t>Y62</t>
  </si>
  <si>
    <t>Y60</t>
  </si>
  <si>
    <t>Y61</t>
  </si>
  <si>
    <t>Y56</t>
  </si>
  <si>
    <t>Y59</t>
  </si>
  <si>
    <t>Y58</t>
  </si>
  <si>
    <t>Total</t>
  </si>
  <si>
    <t>R23</t>
  </si>
  <si>
    <t>ICB23</t>
  </si>
  <si>
    <t>Sort</t>
  </si>
  <si>
    <t>2023/24 Adjusted recurrent baseline
(£k)</t>
  </si>
  <si>
    <t>2023/24 Boundary adjustment
(£k)</t>
  </si>
  <si>
    <t>Total by NHS Region</t>
  </si>
  <si>
    <t>2023/24 GDS recurrent
(£k)</t>
  </si>
  <si>
    <t>Integrated Care Board (ICB)</t>
  </si>
  <si>
    <t>Allocations (ICB POD services)</t>
  </si>
  <si>
    <t>2023/24 Transfer out: Pharmacy foundation training
(£k)</t>
  </si>
  <si>
    <t>2023/24 Recurrent baseline
(£k)</t>
  </si>
  <si>
    <t>2023/24 Delegated from region
(£k)</t>
  </si>
  <si>
    <t>2023/24 Secondary dental: AfC recurrent pay
(£k)</t>
  </si>
  <si>
    <t>2023/24 Secondary dental: Medical recurrent pay
(£k)</t>
  </si>
  <si>
    <t>2024/25
Base growth
(%)</t>
  </si>
  <si>
    <t>2024/25
Convergence
(%)</t>
  </si>
  <si>
    <t>2024/25
Recurrent allocation
(£k)</t>
  </si>
  <si>
    <t>2024/25
Total allocation growth
(%)</t>
  </si>
  <si>
    <t>NHS Region</t>
  </si>
  <si>
    <t>2023/24 Staff Transfer: In-year transfer
(£k)</t>
  </si>
  <si>
    <t>2023/24 Staff Transfer: Increment to FYE
(£k)</t>
  </si>
  <si>
    <t>2024/25 Baseline construction</t>
  </si>
  <si>
    <t>2024/25 Allocations</t>
  </si>
  <si>
    <t>Domiciliary optometry baseline adjustment (£k)</t>
  </si>
  <si>
    <t>Adjusted recurrent baseline
(£k)</t>
  </si>
  <si>
    <t>2023/24 Recurrent allocation transfers
(£k)</t>
  </si>
  <si>
    <t>2023/24 Staff transfer: In-year transfer
(£k)</t>
  </si>
  <si>
    <t>2023/24 Staff transfer: Increment to FYE
(£k)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</si>
</sst>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#,##0;[Red]\(#,##0\)"/>
    <numFmt numFmtId="165" formatCode="#,##0.0_);\(#,##0.0\)"/>
    <numFmt numFmtId="166" formatCode="0.0%"/>
    <numFmt numFmtId="167" formatCode="#,##0;[Red]\-#,##0;\-"/>
    <numFmt numFmtId="168" formatCode="0.0%;[Red]\-0.0%"/>
    <numFmt numFmtId="169" formatCode="#,##0_ ;[Red]\-#,##0\ ;\-\ "/>
    <numFmt numFmtId="170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20"/>
      <color theme="0" tint="-0.34998626667073579"/>
      <name val="Arial"/>
      <family val="2"/>
    </font>
    <font>
      <sz val="20"/>
      <color rgb="FF005EB8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rgb="FF005EB8"/>
        <bgColor auto="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9" fontId="1" fillId="2" borderId="1">
      <alignment horizontal="center"/>
    </xf>
    <xf numFmtId="0" fontId="3" fillId="0" borderId="3">
      <alignment vertical="center"/>
    </xf>
    <xf numFmtId="0" fontId="4" fillId="3" borderId="4">
      <alignment horizontal="left" vertical="center" wrapText="1"/>
      <protection locked="0"/>
    </xf>
    <xf numFmtId="165" fontId="4" fillId="0" borderId="0" applyNumberFormat="0" applyFont="0" applyAlignment="0"/>
    <xf numFmtId="164" fontId="5" fillId="0" borderId="5">
      <alignment horizontal="right" vertical="center"/>
    </xf>
    <xf numFmtId="164" fontId="3" fillId="4" borderId="5">
      <alignment vertical="center"/>
      <protection locked="0"/>
    </xf>
    <xf numFmtId="49" fontId="3" fillId="5" borderId="5">
      <alignment vertical="center"/>
    </xf>
    <xf numFmtId="49" fontId="1" fillId="2" borderId="1">
      <alignment horizontal="center"/>
    </xf>
    <xf numFmtId="164" fontId="4" fillId="6" borderId="6">
      <alignment vertical="center"/>
    </xf>
    <xf numFmtId="164" fontId="5" fillId="0" borderId="7">
      <alignment horizontal="right"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7" fillId="0" borderId="0"/>
    <xf numFmtId="0" fontId="7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166" fontId="6" fillId="0" borderId="0" xfId="11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right"/>
    </xf>
    <xf numFmtId="9" fontId="6" fillId="0" borderId="0" xfId="11" applyFont="1" applyAlignment="1">
      <alignment horizontal="center"/>
    </xf>
    <xf numFmtId="168" fontId="6" fillId="0" borderId="0" xfId="11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12" fillId="0" borderId="0" xfId="0" applyFont="1"/>
    <xf numFmtId="169" fontId="6" fillId="0" borderId="9" xfId="12" applyNumberFormat="1" applyFont="1" applyBorder="1" applyAlignment="1">
      <alignment horizontal="center"/>
    </xf>
    <xf numFmtId="0" fontId="6" fillId="0" borderId="11" xfId="0" applyFont="1" applyBorder="1"/>
    <xf numFmtId="0" fontId="12" fillId="0" borderId="11" xfId="0" applyFont="1" applyBorder="1"/>
    <xf numFmtId="0" fontId="12" fillId="0" borderId="12" xfId="0" applyFont="1" applyBorder="1"/>
    <xf numFmtId="0" fontId="6" fillId="0" borderId="12" xfId="0" applyFont="1" applyBorder="1"/>
    <xf numFmtId="167" fontId="6" fillId="0" borderId="13" xfId="0" applyNumberFormat="1" applyFont="1" applyBorder="1" applyAlignment="1">
      <alignment horizontal="center"/>
    </xf>
    <xf numFmtId="167" fontId="6" fillId="0" borderId="14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8" fontId="6" fillId="0" borderId="2" xfId="11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7" borderId="5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 applyAlignment="1">
      <alignment horizontal="right"/>
    </xf>
    <xf numFmtId="168" fontId="6" fillId="0" borderId="0" xfId="11" applyNumberFormat="1" applyFont="1" applyFill="1" applyAlignment="1">
      <alignment horizontal="center"/>
    </xf>
    <xf numFmtId="9" fontId="6" fillId="0" borderId="0" xfId="11" applyFont="1" applyFill="1" applyAlignment="1">
      <alignment horizontal="center"/>
    </xf>
    <xf numFmtId="0" fontId="13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167" fontId="6" fillId="0" borderId="0" xfId="0" applyNumberFormat="1" applyFont="1" applyAlignment="1">
      <alignment horizontal="center" vertical="center" wrapText="1"/>
    </xf>
    <xf numFmtId="0" fontId="8" fillId="7" borderId="5" xfId="0" applyFont="1" applyFill="1" applyBorder="1" applyAlignment="1">
      <alignment vertical="center" wrapText="1"/>
    </xf>
    <xf numFmtId="168" fontId="6" fillId="0" borderId="9" xfId="11" applyNumberFormat="1" applyFont="1" applyFill="1" applyBorder="1" applyAlignment="1">
      <alignment horizontal="center"/>
    </xf>
    <xf numFmtId="9" fontId="6" fillId="0" borderId="0" xfId="11" applyFont="1" applyFill="1" applyBorder="1" applyAlignment="1">
      <alignment horizontal="center"/>
    </xf>
    <xf numFmtId="168" fontId="6" fillId="0" borderId="0" xfId="11" applyNumberFormat="1" applyFont="1" applyFill="1" applyBorder="1" applyAlignment="1">
      <alignment horizontal="center"/>
    </xf>
    <xf numFmtId="9" fontId="6" fillId="0" borderId="9" xfId="11" applyFont="1" applyBorder="1" applyAlignment="1">
      <alignment horizontal="center"/>
    </xf>
    <xf numFmtId="168" fontId="6" fillId="0" borderId="9" xfId="11" applyNumberFormat="1" applyFont="1" applyBorder="1" applyAlignment="1">
      <alignment horizontal="center"/>
    </xf>
    <xf numFmtId="168" fontId="6" fillId="0" borderId="0" xfId="11" applyNumberFormat="1" applyFont="1" applyBorder="1" applyAlignment="1">
      <alignment horizontal="center"/>
    </xf>
    <xf numFmtId="169" fontId="6" fillId="4" borderId="5" xfId="0" applyNumberFormat="1" applyFont="1" applyFill="1" applyBorder="1" applyAlignment="1">
      <alignment horizontal="center"/>
    </xf>
    <xf numFmtId="166" fontId="6" fillId="4" borderId="5" xfId="11" applyNumberFormat="1" applyFont="1" applyFill="1" applyBorder="1" applyAlignment="1">
      <alignment horizontal="center"/>
    </xf>
    <xf numFmtId="167" fontId="6" fillId="0" borderId="0" xfId="0" applyNumberFormat="1" applyFont="1" applyAlignment="1">
      <alignment horizontal="right" vertical="center"/>
    </xf>
    <xf numFmtId="167" fontId="6" fillId="0" borderId="16" xfId="0" applyNumberFormat="1" applyFont="1" applyBorder="1" applyAlignment="1">
      <alignment horizontal="center"/>
    </xf>
    <xf numFmtId="0" fontId="14" fillId="0" borderId="11" xfId="0" applyFont="1" applyBorder="1"/>
    <xf numFmtId="167" fontId="14" fillId="0" borderId="13" xfId="0" applyNumberFormat="1" applyFont="1" applyBorder="1" applyAlignment="1">
      <alignment horizontal="center"/>
    </xf>
    <xf numFmtId="0" fontId="14" fillId="0" borderId="0" xfId="0" applyFont="1"/>
    <xf numFmtId="0" fontId="15" fillId="0" borderId="11" xfId="0" applyFont="1" applyBorder="1"/>
    <xf numFmtId="167" fontId="14" fillId="0" borderId="2" xfId="0" applyNumberFormat="1" applyFont="1" applyBorder="1" applyAlignment="1">
      <alignment horizontal="center"/>
    </xf>
    <xf numFmtId="167" fontId="6" fillId="0" borderId="0" xfId="0" applyNumberFormat="1" applyFont="1"/>
    <xf numFmtId="167" fontId="14" fillId="0" borderId="0" xfId="0" applyNumberFormat="1" applyFont="1"/>
    <xf numFmtId="0" fontId="14" fillId="0" borderId="9" xfId="0" applyFont="1" applyBorder="1" applyAlignment="1">
      <alignment horizontal="center" vertical="top" wrapText="1"/>
    </xf>
    <xf numFmtId="167" fontId="14" fillId="0" borderId="14" xfId="0" applyNumberFormat="1" applyFont="1" applyBorder="1" applyAlignment="1">
      <alignment horizontal="center"/>
    </xf>
    <xf numFmtId="169" fontId="14" fillId="0" borderId="9" xfId="12" applyNumberFormat="1" applyFont="1" applyBorder="1" applyAlignment="1">
      <alignment horizontal="center"/>
    </xf>
    <xf numFmtId="167" fontId="14" fillId="0" borderId="18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6" fillId="0" borderId="15" xfId="0" applyFont="1" applyBorder="1"/>
    <xf numFmtId="0" fontId="12" fillId="0" borderId="15" xfId="0" applyFont="1" applyBorder="1"/>
    <xf numFmtId="3" fontId="0" fillId="0" borderId="0" xfId="0" applyNumberFormat="1"/>
    <xf numFmtId="166" fontId="16" fillId="4" borderId="5" xfId="0" applyNumberFormat="1" applyFont="1" applyFill="1" applyBorder="1" applyAlignment="1">
      <alignment horizontal="center"/>
    </xf>
    <xf numFmtId="167" fontId="14" fillId="0" borderId="0" xfId="0" applyNumberFormat="1" applyFont="1" applyAlignment="1">
      <alignment horizontal="center"/>
    </xf>
    <xf numFmtId="0" fontId="6" fillId="0" borderId="17" xfId="0" applyFont="1" applyBorder="1"/>
    <xf numFmtId="0" fontId="6" fillId="0" borderId="19" xfId="0" applyFont="1" applyBorder="1"/>
    <xf numFmtId="169" fontId="6" fillId="0" borderId="16" xfId="12" applyNumberFormat="1" applyFont="1" applyBorder="1" applyAlignment="1">
      <alignment horizontal="center"/>
    </xf>
    <xf numFmtId="0" fontId="6" fillId="4" borderId="10" xfId="0" applyFont="1" applyFill="1" applyBorder="1"/>
    <xf numFmtId="0" fontId="6" fillId="4" borderId="20" xfId="0" applyFont="1" applyFill="1" applyBorder="1"/>
    <xf numFmtId="169" fontId="14" fillId="0" borderId="16" xfId="12" applyNumberFormat="1" applyFont="1" applyBorder="1" applyAlignment="1">
      <alignment horizontal="center"/>
    </xf>
    <xf numFmtId="0" fontId="12" fillId="0" borderId="21" xfId="0" applyFont="1" applyBorder="1"/>
    <xf numFmtId="0" fontId="6" fillId="4" borderId="8" xfId="0" applyFont="1" applyFill="1" applyBorder="1"/>
    <xf numFmtId="169" fontId="14" fillId="4" borderId="5" xfId="0" applyNumberFormat="1" applyFont="1" applyFill="1" applyBorder="1" applyAlignment="1">
      <alignment horizontal="center"/>
    </xf>
    <xf numFmtId="0" fontId="6" fillId="0" borderId="15" xfId="0" applyFont="1" applyBorder="1" applyAlignment="1">
      <alignment wrapText="1"/>
    </xf>
    <xf numFmtId="0" fontId="6" fillId="0" borderId="21" xfId="0" applyFont="1" applyBorder="1"/>
    <xf numFmtId="0" fontId="12" fillId="0" borderId="22" xfId="0" applyFont="1" applyBorder="1"/>
    <xf numFmtId="0" fontId="12" fillId="0" borderId="22" xfId="0" applyFont="1" applyBorder="1" applyAlignment="1">
      <alignment horizontal="left"/>
    </xf>
    <xf numFmtId="0" fontId="15" fillId="0" borderId="21" xfId="0" applyFont="1" applyBorder="1"/>
    <xf numFmtId="0" fontId="8" fillId="7" borderId="16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/>
    </xf>
    <xf numFmtId="167" fontId="6" fillId="0" borderId="24" xfId="0" applyNumberFormat="1" applyFont="1" applyBorder="1" applyAlignment="1">
      <alignment horizontal="center"/>
    </xf>
    <xf numFmtId="167" fontId="14" fillId="0" borderId="24" xfId="0" applyNumberFormat="1" applyFont="1" applyBorder="1" applyAlignment="1">
      <alignment horizontal="center"/>
    </xf>
    <xf numFmtId="0" fontId="15" fillId="0" borderId="25" xfId="0" applyFont="1" applyBorder="1"/>
    <xf numFmtId="0" fontId="14" fillId="0" borderId="26" xfId="0" applyFont="1" applyBorder="1"/>
    <xf numFmtId="0" fontId="6" fillId="0" borderId="27" xfId="0" applyFont="1" applyBorder="1" applyAlignment="1">
      <alignment horizontal="left"/>
    </xf>
    <xf numFmtId="167" fontId="14" fillId="0" borderId="16" xfId="0" applyNumberFormat="1" applyFont="1" applyBorder="1" applyAlignment="1">
      <alignment horizontal="center"/>
    </xf>
    <xf numFmtId="0" fontId="15" fillId="0" borderId="22" xfId="0" applyFont="1" applyBorder="1"/>
    <xf numFmtId="0" fontId="15" fillId="0" borderId="12" xfId="0" applyFont="1" applyBorder="1"/>
    <xf numFmtId="0" fontId="14" fillId="0" borderId="12" xfId="0" applyFont="1" applyBorder="1"/>
    <xf numFmtId="167" fontId="6" fillId="0" borderId="28" xfId="0" applyNumberFormat="1" applyFont="1" applyBorder="1" applyAlignment="1">
      <alignment horizontal="center"/>
    </xf>
    <xf numFmtId="167" fontId="0" fillId="0" borderId="0" xfId="0" applyNumberFormat="1"/>
    <xf numFmtId="169" fontId="6" fillId="0" borderId="0" xfId="0" applyNumberFormat="1" applyFont="1"/>
    <xf numFmtId="0" fontId="6" fillId="0" borderId="30" xfId="0" applyFont="1" applyBorder="1"/>
    <xf numFmtId="0" fontId="6" fillId="4" borderId="29" xfId="0" applyFont="1" applyFill="1" applyBorder="1"/>
    <xf numFmtId="167" fontId="6" fillId="0" borderId="18" xfId="0" applyNumberFormat="1" applyFont="1" applyBorder="1" applyAlignment="1">
      <alignment horizontal="center"/>
    </xf>
    <xf numFmtId="169" fontId="6" fillId="0" borderId="13" xfId="12" applyNumberFormat="1" applyFont="1" applyBorder="1" applyAlignment="1">
      <alignment horizontal="center"/>
    </xf>
    <xf numFmtId="169" fontId="14" fillId="0" borderId="13" xfId="12" applyNumberFormat="1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4" borderId="34" xfId="0" applyFont="1" applyFill="1" applyBorder="1"/>
    <xf numFmtId="168" fontId="6" fillId="0" borderId="13" xfId="11" applyNumberFormat="1" applyFont="1" applyBorder="1" applyAlignment="1">
      <alignment horizontal="center"/>
    </xf>
    <xf numFmtId="166" fontId="16" fillId="0" borderId="13" xfId="11" applyNumberFormat="1" applyFont="1" applyBorder="1" applyAlignment="1">
      <alignment horizontal="center"/>
    </xf>
    <xf numFmtId="168" fontId="6" fillId="0" borderId="24" xfId="11" applyNumberFormat="1" applyFont="1" applyBorder="1" applyAlignment="1">
      <alignment horizontal="center"/>
    </xf>
    <xf numFmtId="168" fontId="6" fillId="0" borderId="18" xfId="11" applyNumberFormat="1" applyFont="1" applyBorder="1" applyAlignment="1">
      <alignment horizontal="center"/>
    </xf>
    <xf numFmtId="168" fontId="6" fillId="0" borderId="28" xfId="11" applyNumberFormat="1" applyFont="1" applyBorder="1" applyAlignment="1">
      <alignment horizontal="center"/>
    </xf>
    <xf numFmtId="168" fontId="6" fillId="0" borderId="14" xfId="11" applyNumberFormat="1" applyFont="1" applyBorder="1" applyAlignment="1">
      <alignment horizontal="center"/>
    </xf>
    <xf numFmtId="168" fontId="6" fillId="0" borderId="13" xfId="11" applyNumberFormat="1" applyFont="1" applyFill="1" applyBorder="1" applyAlignment="1">
      <alignment horizontal="center"/>
    </xf>
    <xf numFmtId="0" fontId="6" fillId="4" borderId="35" xfId="0" applyFont="1" applyFill="1" applyBorder="1"/>
    <xf numFmtId="0" fontId="10" fillId="0" borderId="0" xfId="0" applyFont="1" applyAlignment="1">
      <alignment horizontal="left"/>
    </xf>
  </cellXfs>
  <cellStyles count="16">
    <cellStyle name="_CalcBold" xfId="5" xr:uid="{77577C13-8BA8-4A58-B48E-62156E815C51}"/>
    <cellStyle name="_CalcText" xfId="2" xr:uid="{B867F4F4-983D-4378-B51B-BD5DBF5EA963}"/>
    <cellStyle name="_CalcTotal" xfId="10" xr:uid="{5EF94D1B-8CEB-4BE1-BCB9-BA2D7DA7BEF9}"/>
    <cellStyle name="_MaincodeCY" xfId="1" xr:uid="{EEDBD99D-2B10-470F-A13B-B7BE64C772C5}"/>
    <cellStyle name="_MaincodePY" xfId="8" xr:uid="{C6FD6F6D-A637-42DA-91D9-BF3EFAFCF3BD}"/>
    <cellStyle name="_No_Input" xfId="9" xr:uid="{73BA2E52-A601-4106-9CF2-E13F66283B93}"/>
    <cellStyle name="_PopulatedText" xfId="7" xr:uid="{A6A8EE9E-4290-43ED-9E0D-DF9D4AF9EEA9}"/>
    <cellStyle name="blank" xfId="4" xr:uid="{E963C0D1-DEF0-4266-B028-526949100583}"/>
    <cellStyle name="Comma" xfId="12" builtinId="3"/>
    <cellStyle name="Comma 2" xfId="13" xr:uid="{517D2B1B-753B-4D9D-968D-38B8A901441A}"/>
    <cellStyle name="Normal" xfId="0" builtinId="0"/>
    <cellStyle name="Normal 14" xfId="14" xr:uid="{F87B15C1-F5DD-497E-A97A-471935311DA8}"/>
    <cellStyle name="Normal 2 2 3" xfId="15" xr:uid="{9FA1DB7C-65D2-4C7A-AAA2-AF2755217EBA}"/>
    <cellStyle name="Per cent" xfId="11" builtinId="5"/>
    <cellStyle name="PopCYTextUnlock" xfId="3" xr:uid="{5C195CDB-13C2-484F-A542-A5FC075D86E8}"/>
    <cellStyle name="PopInputCYNumber" xfId="6" xr:uid="{895A1A89-1460-4C77-B890-9779069E5971}"/>
  </cellStyles>
  <dxfs count="3">
    <dxf>
      <font>
        <b val="0"/>
        <i val="0"/>
        <color theme="1"/>
      </font>
      <fill>
        <patternFill>
          <bgColor rgb="FFFFFF99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/>
      </font>
      <fill>
        <patternFill patternType="solid">
          <fgColor auto="1"/>
          <bgColor rgb="FF005EB8"/>
        </patternFill>
      </fill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hair">
          <color theme="0" tint="-0.499984740745262"/>
        </vertical>
        <horizontal style="hair">
          <color theme="0" tint="-0.499984740745262"/>
        </horizontal>
      </border>
    </dxf>
  </dxfs>
  <tableStyles count="1" defaultTableStyle="TableStyleMedium2" defaultPivotStyle="PivotStyleLight16">
    <tableStyle name="TableAllocationsTechGuide" pivot="0" count="3" xr9:uid="{4F36C582-04E5-41DA-A726-C2657F34D751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-my.sharepoint.com/RAFT2/Rev03/Unified%20Allocations/Data/NewNeed/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rrimer\AppData\Local\Microsoft\Windows\INetCache\Content.Outlook\DXXQ6JPT\181126%20Waterfalls%20based%20on%20V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-my.sharepoint.com/NHS%20CB/Finance/FCP/Financial%20Planning%202019-20/Plan%20Submissions/S04-15MAY19/Consolidations/S04_Plan_CCG_Consol_1920_CCG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-my.sharepoint.com/NHS%20CB/Analytical%20Services%20(Finance)/National%20tariffs/Analysis/CCG%20Contract%20Data%20Update/S04%201920%20contract%20info%20STP20%20analysi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-my.sharepoint.com/NHS%20CB/Finance/FCP/Direct%20Commissioning/Specialised%20Services/15-16/Contract%20tracker/Completed%20returns/15-16%20Contract%20Tracker%2009-03-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-my.sharepoint.com/FPAEIG/RPA%204/All%20Key%20Docs/Dispo/Waterfall0708/Data/&#163;50m%20pro%20rata%20to%20PCT%202002_03%20alloca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arenew.dhl.com/BUSINESS%20PERFORMANCE/Project/Workings%20Files/Workings%20v4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Justification list"/>
      <sheetName val="Instructions"/>
      <sheetName val="Lookups"/>
      <sheetName val="ATCCList"/>
      <sheetName val="CCG&amp;CSU CCList"/>
      <sheetName val="Key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DROP DOWN MASTER LIST"/>
      <sheetName val="Mapping"/>
      <sheetName val="For dropdown"/>
      <sheetName val="Month End Tag Dropdown Data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BlueYellow"/>
      <sheetName val="Drop"/>
      <sheetName val="Drop down list"/>
      <sheetName val="Other Lists"/>
      <sheetName val="Table_5_3_&amp;_5_43"/>
      <sheetName val="Table_5_83"/>
      <sheetName val="HES_2012-132"/>
      <sheetName val="RTT_admitted2"/>
      <sheetName val="RTT_-_non-admitted2"/>
      <sheetName val="RTT_-_incomplete2"/>
      <sheetName val="bed_occupancy2"/>
      <sheetName val="cancer_-_2_week2"/>
      <sheetName val="cancer_-_62_day2"/>
      <sheetName val="FFT-_IP2"/>
      <sheetName val="safety_thermometer2"/>
      <sheetName val="staff_sickness2"/>
      <sheetName val="Org_List2"/>
      <sheetName val="HSMR_2001_-_20122"/>
      <sheetName val="CQC_banding2"/>
      <sheetName val="PFI_Information2"/>
      <sheetName val="A&amp;E_winter_money2"/>
      <sheetName val="provider_DfT2"/>
      <sheetName val="Drop_Down_Options2"/>
      <sheetName val="Justification_list2"/>
      <sheetName val="CCG&amp;CSU_CCList2"/>
      <sheetName val="APPENDIX_N(ii)1"/>
      <sheetName val="Theme_mapping1"/>
      <sheetName val="Month_2_data1"/>
      <sheetName val="Month_3_Data1"/>
      <sheetName val="Fin_Perf_Ranking1"/>
      <sheetName val="Detail_for_AoB_tk_completion1"/>
      <sheetName val="Reason_For_Adj1"/>
      <sheetName val="STP_List1"/>
      <sheetName val="Drop_Downs1"/>
      <sheetName val="Summary_1"/>
      <sheetName val="Supplier_Lookup1"/>
      <sheetName val="Look_ups1"/>
      <sheetName val="list_options1"/>
      <sheetName val="Lookup_Values1"/>
      <sheetName val="Data_Lists1"/>
      <sheetName val="Verification_lists1"/>
      <sheetName val="DROP_DOWN_MASTER_LIST1"/>
      <sheetName val="For_dropdown1"/>
      <sheetName val="Month_End_Tag_Dropdown_Data1"/>
      <sheetName val="A1-A2_Mapping1"/>
      <sheetName val="Reason_Codes"/>
      <sheetName val="Back_Sheet"/>
      <sheetName val="HIDDEN_Named_Lists"/>
      <sheetName val="Annex_B_T37_Providers"/>
      <sheetName val="Admin_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ard paper supporting material"/>
      <sheetName val="Base Data"/>
      <sheetName val="Orig_closest CCG highlight4"/>
      <sheetName val="CCG1819"/>
      <sheetName val="Impacts Table full"/>
      <sheetName val="Waterfall Tool (to publish)"/>
      <sheetName val="Nearest 10 _to USE"/>
      <sheetName val="Nearest 10 CCGs (to publish)"/>
      <sheetName val="Original_closest CCG"/>
      <sheetName val="working J 1920"/>
    </sheetNames>
    <sheetDataSet>
      <sheetData sheetId="0"/>
      <sheetData sheetId="1"/>
      <sheetData sheetId="2"/>
      <sheetData sheetId="3">
        <row r="9">
          <cell r="B9" t="str">
            <v>00C</v>
          </cell>
        </row>
        <row r="10">
          <cell r="B10" t="str">
            <v>00D</v>
          </cell>
        </row>
        <row r="11">
          <cell r="B11" t="str">
            <v>00J</v>
          </cell>
        </row>
        <row r="12">
          <cell r="B12" t="str">
            <v>00K</v>
          </cell>
        </row>
        <row r="13">
          <cell r="B13" t="str">
            <v>00L</v>
          </cell>
        </row>
        <row r="14">
          <cell r="B14" t="str">
            <v>00M</v>
          </cell>
        </row>
        <row r="15">
          <cell r="B15" t="str">
            <v>00N</v>
          </cell>
        </row>
        <row r="16">
          <cell r="B16" t="str">
            <v>00P</v>
          </cell>
        </row>
        <row r="17">
          <cell r="B17" t="str">
            <v>00Q</v>
          </cell>
        </row>
        <row r="18">
          <cell r="B18" t="str">
            <v>00R</v>
          </cell>
        </row>
        <row r="19">
          <cell r="B19" t="str">
            <v>00T</v>
          </cell>
        </row>
        <row r="20">
          <cell r="B20" t="str">
            <v>00V</v>
          </cell>
        </row>
        <row r="21">
          <cell r="B21" t="str">
            <v>00X</v>
          </cell>
        </row>
        <row r="22">
          <cell r="B22" t="str">
            <v>00Y</v>
          </cell>
        </row>
        <row r="23">
          <cell r="B23" t="str">
            <v>01A</v>
          </cell>
        </row>
        <row r="24">
          <cell r="B24" t="str">
            <v>01C</v>
          </cell>
        </row>
        <row r="25">
          <cell r="B25" t="str">
            <v>01D</v>
          </cell>
        </row>
        <row r="26">
          <cell r="B26" t="str">
            <v>01E</v>
          </cell>
        </row>
        <row r="27">
          <cell r="B27" t="str">
            <v>01F</v>
          </cell>
        </row>
        <row r="28">
          <cell r="B28" t="str">
            <v>01G</v>
          </cell>
        </row>
        <row r="29">
          <cell r="B29" t="str">
            <v>01H</v>
          </cell>
        </row>
        <row r="30">
          <cell r="B30" t="str">
            <v>01J</v>
          </cell>
        </row>
        <row r="31">
          <cell r="B31" t="str">
            <v>01K</v>
          </cell>
        </row>
        <row r="32">
          <cell r="B32" t="str">
            <v>01R</v>
          </cell>
        </row>
        <row r="33">
          <cell r="B33" t="str">
            <v>01T</v>
          </cell>
        </row>
        <row r="34">
          <cell r="B34" t="str">
            <v>01V</v>
          </cell>
        </row>
        <row r="35">
          <cell r="B35" t="str">
            <v>01W</v>
          </cell>
        </row>
        <row r="36">
          <cell r="B36" t="str">
            <v>01X</v>
          </cell>
        </row>
        <row r="37">
          <cell r="B37" t="str">
            <v>01Y</v>
          </cell>
        </row>
        <row r="38">
          <cell r="B38" t="str">
            <v>02A</v>
          </cell>
        </row>
        <row r="39">
          <cell r="B39" t="str">
            <v>02D</v>
          </cell>
        </row>
        <row r="40">
          <cell r="B40" t="str">
            <v>02E</v>
          </cell>
        </row>
        <row r="41">
          <cell r="B41" t="str">
            <v>02F</v>
          </cell>
        </row>
        <row r="42">
          <cell r="B42" t="str">
            <v>02G</v>
          </cell>
        </row>
        <row r="43">
          <cell r="B43" t="str">
            <v>02H</v>
          </cell>
        </row>
        <row r="44">
          <cell r="B44" t="str">
            <v>02M</v>
          </cell>
        </row>
        <row r="45">
          <cell r="B45" t="str">
            <v>02N</v>
          </cell>
        </row>
        <row r="46">
          <cell r="B46" t="str">
            <v>02P</v>
          </cell>
        </row>
        <row r="47">
          <cell r="B47" t="str">
            <v>02Q</v>
          </cell>
        </row>
        <row r="48">
          <cell r="B48" t="str">
            <v>02R</v>
          </cell>
        </row>
        <row r="49">
          <cell r="B49" t="str">
            <v>02T</v>
          </cell>
        </row>
        <row r="50">
          <cell r="B50" t="str">
            <v>02W</v>
          </cell>
        </row>
        <row r="51">
          <cell r="B51" t="str">
            <v>02X</v>
          </cell>
        </row>
        <row r="52">
          <cell r="B52" t="str">
            <v>02Y</v>
          </cell>
        </row>
        <row r="53">
          <cell r="B53" t="str">
            <v>03A</v>
          </cell>
        </row>
        <row r="54">
          <cell r="B54" t="str">
            <v>03D</v>
          </cell>
        </row>
        <row r="55">
          <cell r="B55" t="str">
            <v>03E</v>
          </cell>
        </row>
        <row r="56">
          <cell r="B56" t="str">
            <v>03F</v>
          </cell>
        </row>
        <row r="57">
          <cell r="B57" t="str">
            <v>03H</v>
          </cell>
        </row>
        <row r="58">
          <cell r="B58" t="str">
            <v>03J</v>
          </cell>
        </row>
        <row r="59">
          <cell r="B59" t="str">
            <v>03K</v>
          </cell>
        </row>
        <row r="60">
          <cell r="B60" t="str">
            <v>03L</v>
          </cell>
        </row>
        <row r="61">
          <cell r="B61" t="str">
            <v>03M</v>
          </cell>
        </row>
        <row r="62">
          <cell r="B62" t="str">
            <v>03N</v>
          </cell>
        </row>
        <row r="63">
          <cell r="B63" t="str">
            <v>03Q</v>
          </cell>
        </row>
        <row r="64">
          <cell r="B64" t="str">
            <v>03R</v>
          </cell>
        </row>
        <row r="65">
          <cell r="B65" t="str">
            <v>03T</v>
          </cell>
        </row>
        <row r="66">
          <cell r="B66" t="str">
            <v>03V</v>
          </cell>
        </row>
        <row r="67">
          <cell r="B67" t="str">
            <v>03W</v>
          </cell>
        </row>
        <row r="68">
          <cell r="B68" t="str">
            <v>04C</v>
          </cell>
        </row>
        <row r="69">
          <cell r="B69" t="str">
            <v>04D</v>
          </cell>
        </row>
        <row r="70">
          <cell r="B70" t="str">
            <v>04E</v>
          </cell>
        </row>
        <row r="71">
          <cell r="B71" t="str">
            <v>04F</v>
          </cell>
        </row>
        <row r="72">
          <cell r="B72" t="str">
            <v>04G</v>
          </cell>
        </row>
        <row r="73">
          <cell r="B73" t="str">
            <v>04H</v>
          </cell>
        </row>
        <row r="74">
          <cell r="B74" t="str">
            <v>04K</v>
          </cell>
        </row>
        <row r="75">
          <cell r="B75" t="str">
            <v>04L</v>
          </cell>
        </row>
        <row r="76">
          <cell r="B76" t="str">
            <v>04M</v>
          </cell>
        </row>
        <row r="77">
          <cell r="B77" t="str">
            <v>04N</v>
          </cell>
        </row>
        <row r="78">
          <cell r="B78" t="str">
            <v>04Q</v>
          </cell>
        </row>
        <row r="79">
          <cell r="B79" t="str">
            <v>04V</v>
          </cell>
        </row>
        <row r="80">
          <cell r="B80" t="str">
            <v>04Y</v>
          </cell>
        </row>
        <row r="81">
          <cell r="B81" t="str">
            <v>05A</v>
          </cell>
        </row>
        <row r="82">
          <cell r="B82" t="str">
            <v>05C</v>
          </cell>
        </row>
        <row r="83">
          <cell r="B83" t="str">
            <v>05D</v>
          </cell>
        </row>
        <row r="84">
          <cell r="B84" t="str">
            <v>05F</v>
          </cell>
        </row>
        <row r="85">
          <cell r="B85" t="str">
            <v>05G</v>
          </cell>
        </row>
        <row r="86">
          <cell r="B86" t="str">
            <v>05H</v>
          </cell>
        </row>
        <row r="87">
          <cell r="B87" t="str">
            <v>05J</v>
          </cell>
        </row>
        <row r="88">
          <cell r="B88" t="str">
            <v>05L</v>
          </cell>
        </row>
        <row r="89">
          <cell r="B89" t="str">
            <v>05N</v>
          </cell>
        </row>
        <row r="90">
          <cell r="B90" t="str">
            <v>05Q</v>
          </cell>
        </row>
        <row r="91">
          <cell r="B91" t="str">
            <v>05R</v>
          </cell>
        </row>
        <row r="92">
          <cell r="B92" t="str">
            <v>05T</v>
          </cell>
        </row>
        <row r="93">
          <cell r="B93" t="str">
            <v>05V</v>
          </cell>
        </row>
        <row r="94">
          <cell r="B94" t="str">
            <v>05W</v>
          </cell>
        </row>
        <row r="95">
          <cell r="B95" t="str">
            <v>05X</v>
          </cell>
        </row>
        <row r="96">
          <cell r="B96" t="str">
            <v>05Y</v>
          </cell>
        </row>
        <row r="97">
          <cell r="B97" t="str">
            <v>06A</v>
          </cell>
        </row>
        <row r="98">
          <cell r="B98" t="str">
            <v>06D</v>
          </cell>
        </row>
        <row r="99">
          <cell r="B99" t="str">
            <v>06F</v>
          </cell>
        </row>
        <row r="100">
          <cell r="B100" t="str">
            <v>06H</v>
          </cell>
        </row>
        <row r="101">
          <cell r="B101" t="str">
            <v>06K</v>
          </cell>
        </row>
        <row r="102">
          <cell r="B102" t="str">
            <v>06L</v>
          </cell>
        </row>
        <row r="103">
          <cell r="B103" t="str">
            <v>06M</v>
          </cell>
        </row>
        <row r="104">
          <cell r="B104" t="str">
            <v>06N</v>
          </cell>
        </row>
        <row r="105">
          <cell r="B105" t="str">
            <v>06P</v>
          </cell>
        </row>
        <row r="106">
          <cell r="B106" t="str">
            <v>06Q</v>
          </cell>
        </row>
        <row r="107">
          <cell r="B107" t="str">
            <v>06T</v>
          </cell>
        </row>
        <row r="108">
          <cell r="B108" t="str">
            <v>06V</v>
          </cell>
        </row>
        <row r="109">
          <cell r="B109" t="str">
            <v>06W</v>
          </cell>
        </row>
        <row r="110">
          <cell r="B110" t="str">
            <v>06Y</v>
          </cell>
        </row>
        <row r="111">
          <cell r="B111" t="str">
            <v>07G</v>
          </cell>
        </row>
        <row r="112">
          <cell r="B112" t="str">
            <v>07H</v>
          </cell>
        </row>
        <row r="113">
          <cell r="B113" t="str">
            <v>07J</v>
          </cell>
        </row>
        <row r="114">
          <cell r="B114" t="str">
            <v>07K</v>
          </cell>
        </row>
        <row r="115">
          <cell r="B115" t="str">
            <v>07L</v>
          </cell>
        </row>
        <row r="116">
          <cell r="B116" t="str">
            <v>07M</v>
          </cell>
        </row>
        <row r="117">
          <cell r="B117" t="str">
            <v>07N</v>
          </cell>
        </row>
        <row r="118">
          <cell r="B118" t="str">
            <v>07P</v>
          </cell>
        </row>
        <row r="119">
          <cell r="B119" t="str">
            <v>07Q</v>
          </cell>
        </row>
        <row r="120">
          <cell r="B120" t="str">
            <v>07R</v>
          </cell>
        </row>
        <row r="121">
          <cell r="B121" t="str">
            <v>07T</v>
          </cell>
        </row>
        <row r="122">
          <cell r="B122" t="str">
            <v>07V</v>
          </cell>
        </row>
        <row r="123">
          <cell r="B123" t="str">
            <v>07W</v>
          </cell>
        </row>
        <row r="124">
          <cell r="B124" t="str">
            <v>07X</v>
          </cell>
        </row>
        <row r="125">
          <cell r="B125" t="str">
            <v>07Y</v>
          </cell>
        </row>
        <row r="126">
          <cell r="B126" t="str">
            <v>08A</v>
          </cell>
        </row>
        <row r="127">
          <cell r="B127" t="str">
            <v>08C</v>
          </cell>
        </row>
        <row r="128">
          <cell r="B128" t="str">
            <v>08D</v>
          </cell>
        </row>
        <row r="129">
          <cell r="B129" t="str">
            <v>08E</v>
          </cell>
        </row>
        <row r="130">
          <cell r="B130" t="str">
            <v>08F</v>
          </cell>
        </row>
        <row r="131">
          <cell r="B131" t="str">
            <v>08G</v>
          </cell>
        </row>
        <row r="132">
          <cell r="B132" t="str">
            <v>08H</v>
          </cell>
        </row>
        <row r="133">
          <cell r="B133" t="str">
            <v>08J</v>
          </cell>
        </row>
        <row r="134">
          <cell r="B134" t="str">
            <v>08K</v>
          </cell>
        </row>
        <row r="135">
          <cell r="B135" t="str">
            <v>08L</v>
          </cell>
        </row>
        <row r="136">
          <cell r="B136" t="str">
            <v>08M</v>
          </cell>
        </row>
        <row r="137">
          <cell r="B137" t="str">
            <v>08N</v>
          </cell>
        </row>
        <row r="138">
          <cell r="B138" t="str">
            <v>08P</v>
          </cell>
        </row>
        <row r="139">
          <cell r="B139" t="str">
            <v>08Q</v>
          </cell>
        </row>
        <row r="140">
          <cell r="B140" t="str">
            <v>08R</v>
          </cell>
        </row>
        <row r="141">
          <cell r="B141" t="str">
            <v>08T</v>
          </cell>
        </row>
        <row r="142">
          <cell r="B142" t="str">
            <v>08V</v>
          </cell>
        </row>
        <row r="143">
          <cell r="B143" t="str">
            <v>08W</v>
          </cell>
        </row>
        <row r="144">
          <cell r="B144" t="str">
            <v>08X</v>
          </cell>
        </row>
        <row r="145">
          <cell r="B145" t="str">
            <v>08Y</v>
          </cell>
        </row>
        <row r="146">
          <cell r="B146" t="str">
            <v>09A</v>
          </cell>
        </row>
        <row r="147">
          <cell r="B147" t="str">
            <v>09C</v>
          </cell>
        </row>
        <row r="148">
          <cell r="B148" t="str">
            <v>09D</v>
          </cell>
        </row>
        <row r="149">
          <cell r="B149" t="str">
            <v>09E</v>
          </cell>
        </row>
        <row r="150">
          <cell r="B150" t="str">
            <v>09F</v>
          </cell>
        </row>
        <row r="151">
          <cell r="B151" t="str">
            <v>09G</v>
          </cell>
        </row>
        <row r="152">
          <cell r="B152" t="str">
            <v>09H</v>
          </cell>
        </row>
        <row r="153">
          <cell r="B153" t="str">
            <v>09J</v>
          </cell>
        </row>
        <row r="154">
          <cell r="B154" t="str">
            <v>09L</v>
          </cell>
        </row>
        <row r="155">
          <cell r="B155" t="str">
            <v>09N</v>
          </cell>
        </row>
        <row r="156">
          <cell r="B156" t="str">
            <v>09P</v>
          </cell>
        </row>
        <row r="157">
          <cell r="B157" t="str">
            <v>09W</v>
          </cell>
        </row>
        <row r="158">
          <cell r="B158" t="str">
            <v>09X</v>
          </cell>
        </row>
        <row r="159">
          <cell r="B159" t="str">
            <v>09Y</v>
          </cell>
        </row>
        <row r="160">
          <cell r="B160" t="str">
            <v>10A</v>
          </cell>
        </row>
        <row r="161">
          <cell r="B161" t="str">
            <v>10C</v>
          </cell>
        </row>
        <row r="162">
          <cell r="B162" t="str">
            <v>10D</v>
          </cell>
        </row>
        <row r="163">
          <cell r="B163" t="str">
            <v>10E</v>
          </cell>
        </row>
        <row r="164">
          <cell r="B164" t="str">
            <v>10J</v>
          </cell>
        </row>
        <row r="165">
          <cell r="B165" t="str">
            <v>10K</v>
          </cell>
        </row>
        <row r="166">
          <cell r="B166" t="str">
            <v>10L</v>
          </cell>
        </row>
        <row r="167">
          <cell r="B167" t="str">
            <v>10Q</v>
          </cell>
        </row>
        <row r="168">
          <cell r="B168" t="str">
            <v>10R</v>
          </cell>
        </row>
        <row r="169">
          <cell r="B169" t="str">
            <v>10V</v>
          </cell>
        </row>
        <row r="170">
          <cell r="B170" t="str">
            <v>10X</v>
          </cell>
        </row>
        <row r="171">
          <cell r="B171" t="str">
            <v>11A</v>
          </cell>
        </row>
        <row r="172">
          <cell r="B172" t="str">
            <v>11E</v>
          </cell>
        </row>
        <row r="173">
          <cell r="B173" t="str">
            <v>11J</v>
          </cell>
        </row>
        <row r="174">
          <cell r="B174" t="str">
            <v>11M</v>
          </cell>
        </row>
        <row r="175">
          <cell r="B175" t="str">
            <v>11N</v>
          </cell>
        </row>
        <row r="176">
          <cell r="B176" t="str">
            <v>11X</v>
          </cell>
        </row>
        <row r="177">
          <cell r="B177" t="str">
            <v>12D</v>
          </cell>
        </row>
        <row r="178">
          <cell r="B178" t="str">
            <v>12F</v>
          </cell>
        </row>
        <row r="179">
          <cell r="B179" t="str">
            <v>13T</v>
          </cell>
        </row>
        <row r="180">
          <cell r="B180" t="str">
            <v>14L</v>
          </cell>
        </row>
        <row r="181">
          <cell r="B181" t="str">
            <v>14Y</v>
          </cell>
        </row>
        <row r="182">
          <cell r="B182" t="str">
            <v>15A</v>
          </cell>
        </row>
        <row r="183">
          <cell r="B183" t="str">
            <v>15C</v>
          </cell>
        </row>
        <row r="184">
          <cell r="B184" t="str">
            <v>15D</v>
          </cell>
        </row>
        <row r="185">
          <cell r="B185" t="str">
            <v>15E</v>
          </cell>
        </row>
        <row r="186">
          <cell r="B186" t="str">
            <v>15F</v>
          </cell>
        </row>
        <row r="187">
          <cell r="B187" t="str">
            <v>26A</v>
          </cell>
        </row>
        <row r="188">
          <cell r="B188" t="str">
            <v>99A</v>
          </cell>
        </row>
        <row r="189">
          <cell r="B189" t="str">
            <v>99C</v>
          </cell>
        </row>
        <row r="190">
          <cell r="B190" t="str">
            <v>99D</v>
          </cell>
        </row>
        <row r="191">
          <cell r="B191" t="str">
            <v>99E</v>
          </cell>
        </row>
        <row r="192">
          <cell r="B192" t="str">
            <v>99F</v>
          </cell>
        </row>
        <row r="193">
          <cell r="B193" t="str">
            <v>99G</v>
          </cell>
        </row>
        <row r="194">
          <cell r="B194" t="str">
            <v>99H</v>
          </cell>
        </row>
        <row r="195">
          <cell r="B195" t="str">
            <v>99J</v>
          </cell>
        </row>
        <row r="196">
          <cell r="B196" t="str">
            <v>99K</v>
          </cell>
        </row>
        <row r="197">
          <cell r="B197" t="str">
            <v>99M</v>
          </cell>
        </row>
        <row r="198">
          <cell r="B198" t="str">
            <v>99N</v>
          </cell>
        </row>
        <row r="199">
          <cell r="B199" t="str">
            <v>99P</v>
          </cell>
        </row>
        <row r="200">
          <cell r="B200" t="str">
            <v>99Q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 &amp; Questions"/>
      <sheetName val="Contents"/>
      <sheetName val="Profit and Loss Template"/>
      <sheetName val="Profit and Loss Template BSA"/>
      <sheetName val="Historic P&amp;L"/>
      <sheetName val="CY Costs DW"/>
      <sheetName val="CAPEX BAU"/>
      <sheetName val="Savings"/>
      <sheetName val="Other Overheads"/>
      <sheetName val="Pay Costs &amp; Bonus Accrual"/>
      <sheetName val="Assumptions"/>
      <sheetName val="Savings Schedule"/>
      <sheetName val="Questions"/>
      <sheetName val="To Do"/>
      <sheetName val="Data"/>
      <sheetName val="Current Run Rate Forecast"/>
      <sheetName val="Overlay 1 - Pay Increase"/>
      <sheetName val="Overlay 2 - Bonus Accrual Upl"/>
      <sheetName val="Overlay 3 - PR1 Cost Savings Op"/>
      <sheetName val="Overlay 4 - BAU CAPEX"/>
      <sheetName val="Overlay 5 - NHS Licence Fee"/>
      <sheetName val="Overlay 6 - Benchmarking"/>
      <sheetName val="Overlay 7 - Cost Reduction NM"/>
      <sheetName val="Overlay 8 - Schools Fruit &amp; Veg"/>
      <sheetName val="Overlay 9 - Cost of Change"/>
      <sheetName val="Overlay 10 - Stock and Margin A"/>
      <sheetName val="Overlay 11 - Depreciation exist"/>
      <sheetName val="Overlay 12 - Asset Charge"/>
      <sheetName val="Overlay 13 - PIPP EPRR"/>
      <sheetName val="Overlay 14 - EDc Gold"/>
      <sheetName val="Overlay 15 - Transition Costs"/>
      <sheetName val="Overlay template (6)"/>
      <sheetName val="Final Forecast"/>
      <sheetName val="PR1 Comparison"/>
      <sheetName val="Contract Year 8 Comparison"/>
      <sheetName val="Stacked Bar Chart - Channel M"/>
      <sheetName val="SFVS"/>
      <sheetName val="Format Check Sheet"/>
      <sheetName val="Margin Insight Summary"/>
      <sheetName val="Lists &amp; CC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Consumables</v>
          </cell>
        </row>
        <row r="4">
          <cell r="B4" t="str">
            <v>Capital</v>
          </cell>
        </row>
        <row r="5">
          <cell r="B5" t="str">
            <v>Logistics</v>
          </cell>
        </row>
        <row r="6">
          <cell r="B6" t="str">
            <v>DH Support Services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D3" t="str">
            <v>Service Fee Assumption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673A-F7EB-45BD-95E4-A9D4B074B5E4}">
  <sheetPr>
    <pageSetUpPr autoPageBreaks="0"/>
  </sheetPr>
  <dimension ref="A1:T64"/>
  <sheetViews>
    <sheetView tabSelected="1" zoomScaleNormal="100" workbookViewId="0"/>
  </sheetViews>
  <sheetFormatPr defaultColWidth="9.140625" defaultRowHeight="12.75" x14ac:dyDescent="0.2"/>
  <cols>
    <col min="1" max="1" width="4.7109375" style="1" customWidth="1"/>
    <col min="2" max="2" width="20.7109375" style="1" customWidth="1"/>
    <col min="3" max="3" width="6.7109375" style="1" customWidth="1"/>
    <col min="4" max="4" width="55.7109375" style="1" customWidth="1"/>
    <col min="5" max="16" width="12.7109375" style="1" customWidth="1"/>
    <col min="17" max="16384" width="9.140625" style="1"/>
  </cols>
  <sheetData>
    <row r="1" spans="1:18" s="11" customFormat="1" ht="25.5" customHeight="1" x14ac:dyDescent="0.35">
      <c r="A1" s="10" t="s">
        <v>109</v>
      </c>
      <c r="E1" s="112" t="s">
        <v>122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8" x14ac:dyDescent="0.2">
      <c r="A2" s="12"/>
      <c r="L2" s="52"/>
      <c r="M2" s="52"/>
      <c r="N2" s="52"/>
      <c r="O2" s="52"/>
    </row>
    <row r="3" spans="1:18" s="5" customFormat="1" ht="89.25" customHeight="1" x14ac:dyDescent="0.25">
      <c r="A3" s="39" t="s">
        <v>101</v>
      </c>
      <c r="B3" s="39" t="s">
        <v>119</v>
      </c>
      <c r="C3" s="39" t="s">
        <v>102</v>
      </c>
      <c r="D3" s="39" t="s">
        <v>108</v>
      </c>
      <c r="E3" s="29" t="s">
        <v>111</v>
      </c>
      <c r="F3" s="29" t="s">
        <v>110</v>
      </c>
      <c r="G3" s="29" t="s">
        <v>112</v>
      </c>
      <c r="H3" s="29" t="s">
        <v>105</v>
      </c>
      <c r="I3" s="29" t="s">
        <v>113</v>
      </c>
      <c r="J3" s="29" t="s">
        <v>114</v>
      </c>
      <c r="K3" s="29" t="s">
        <v>107</v>
      </c>
      <c r="L3" s="29" t="s">
        <v>126</v>
      </c>
      <c r="M3" s="29" t="s">
        <v>127</v>
      </c>
      <c r="N3" s="29" t="s">
        <v>128</v>
      </c>
      <c r="O3" s="29" t="s">
        <v>124</v>
      </c>
      <c r="P3" s="29" t="s">
        <v>125</v>
      </c>
    </row>
    <row r="4" spans="1:18" ht="12.75" customHeight="1" x14ac:dyDescent="0.2">
      <c r="A4" s="76"/>
      <c r="B4" s="13"/>
      <c r="C4" s="13"/>
      <c r="D4" s="13"/>
      <c r="E4" s="14"/>
      <c r="F4" s="14"/>
      <c r="G4" s="14"/>
      <c r="H4" s="14"/>
      <c r="I4" s="14"/>
      <c r="J4" s="14"/>
      <c r="K4" s="14"/>
      <c r="L4" s="57"/>
      <c r="M4" s="57"/>
      <c r="N4" s="57"/>
      <c r="O4" s="57"/>
      <c r="P4" s="14"/>
    </row>
    <row r="5" spans="1:18" x14ac:dyDescent="0.2">
      <c r="A5" s="77" t="s">
        <v>93</v>
      </c>
      <c r="B5" s="17" t="s">
        <v>1</v>
      </c>
      <c r="C5" s="17" t="s">
        <v>2</v>
      </c>
      <c r="D5" s="17" t="s">
        <v>3</v>
      </c>
      <c r="E5" s="21">
        <v>161746.02764019472</v>
      </c>
      <c r="F5" s="21">
        <v>0</v>
      </c>
      <c r="G5" s="21">
        <v>0</v>
      </c>
      <c r="H5" s="21">
        <v>1856</v>
      </c>
      <c r="I5" s="21">
        <v>315.4577603143419</v>
      </c>
      <c r="J5" s="21">
        <v>138.01277013752454</v>
      </c>
      <c r="K5" s="21">
        <v>3103.0056684722126</v>
      </c>
      <c r="L5" s="51">
        <v>0</v>
      </c>
      <c r="M5" s="51">
        <v>0</v>
      </c>
      <c r="N5" s="51">
        <v>0</v>
      </c>
      <c r="O5" s="51">
        <v>-337.01213603481148</v>
      </c>
      <c r="P5" s="21">
        <v>166821.49170308397</v>
      </c>
      <c r="R5" s="55"/>
    </row>
    <row r="6" spans="1:18" x14ac:dyDescent="0.2">
      <c r="A6" s="73" t="s">
        <v>93</v>
      </c>
      <c r="B6" s="18" t="s">
        <v>1</v>
      </c>
      <c r="C6" s="17" t="s">
        <v>4</v>
      </c>
      <c r="D6" s="17" t="s">
        <v>5</v>
      </c>
      <c r="E6" s="21">
        <v>344531.8901101845</v>
      </c>
      <c r="F6" s="21">
        <v>0</v>
      </c>
      <c r="G6" s="21">
        <v>0</v>
      </c>
      <c r="H6" s="21">
        <v>-975</v>
      </c>
      <c r="I6" s="21">
        <v>584.61296660117875</v>
      </c>
      <c r="J6" s="21">
        <v>255.76817288801567</v>
      </c>
      <c r="K6" s="21">
        <v>6079.9522742528625</v>
      </c>
      <c r="L6" s="51">
        <v>0</v>
      </c>
      <c r="M6" s="51">
        <v>0</v>
      </c>
      <c r="N6" s="51">
        <v>0</v>
      </c>
      <c r="O6" s="51">
        <v>-410.09553359108793</v>
      </c>
      <c r="P6" s="21">
        <v>350067.1279903354</v>
      </c>
    </row>
    <row r="7" spans="1:18" x14ac:dyDescent="0.2">
      <c r="A7" s="73" t="s">
        <v>93</v>
      </c>
      <c r="B7" s="18" t="s">
        <v>1</v>
      </c>
      <c r="C7" s="17" t="s">
        <v>6</v>
      </c>
      <c r="D7" s="17" t="s">
        <v>7</v>
      </c>
      <c r="E7" s="21">
        <v>162725.35182545616</v>
      </c>
      <c r="F7" s="21">
        <v>0</v>
      </c>
      <c r="G7" s="21">
        <v>0</v>
      </c>
      <c r="H7" s="21">
        <v>1654</v>
      </c>
      <c r="I7" s="21">
        <v>375.05697445972498</v>
      </c>
      <c r="J7" s="21">
        <v>164.08742632612964</v>
      </c>
      <c r="K7" s="21">
        <v>3063.0417161779733</v>
      </c>
      <c r="L7" s="51">
        <v>0</v>
      </c>
      <c r="M7" s="51">
        <v>0</v>
      </c>
      <c r="N7" s="51">
        <v>0</v>
      </c>
      <c r="O7" s="51">
        <v>-150.57944651016302</v>
      </c>
      <c r="P7" s="21">
        <v>167830.95849590984</v>
      </c>
    </row>
    <row r="8" spans="1:18" x14ac:dyDescent="0.2">
      <c r="A8" s="78" t="s">
        <v>93</v>
      </c>
      <c r="B8" s="19" t="s">
        <v>1</v>
      </c>
      <c r="C8" s="20" t="s">
        <v>8</v>
      </c>
      <c r="D8" s="20" t="s">
        <v>9</v>
      </c>
      <c r="E8" s="22">
        <v>260599.29291531572</v>
      </c>
      <c r="F8" s="22">
        <v>0</v>
      </c>
      <c r="G8" s="22">
        <v>0</v>
      </c>
      <c r="H8" s="22">
        <v>-222</v>
      </c>
      <c r="I8" s="22">
        <v>498.97053045186641</v>
      </c>
      <c r="J8" s="22">
        <v>218.29960707269151</v>
      </c>
      <c r="K8" s="22">
        <v>4769.0111133661367</v>
      </c>
      <c r="L8" s="58">
        <v>0</v>
      </c>
      <c r="M8" s="58">
        <v>0</v>
      </c>
      <c r="N8" s="58">
        <v>0</v>
      </c>
      <c r="O8" s="58">
        <v>-537.98258997255448</v>
      </c>
      <c r="P8" s="22">
        <v>265325.59157623386</v>
      </c>
    </row>
    <row r="9" spans="1:18" x14ac:dyDescent="0.2">
      <c r="A9" s="77" t="s">
        <v>94</v>
      </c>
      <c r="B9" s="17" t="s">
        <v>10</v>
      </c>
      <c r="C9" s="17" t="s">
        <v>11</v>
      </c>
      <c r="D9" s="17" t="s">
        <v>12</v>
      </c>
      <c r="E9" s="21">
        <v>278054.74336713576</v>
      </c>
      <c r="F9" s="21">
        <v>-225</v>
      </c>
      <c r="G9" s="21">
        <v>0</v>
      </c>
      <c r="H9" s="21">
        <v>-445</v>
      </c>
      <c r="I9" s="21">
        <v>657.00589390962682</v>
      </c>
      <c r="J9" s="21">
        <v>287.44007858546166</v>
      </c>
      <c r="K9" s="21">
        <v>5240.2655907704993</v>
      </c>
      <c r="L9" s="51">
        <v>0</v>
      </c>
      <c r="M9" s="51">
        <v>0</v>
      </c>
      <c r="N9" s="51">
        <v>0</v>
      </c>
      <c r="O9" s="51">
        <v>-955.19712678450423</v>
      </c>
      <c r="P9" s="21">
        <v>282614.25780361687</v>
      </c>
    </row>
    <row r="10" spans="1:18" x14ac:dyDescent="0.2">
      <c r="A10" s="73" t="s">
        <v>94</v>
      </c>
      <c r="B10" s="18" t="s">
        <v>10</v>
      </c>
      <c r="C10" s="17" t="s">
        <v>13</v>
      </c>
      <c r="D10" s="17" t="s">
        <v>14</v>
      </c>
      <c r="E10" s="21">
        <v>319717.14880886325</v>
      </c>
      <c r="F10" s="21">
        <v>-453</v>
      </c>
      <c r="G10" s="21">
        <v>0</v>
      </c>
      <c r="H10" s="21">
        <v>0</v>
      </c>
      <c r="I10" s="21">
        <v>639.4970530451867</v>
      </c>
      <c r="J10" s="21">
        <v>279.77996070726914</v>
      </c>
      <c r="K10" s="21">
        <v>5765.2335208254071</v>
      </c>
      <c r="L10" s="51">
        <v>-267</v>
      </c>
      <c r="M10" s="51">
        <v>0</v>
      </c>
      <c r="N10" s="51">
        <v>0</v>
      </c>
      <c r="O10" s="51">
        <v>2171.0657697089814</v>
      </c>
      <c r="P10" s="21">
        <v>327852.72511315014</v>
      </c>
    </row>
    <row r="11" spans="1:18" x14ac:dyDescent="0.2">
      <c r="A11" s="78" t="s">
        <v>94</v>
      </c>
      <c r="B11" s="19" t="s">
        <v>10</v>
      </c>
      <c r="C11" s="20" t="s">
        <v>15</v>
      </c>
      <c r="D11" s="20" t="s">
        <v>16</v>
      </c>
      <c r="E11" s="22">
        <v>189472.73244596631</v>
      </c>
      <c r="F11" s="22">
        <v>-93</v>
      </c>
      <c r="G11" s="22">
        <v>0</v>
      </c>
      <c r="H11" s="22">
        <v>445</v>
      </c>
      <c r="I11" s="22">
        <v>459.92927308447941</v>
      </c>
      <c r="J11" s="22">
        <v>201.2190569744597</v>
      </c>
      <c r="K11" s="22">
        <v>3459.6448224188266</v>
      </c>
      <c r="L11" s="58">
        <v>0</v>
      </c>
      <c r="M11" s="58">
        <v>0</v>
      </c>
      <c r="N11" s="58">
        <v>0</v>
      </c>
      <c r="O11" s="58">
        <v>-1340.1445663598338</v>
      </c>
      <c r="P11" s="22">
        <v>192605.38103208423</v>
      </c>
    </row>
    <row r="12" spans="1:18" x14ac:dyDescent="0.2">
      <c r="A12" s="77" t="s">
        <v>95</v>
      </c>
      <c r="B12" s="17" t="s">
        <v>17</v>
      </c>
      <c r="C12" s="17" t="s">
        <v>18</v>
      </c>
      <c r="D12" s="17" t="s">
        <v>19</v>
      </c>
      <c r="E12" s="21">
        <v>138818.26639294554</v>
      </c>
      <c r="F12" s="21">
        <v>-139</v>
      </c>
      <c r="G12" s="21">
        <v>0</v>
      </c>
      <c r="H12" s="21">
        <v>0</v>
      </c>
      <c r="I12" s="21">
        <v>384.22269774459721</v>
      </c>
      <c r="J12" s="21">
        <v>168.09743026326126</v>
      </c>
      <c r="K12" s="21">
        <v>2265.6310344991662</v>
      </c>
      <c r="L12" s="51">
        <v>0</v>
      </c>
      <c r="M12" s="51">
        <v>327</v>
      </c>
      <c r="N12" s="51">
        <v>108</v>
      </c>
      <c r="O12" s="51">
        <v>771.9595613619008</v>
      </c>
      <c r="P12" s="21">
        <v>142704.17711681451</v>
      </c>
    </row>
    <row r="13" spans="1:18" x14ac:dyDescent="0.2">
      <c r="A13" s="73" t="s">
        <v>95</v>
      </c>
      <c r="B13" s="18" t="s">
        <v>17</v>
      </c>
      <c r="C13" s="17" t="s">
        <v>20</v>
      </c>
      <c r="D13" s="17" t="s">
        <v>21</v>
      </c>
      <c r="E13" s="21">
        <v>127395.76698880202</v>
      </c>
      <c r="F13" s="21">
        <v>-142</v>
      </c>
      <c r="G13" s="21">
        <v>0</v>
      </c>
      <c r="H13" s="21">
        <v>0</v>
      </c>
      <c r="I13" s="21">
        <v>346.51565522986243</v>
      </c>
      <c r="J13" s="21">
        <v>151.60059916306483</v>
      </c>
      <c r="K13" s="21">
        <v>2073.4268955193074</v>
      </c>
      <c r="L13" s="51">
        <v>0</v>
      </c>
      <c r="M13" s="51">
        <v>292</v>
      </c>
      <c r="N13" s="51">
        <v>97</v>
      </c>
      <c r="O13" s="51">
        <v>-394.56659517732595</v>
      </c>
      <c r="P13" s="21">
        <v>129819.74354353693</v>
      </c>
    </row>
    <row r="14" spans="1:18" x14ac:dyDescent="0.2">
      <c r="A14" s="73" t="s">
        <v>95</v>
      </c>
      <c r="B14" s="18" t="s">
        <v>17</v>
      </c>
      <c r="C14" s="17" t="s">
        <v>22</v>
      </c>
      <c r="D14" s="17" t="s">
        <v>23</v>
      </c>
      <c r="E14" s="21">
        <v>78254.056500831954</v>
      </c>
      <c r="F14" s="21">
        <v>-75</v>
      </c>
      <c r="G14" s="21">
        <v>0</v>
      </c>
      <c r="H14" s="21">
        <v>0</v>
      </c>
      <c r="I14" s="21">
        <v>155.48448891473478</v>
      </c>
      <c r="J14" s="21">
        <v>68.024463900196466</v>
      </c>
      <c r="K14" s="21">
        <v>1614.6843696488738</v>
      </c>
      <c r="L14" s="51">
        <v>0</v>
      </c>
      <c r="M14" s="51">
        <v>226</v>
      </c>
      <c r="N14" s="51">
        <v>76</v>
      </c>
      <c r="O14" s="51">
        <v>408.32903001891913</v>
      </c>
      <c r="P14" s="21">
        <v>80727.578853314684</v>
      </c>
    </row>
    <row r="15" spans="1:18" x14ac:dyDescent="0.2">
      <c r="A15" s="73" t="s">
        <v>95</v>
      </c>
      <c r="B15" s="18" t="s">
        <v>17</v>
      </c>
      <c r="C15" s="17" t="s">
        <v>24</v>
      </c>
      <c r="D15" s="17" t="s">
        <v>25</v>
      </c>
      <c r="E15" s="21">
        <v>103761.20632341885</v>
      </c>
      <c r="F15" s="21">
        <v>-96</v>
      </c>
      <c r="G15" s="21">
        <v>1839</v>
      </c>
      <c r="H15" s="21">
        <v>-1956</v>
      </c>
      <c r="I15" s="21">
        <v>230.77657820039295</v>
      </c>
      <c r="J15" s="21">
        <v>100.96475296267191</v>
      </c>
      <c r="K15" s="21">
        <v>1969.7712840778227</v>
      </c>
      <c r="L15" s="51">
        <v>0</v>
      </c>
      <c r="M15" s="51">
        <v>254</v>
      </c>
      <c r="N15" s="51">
        <v>85</v>
      </c>
      <c r="O15" s="51">
        <v>-479.16570465726301</v>
      </c>
      <c r="P15" s="21">
        <v>105709.55323400248</v>
      </c>
    </row>
    <row r="16" spans="1:18" x14ac:dyDescent="0.2">
      <c r="A16" s="73" t="s">
        <v>95</v>
      </c>
      <c r="B16" s="18" t="s">
        <v>17</v>
      </c>
      <c r="C16" s="17" t="s">
        <v>26</v>
      </c>
      <c r="D16" s="17" t="s">
        <v>27</v>
      </c>
      <c r="E16" s="21">
        <v>69160.709550741783</v>
      </c>
      <c r="F16" s="21">
        <v>-62</v>
      </c>
      <c r="G16" s="21">
        <v>0</v>
      </c>
      <c r="H16" s="21">
        <v>0</v>
      </c>
      <c r="I16" s="21">
        <v>180.83573461689588</v>
      </c>
      <c r="J16" s="21">
        <v>79.115633894891928</v>
      </c>
      <c r="K16" s="21">
        <v>1348.5482135841135</v>
      </c>
      <c r="L16" s="51">
        <v>0</v>
      </c>
      <c r="M16" s="51">
        <v>190</v>
      </c>
      <c r="N16" s="51">
        <v>64</v>
      </c>
      <c r="O16" s="51">
        <v>-153.55668417139242</v>
      </c>
      <c r="P16" s="21">
        <v>70807.652448666297</v>
      </c>
    </row>
    <row r="17" spans="1:20" x14ac:dyDescent="0.2">
      <c r="A17" s="73" t="s">
        <v>95</v>
      </c>
      <c r="B17" s="18" t="s">
        <v>17</v>
      </c>
      <c r="C17" s="17" t="s">
        <v>28</v>
      </c>
      <c r="D17" s="17" t="s">
        <v>29</v>
      </c>
      <c r="E17" s="21">
        <v>91475.487106329485</v>
      </c>
      <c r="F17" s="21">
        <v>-101</v>
      </c>
      <c r="G17" s="21">
        <v>48</v>
      </c>
      <c r="H17" s="21">
        <v>-24</v>
      </c>
      <c r="I17" s="21">
        <v>166.93805623575639</v>
      </c>
      <c r="J17" s="21">
        <v>73.035399603143404</v>
      </c>
      <c r="K17" s="21">
        <v>1738.0299121978196</v>
      </c>
      <c r="L17" s="51">
        <v>0</v>
      </c>
      <c r="M17" s="51">
        <v>269</v>
      </c>
      <c r="N17" s="51">
        <v>90</v>
      </c>
      <c r="O17" s="51">
        <v>3026.8710559140995</v>
      </c>
      <c r="P17" s="21">
        <v>96762.361530280308</v>
      </c>
    </row>
    <row r="18" spans="1:20" x14ac:dyDescent="0.2">
      <c r="A18" s="73" t="s">
        <v>95</v>
      </c>
      <c r="B18" s="18" t="s">
        <v>17</v>
      </c>
      <c r="C18" s="17" t="s">
        <v>30</v>
      </c>
      <c r="D18" s="17" t="s">
        <v>31</v>
      </c>
      <c r="E18" s="21">
        <v>60029.408193139672</v>
      </c>
      <c r="F18" s="21">
        <v>-76</v>
      </c>
      <c r="G18" s="21">
        <v>134</v>
      </c>
      <c r="H18" s="21">
        <v>-68</v>
      </c>
      <c r="I18" s="21">
        <v>109.58868561571708</v>
      </c>
      <c r="J18" s="21">
        <v>47.945049956876225</v>
      </c>
      <c r="K18" s="21">
        <v>1105.4596395708238</v>
      </c>
      <c r="L18" s="51">
        <v>0</v>
      </c>
      <c r="M18" s="51">
        <v>185</v>
      </c>
      <c r="N18" s="51">
        <v>62</v>
      </c>
      <c r="O18" s="51">
        <v>-179.46063502788806</v>
      </c>
      <c r="P18" s="21">
        <v>61349.940933255202</v>
      </c>
    </row>
    <row r="19" spans="1:20" x14ac:dyDescent="0.2">
      <c r="A19" s="73" t="s">
        <v>95</v>
      </c>
      <c r="B19" s="18" t="s">
        <v>17</v>
      </c>
      <c r="C19" s="17" t="s">
        <v>32</v>
      </c>
      <c r="D19" s="17" t="s">
        <v>33</v>
      </c>
      <c r="E19" s="21">
        <v>70017.893685018716</v>
      </c>
      <c r="F19" s="21">
        <v>-70</v>
      </c>
      <c r="G19" s="21">
        <v>0</v>
      </c>
      <c r="H19" s="21">
        <v>0</v>
      </c>
      <c r="I19" s="21">
        <v>160.74190477013755</v>
      </c>
      <c r="J19" s="21">
        <v>70.324583336935177</v>
      </c>
      <c r="K19" s="21">
        <v>1302.6634792678071</v>
      </c>
      <c r="L19" s="51">
        <v>0</v>
      </c>
      <c r="M19" s="51">
        <v>189</v>
      </c>
      <c r="N19" s="51">
        <v>63</v>
      </c>
      <c r="O19" s="51">
        <v>-445.13948331593969</v>
      </c>
      <c r="P19" s="21">
        <v>71288.484169077652</v>
      </c>
    </row>
    <row r="20" spans="1:20" x14ac:dyDescent="0.2">
      <c r="A20" s="73" t="s">
        <v>95</v>
      </c>
      <c r="B20" s="18" t="s">
        <v>17</v>
      </c>
      <c r="C20" s="17" t="s">
        <v>34</v>
      </c>
      <c r="D20" s="17" t="s">
        <v>35</v>
      </c>
      <c r="E20" s="21">
        <v>108498.24679924919</v>
      </c>
      <c r="F20" s="21">
        <v>-112</v>
      </c>
      <c r="G20" s="21">
        <v>517</v>
      </c>
      <c r="H20" s="21">
        <v>-264</v>
      </c>
      <c r="I20" s="21">
        <v>159.6318527308448</v>
      </c>
      <c r="J20" s="21">
        <v>69.838935569744592</v>
      </c>
      <c r="K20" s="21">
        <v>2153.1673011749294</v>
      </c>
      <c r="L20" s="51">
        <v>0</v>
      </c>
      <c r="M20" s="51">
        <v>275</v>
      </c>
      <c r="N20" s="51">
        <v>92</v>
      </c>
      <c r="O20" s="51">
        <v>76.903631460165101</v>
      </c>
      <c r="P20" s="21">
        <v>111465.78852018487</v>
      </c>
    </row>
    <row r="21" spans="1:20" x14ac:dyDescent="0.2">
      <c r="A21" s="73" t="s">
        <v>95</v>
      </c>
      <c r="B21" s="18" t="s">
        <v>17</v>
      </c>
      <c r="C21" s="17" t="s">
        <v>36</v>
      </c>
      <c r="D21" s="17" t="s">
        <v>37</v>
      </c>
      <c r="E21" s="21">
        <v>49789.469357027752</v>
      </c>
      <c r="F21" s="21">
        <v>-46</v>
      </c>
      <c r="G21" s="21">
        <v>0</v>
      </c>
      <c r="H21" s="21">
        <v>0</v>
      </c>
      <c r="I21" s="21">
        <v>130.09235512141456</v>
      </c>
      <c r="J21" s="21">
        <v>56.915405365618852</v>
      </c>
      <c r="K21" s="21">
        <v>941.30705153014935</v>
      </c>
      <c r="L21" s="51">
        <v>0</v>
      </c>
      <c r="M21" s="51">
        <v>122</v>
      </c>
      <c r="N21" s="51">
        <v>41</v>
      </c>
      <c r="O21" s="51">
        <v>217.62557586148313</v>
      </c>
      <c r="P21" s="21">
        <v>51252.409744906421</v>
      </c>
    </row>
    <row r="22" spans="1:20" x14ac:dyDescent="0.2">
      <c r="A22" s="78" t="s">
        <v>95</v>
      </c>
      <c r="B22" s="19" t="s">
        <v>17</v>
      </c>
      <c r="C22" s="20" t="s">
        <v>38</v>
      </c>
      <c r="D22" s="20" t="s">
        <v>39</v>
      </c>
      <c r="E22" s="22">
        <v>105543.35208620969</v>
      </c>
      <c r="F22" s="22">
        <v>-120</v>
      </c>
      <c r="G22" s="22">
        <v>0</v>
      </c>
      <c r="H22" s="22">
        <v>0</v>
      </c>
      <c r="I22" s="22">
        <v>279.04584623968566</v>
      </c>
      <c r="J22" s="22">
        <v>122.08255772986246</v>
      </c>
      <c r="K22" s="22">
        <v>1836.4126763038616</v>
      </c>
      <c r="L22" s="58">
        <v>0</v>
      </c>
      <c r="M22" s="58">
        <v>272</v>
      </c>
      <c r="N22" s="58">
        <v>92</v>
      </c>
      <c r="O22" s="58">
        <v>-764.09373999845445</v>
      </c>
      <c r="P22" s="22">
        <v>107260.79942648466</v>
      </c>
    </row>
    <row r="23" spans="1:20" x14ac:dyDescent="0.2">
      <c r="A23" s="77" t="s">
        <v>96</v>
      </c>
      <c r="B23" s="17" t="s">
        <v>40</v>
      </c>
      <c r="C23" s="17" t="s">
        <v>41</v>
      </c>
      <c r="D23" s="17" t="s">
        <v>42</v>
      </c>
      <c r="E23" s="21">
        <v>85267.833986141981</v>
      </c>
      <c r="F23" s="21">
        <v>0</v>
      </c>
      <c r="G23" s="21">
        <v>1715</v>
      </c>
      <c r="H23" s="21">
        <v>0</v>
      </c>
      <c r="I23" s="21">
        <v>192.73870333988211</v>
      </c>
      <c r="J23" s="21">
        <v>84.323182711198413</v>
      </c>
      <c r="K23" s="21">
        <v>1628.9878936896071</v>
      </c>
      <c r="L23" s="51">
        <v>0</v>
      </c>
      <c r="M23" s="60">
        <v>112.93811394891236</v>
      </c>
      <c r="N23" s="60">
        <v>2.0618860510876402</v>
      </c>
      <c r="O23" s="60">
        <v>29.562690023145056</v>
      </c>
      <c r="P23" s="21">
        <v>89033.446455905825</v>
      </c>
      <c r="S23" s="55"/>
      <c r="T23" s="55"/>
    </row>
    <row r="24" spans="1:20" x14ac:dyDescent="0.2">
      <c r="A24" s="73" t="s">
        <v>96</v>
      </c>
      <c r="B24" s="18" t="s">
        <v>40</v>
      </c>
      <c r="C24" s="17" t="s">
        <v>43</v>
      </c>
      <c r="D24" s="17" t="s">
        <v>44</v>
      </c>
      <c r="E24" s="21">
        <v>69926.765543624657</v>
      </c>
      <c r="F24" s="21">
        <v>0</v>
      </c>
      <c r="G24" s="21">
        <v>1406</v>
      </c>
      <c r="H24" s="21">
        <v>0</v>
      </c>
      <c r="I24" s="21">
        <v>121.49312377210217</v>
      </c>
      <c r="J24" s="21">
        <v>53.153241650294689</v>
      </c>
      <c r="K24" s="21">
        <v>1348.9356603488366</v>
      </c>
      <c r="L24" s="51">
        <v>0</v>
      </c>
      <c r="M24" s="51">
        <v>103.35363457760832</v>
      </c>
      <c r="N24" s="51">
        <v>3.6463654223916819</v>
      </c>
      <c r="O24" s="51">
        <v>-233.38885793166187</v>
      </c>
      <c r="P24" s="21">
        <v>72729.958711464235</v>
      </c>
      <c r="S24" s="55"/>
      <c r="T24" s="55"/>
    </row>
    <row r="25" spans="1:20" x14ac:dyDescent="0.2">
      <c r="A25" s="73" t="s">
        <v>96</v>
      </c>
      <c r="B25" s="18" t="s">
        <v>40</v>
      </c>
      <c r="C25" s="17" t="s">
        <v>45</v>
      </c>
      <c r="D25" s="17" t="s">
        <v>46</v>
      </c>
      <c r="E25" s="21">
        <v>133767.20060133649</v>
      </c>
      <c r="F25" s="21">
        <v>0</v>
      </c>
      <c r="G25" s="21">
        <v>2690</v>
      </c>
      <c r="H25" s="21">
        <v>0</v>
      </c>
      <c r="I25" s="21">
        <v>293.9253438113949</v>
      </c>
      <c r="J25" s="21">
        <v>128.59233791748525</v>
      </c>
      <c r="K25" s="21">
        <v>2554.9396891762599</v>
      </c>
      <c r="L25" s="51">
        <v>0</v>
      </c>
      <c r="M25" s="51">
        <v>170.48231827112613</v>
      </c>
      <c r="N25" s="51">
        <v>3.5176817288738675</v>
      </c>
      <c r="O25" s="51">
        <v>-93.476039391965088</v>
      </c>
      <c r="P25" s="21">
        <v>139515.18193284966</v>
      </c>
      <c r="S25" s="55"/>
      <c r="T25" s="55"/>
    </row>
    <row r="26" spans="1:20" x14ac:dyDescent="0.2">
      <c r="A26" s="73" t="s">
        <v>96</v>
      </c>
      <c r="B26" s="18" t="s">
        <v>40</v>
      </c>
      <c r="C26" s="17" t="s">
        <v>47</v>
      </c>
      <c r="D26" s="17" t="s">
        <v>48</v>
      </c>
      <c r="E26" s="21">
        <v>98154.165363306485</v>
      </c>
      <c r="F26" s="21">
        <v>0</v>
      </c>
      <c r="G26" s="21">
        <v>1974</v>
      </c>
      <c r="H26" s="21">
        <v>0</v>
      </c>
      <c r="I26" s="21">
        <v>187.88212180746564</v>
      </c>
      <c r="J26" s="21">
        <v>82.198428290766202</v>
      </c>
      <c r="K26" s="21">
        <v>1954.3091712851785</v>
      </c>
      <c r="L26" s="51">
        <v>0</v>
      </c>
      <c r="M26" s="51">
        <v>134.91944990177581</v>
      </c>
      <c r="N26" s="51">
        <v>4.0805500982241938</v>
      </c>
      <c r="O26" s="51">
        <v>-143.56538484136735</v>
      </c>
      <c r="P26" s="21">
        <v>102347.98969984852</v>
      </c>
      <c r="S26" s="55"/>
      <c r="T26" s="55"/>
    </row>
    <row r="27" spans="1:20" x14ac:dyDescent="0.2">
      <c r="A27" s="73" t="s">
        <v>96</v>
      </c>
      <c r="B27" s="18" t="s">
        <v>40</v>
      </c>
      <c r="C27" s="17" t="s">
        <v>49</v>
      </c>
      <c r="D27" s="17" t="s">
        <v>50</v>
      </c>
      <c r="E27" s="21">
        <v>92624.303967477055</v>
      </c>
      <c r="F27" s="21">
        <v>0</v>
      </c>
      <c r="G27" s="21">
        <v>1863</v>
      </c>
      <c r="H27" s="21">
        <v>0</v>
      </c>
      <c r="I27" s="21">
        <v>259.97642436149312</v>
      </c>
      <c r="J27" s="21">
        <v>113.73968565815323</v>
      </c>
      <c r="K27" s="21">
        <v>1720.4856415565541</v>
      </c>
      <c r="L27" s="51">
        <v>0</v>
      </c>
      <c r="M27" s="51">
        <v>117.28388998036098</v>
      </c>
      <c r="N27" s="51">
        <v>2.716110019639018</v>
      </c>
      <c r="O27" s="51">
        <v>353.39782788745805</v>
      </c>
      <c r="P27" s="21">
        <v>97054.90354694071</v>
      </c>
      <c r="S27" s="55"/>
      <c r="T27" s="55"/>
    </row>
    <row r="28" spans="1:20" x14ac:dyDescent="0.2">
      <c r="A28" s="78" t="s">
        <v>96</v>
      </c>
      <c r="B28" s="19" t="s">
        <v>40</v>
      </c>
      <c r="C28" s="20" t="s">
        <v>51</v>
      </c>
      <c r="D28" s="20" t="s">
        <v>52</v>
      </c>
      <c r="E28" s="22">
        <v>82366.87851387955</v>
      </c>
      <c r="F28" s="22">
        <v>0</v>
      </c>
      <c r="G28" s="22">
        <v>1656</v>
      </c>
      <c r="H28" s="22">
        <v>0</v>
      </c>
      <c r="I28" s="22">
        <v>212.82514734774065</v>
      </c>
      <c r="J28" s="22">
        <v>93.111001964636543</v>
      </c>
      <c r="K28" s="22">
        <v>1455.1477845292927</v>
      </c>
      <c r="L28" s="58">
        <v>0</v>
      </c>
      <c r="M28" s="58">
        <v>112.06385068762756</v>
      </c>
      <c r="N28" s="58">
        <v>1.9361493123724358</v>
      </c>
      <c r="O28" s="58">
        <v>-323.99249668837984</v>
      </c>
      <c r="P28" s="22">
        <v>85573.969951032836</v>
      </c>
      <c r="S28" s="55"/>
      <c r="T28" s="55"/>
    </row>
    <row r="29" spans="1:20" x14ac:dyDescent="0.2">
      <c r="A29" s="77" t="s">
        <v>97</v>
      </c>
      <c r="B29" s="17" t="s">
        <v>53</v>
      </c>
      <c r="C29" s="17" t="s">
        <v>54</v>
      </c>
      <c r="D29" s="17" t="s">
        <v>55</v>
      </c>
      <c r="E29" s="21">
        <v>153166.59341324729</v>
      </c>
      <c r="F29" s="21">
        <v>0</v>
      </c>
      <c r="G29" s="21">
        <v>0</v>
      </c>
      <c r="H29" s="21">
        <v>0</v>
      </c>
      <c r="I29" s="21">
        <v>500.03136960605104</v>
      </c>
      <c r="J29" s="21">
        <v>218.7637242026473</v>
      </c>
      <c r="K29" s="21">
        <v>2513.7154525488922</v>
      </c>
      <c r="L29" s="51">
        <v>0</v>
      </c>
      <c r="M29" s="51">
        <v>0</v>
      </c>
      <c r="N29" s="51">
        <v>0</v>
      </c>
      <c r="O29" s="51">
        <v>-126.28187239501587</v>
      </c>
      <c r="P29" s="21">
        <v>156272.82208720988</v>
      </c>
    </row>
    <row r="30" spans="1:20" x14ac:dyDescent="0.2">
      <c r="A30" s="73" t="s">
        <v>97</v>
      </c>
      <c r="B30" s="18" t="s">
        <v>53</v>
      </c>
      <c r="C30" s="17" t="s">
        <v>56</v>
      </c>
      <c r="D30" s="17" t="s">
        <v>57</v>
      </c>
      <c r="E30" s="21">
        <v>215904.68524356285</v>
      </c>
      <c r="F30" s="21">
        <v>0</v>
      </c>
      <c r="G30" s="21">
        <v>0</v>
      </c>
      <c r="H30" s="21">
        <v>0</v>
      </c>
      <c r="I30" s="21">
        <v>588.06312034153245</v>
      </c>
      <c r="J30" s="21">
        <v>257.2776151494204</v>
      </c>
      <c r="K30" s="21">
        <v>3768.3567235349465</v>
      </c>
      <c r="L30" s="51">
        <v>0</v>
      </c>
      <c r="M30" s="51">
        <v>0</v>
      </c>
      <c r="N30" s="51">
        <v>0</v>
      </c>
      <c r="O30" s="51">
        <v>78.632063528163997</v>
      </c>
      <c r="P30" s="21">
        <v>220597.01476611692</v>
      </c>
    </row>
    <row r="31" spans="1:20" x14ac:dyDescent="0.2">
      <c r="A31" s="73" t="s">
        <v>97</v>
      </c>
      <c r="B31" s="18" t="s">
        <v>53</v>
      </c>
      <c r="C31" s="17" t="s">
        <v>58</v>
      </c>
      <c r="D31" s="17" t="s">
        <v>59</v>
      </c>
      <c r="E31" s="21">
        <v>226101.91134571817</v>
      </c>
      <c r="F31" s="21">
        <v>0</v>
      </c>
      <c r="G31" s="21">
        <v>0</v>
      </c>
      <c r="H31" s="21">
        <v>0</v>
      </c>
      <c r="I31" s="21">
        <v>630.51218912660124</v>
      </c>
      <c r="J31" s="21">
        <v>275.84908274288796</v>
      </c>
      <c r="K31" s="21">
        <v>4099.3677629662898</v>
      </c>
      <c r="L31" s="51">
        <v>0</v>
      </c>
      <c r="M31" s="51">
        <v>0</v>
      </c>
      <c r="N31" s="51">
        <v>0</v>
      </c>
      <c r="O31" s="51">
        <v>-260.93215178568732</v>
      </c>
      <c r="P31" s="21">
        <v>230846.70822876826</v>
      </c>
    </row>
    <row r="32" spans="1:20" x14ac:dyDescent="0.2">
      <c r="A32" s="73" t="s">
        <v>97</v>
      </c>
      <c r="B32" s="18" t="s">
        <v>53</v>
      </c>
      <c r="C32" s="17" t="s">
        <v>60</v>
      </c>
      <c r="D32" s="17" t="s">
        <v>61</v>
      </c>
      <c r="E32" s="21">
        <v>197659.73527766307</v>
      </c>
      <c r="F32" s="21">
        <v>0</v>
      </c>
      <c r="G32" s="21">
        <v>0</v>
      </c>
      <c r="H32" s="21">
        <v>0</v>
      </c>
      <c r="I32" s="21">
        <v>746.07385383341932</v>
      </c>
      <c r="J32" s="21">
        <v>326.40731105212092</v>
      </c>
      <c r="K32" s="21">
        <v>3468.4431202239307</v>
      </c>
      <c r="L32" s="51">
        <v>0</v>
      </c>
      <c r="M32" s="51">
        <v>0</v>
      </c>
      <c r="N32" s="51">
        <v>0</v>
      </c>
      <c r="O32" s="51">
        <v>-233.12908317432087</v>
      </c>
      <c r="P32" s="21">
        <v>201967.53047959824</v>
      </c>
    </row>
    <row r="33" spans="1:16" x14ac:dyDescent="0.2">
      <c r="A33" s="78" t="s">
        <v>97</v>
      </c>
      <c r="B33" s="19" t="s">
        <v>53</v>
      </c>
      <c r="C33" s="20" t="s">
        <v>62</v>
      </c>
      <c r="D33" s="20" t="s">
        <v>63</v>
      </c>
      <c r="E33" s="22">
        <v>135798.67947318821</v>
      </c>
      <c r="F33" s="22">
        <v>0</v>
      </c>
      <c r="G33" s="22">
        <v>0</v>
      </c>
      <c r="H33" s="22">
        <v>0</v>
      </c>
      <c r="I33" s="22">
        <v>437.85808828903731</v>
      </c>
      <c r="J33" s="22">
        <v>191.56291362645382</v>
      </c>
      <c r="K33" s="22">
        <v>2324.0077114800606</v>
      </c>
      <c r="L33" s="58">
        <v>0</v>
      </c>
      <c r="M33" s="58">
        <v>0</v>
      </c>
      <c r="N33" s="58">
        <v>0</v>
      </c>
      <c r="O33" s="58">
        <v>170.2135656080653</v>
      </c>
      <c r="P33" s="22">
        <v>138922.32175219184</v>
      </c>
    </row>
    <row r="34" spans="1:16" x14ac:dyDescent="0.2">
      <c r="A34" s="77" t="s">
        <v>98</v>
      </c>
      <c r="B34" s="17" t="s">
        <v>64</v>
      </c>
      <c r="C34" s="17" t="s">
        <v>65</v>
      </c>
      <c r="D34" s="17" t="s">
        <v>66</v>
      </c>
      <c r="E34" s="21">
        <v>129614.7824021406</v>
      </c>
      <c r="F34" s="21">
        <v>0</v>
      </c>
      <c r="G34" s="21">
        <v>47</v>
      </c>
      <c r="H34" s="21">
        <v>0</v>
      </c>
      <c r="I34" s="21">
        <v>242.18467583497053</v>
      </c>
      <c r="J34" s="21">
        <v>105.9557956777996</v>
      </c>
      <c r="K34" s="21">
        <v>2594.6767220353054</v>
      </c>
      <c r="L34" s="51">
        <v>0</v>
      </c>
      <c r="M34" s="51">
        <v>7</v>
      </c>
      <c r="N34" s="51">
        <v>1</v>
      </c>
      <c r="O34" s="51">
        <v>-360.61470283881005</v>
      </c>
      <c r="P34" s="21">
        <v>132251.98489284987</v>
      </c>
    </row>
    <row r="35" spans="1:16" x14ac:dyDescent="0.2">
      <c r="A35" s="73" t="s">
        <v>98</v>
      </c>
      <c r="B35" s="18" t="s">
        <v>64</v>
      </c>
      <c r="C35" s="17" t="s">
        <v>67</v>
      </c>
      <c r="D35" s="17" t="s">
        <v>68</v>
      </c>
      <c r="E35" s="21">
        <v>60300.832454347088</v>
      </c>
      <c r="F35" s="21">
        <v>0</v>
      </c>
      <c r="G35" s="21">
        <v>26</v>
      </c>
      <c r="H35" s="21">
        <v>0</v>
      </c>
      <c r="I35" s="21">
        <v>118.88408644400786</v>
      </c>
      <c r="J35" s="21">
        <v>52.011787819253435</v>
      </c>
      <c r="K35" s="21">
        <v>1195.5390656622344</v>
      </c>
      <c r="L35" s="51">
        <v>0</v>
      </c>
      <c r="M35" s="51">
        <v>3</v>
      </c>
      <c r="N35" s="51">
        <v>1</v>
      </c>
      <c r="O35" s="51">
        <v>152.16316689983603</v>
      </c>
      <c r="P35" s="21">
        <v>61849.430561172419</v>
      </c>
    </row>
    <row r="36" spans="1:16" x14ac:dyDescent="0.2">
      <c r="A36" s="73" t="s">
        <v>98</v>
      </c>
      <c r="B36" s="18" t="s">
        <v>64</v>
      </c>
      <c r="C36" s="17" t="s">
        <v>69</v>
      </c>
      <c r="D36" s="17" t="s">
        <v>70</v>
      </c>
      <c r="E36" s="21">
        <v>164381.86854910461</v>
      </c>
      <c r="F36" s="21">
        <v>0</v>
      </c>
      <c r="G36" s="21">
        <v>51</v>
      </c>
      <c r="H36" s="21">
        <v>0</v>
      </c>
      <c r="I36" s="21">
        <v>254.75834970530451</v>
      </c>
      <c r="J36" s="21">
        <v>111.4567779960707</v>
      </c>
      <c r="K36" s="21">
        <v>2529.8529304685358</v>
      </c>
      <c r="L36" s="51">
        <v>0</v>
      </c>
      <c r="M36" s="51">
        <v>7</v>
      </c>
      <c r="N36" s="51">
        <v>1</v>
      </c>
      <c r="O36" s="51">
        <v>385.11111570146664</v>
      </c>
      <c r="P36" s="21">
        <v>167722.04772297599</v>
      </c>
    </row>
    <row r="37" spans="1:16" x14ac:dyDescent="0.2">
      <c r="A37" s="73" t="s">
        <v>98</v>
      </c>
      <c r="B37" s="18" t="s">
        <v>64</v>
      </c>
      <c r="C37" s="17" t="s">
        <v>71</v>
      </c>
      <c r="D37" s="17" t="s">
        <v>72</v>
      </c>
      <c r="E37" s="21">
        <v>156669.61295572593</v>
      </c>
      <c r="F37" s="21">
        <v>0</v>
      </c>
      <c r="G37" s="21">
        <v>52</v>
      </c>
      <c r="H37" s="21">
        <v>0</v>
      </c>
      <c r="I37" s="21">
        <v>317.04518664047151</v>
      </c>
      <c r="J37" s="21">
        <v>138.70726915520629</v>
      </c>
      <c r="K37" s="21">
        <v>2870.7995100450285</v>
      </c>
      <c r="L37" s="51">
        <v>0</v>
      </c>
      <c r="M37" s="51">
        <v>7</v>
      </c>
      <c r="N37" s="51">
        <v>1</v>
      </c>
      <c r="O37" s="51">
        <v>-204.85750007208304</v>
      </c>
      <c r="P37" s="21">
        <v>159851.30742149457</v>
      </c>
    </row>
    <row r="38" spans="1:16" x14ac:dyDescent="0.2">
      <c r="A38" s="73" t="s">
        <v>98</v>
      </c>
      <c r="B38" s="18" t="s">
        <v>64</v>
      </c>
      <c r="C38" s="17" t="s">
        <v>73</v>
      </c>
      <c r="D38" s="17" t="s">
        <v>74</v>
      </c>
      <c r="E38" s="21">
        <v>82560.010780325538</v>
      </c>
      <c r="F38" s="21">
        <v>0</v>
      </c>
      <c r="G38" s="21">
        <v>32</v>
      </c>
      <c r="H38" s="21">
        <v>0</v>
      </c>
      <c r="I38" s="21">
        <v>226.02750491159136</v>
      </c>
      <c r="J38" s="21">
        <v>98.887033398821217</v>
      </c>
      <c r="K38" s="21">
        <v>1506.0037405716964</v>
      </c>
      <c r="L38" s="51">
        <v>0</v>
      </c>
      <c r="M38" s="51">
        <v>4</v>
      </c>
      <c r="N38" s="51">
        <v>1</v>
      </c>
      <c r="O38" s="51">
        <v>-448.60635254801792</v>
      </c>
      <c r="P38" s="21">
        <v>83979.32270665963</v>
      </c>
    </row>
    <row r="39" spans="1:16" x14ac:dyDescent="0.2">
      <c r="A39" s="78" t="s">
        <v>98</v>
      </c>
      <c r="B39" s="19" t="s">
        <v>64</v>
      </c>
      <c r="C39" s="20" t="s">
        <v>75</v>
      </c>
      <c r="D39" s="20" t="s">
        <v>76</v>
      </c>
      <c r="E39" s="22">
        <v>155119.12569406553</v>
      </c>
      <c r="F39" s="22">
        <v>0</v>
      </c>
      <c r="G39" s="22">
        <v>49</v>
      </c>
      <c r="H39" s="22">
        <v>0</v>
      </c>
      <c r="I39" s="22">
        <v>391.30844793713163</v>
      </c>
      <c r="J39" s="22">
        <v>171.19744597249505</v>
      </c>
      <c r="K39" s="22">
        <v>2901.1417565700422</v>
      </c>
      <c r="L39" s="58">
        <v>0</v>
      </c>
      <c r="M39" s="58">
        <v>6</v>
      </c>
      <c r="N39" s="58">
        <v>2</v>
      </c>
      <c r="O39" s="58">
        <v>-39.283141610242197</v>
      </c>
      <c r="P39" s="22">
        <v>158600.49020293498</v>
      </c>
    </row>
    <row r="40" spans="1:16" x14ac:dyDescent="0.2">
      <c r="A40" s="77" t="s">
        <v>99</v>
      </c>
      <c r="B40" s="17" t="s">
        <v>77</v>
      </c>
      <c r="C40" s="17" t="s">
        <v>78</v>
      </c>
      <c r="D40" s="17" t="s">
        <v>79</v>
      </c>
      <c r="E40" s="21">
        <v>88619.439995942463</v>
      </c>
      <c r="F40" s="21">
        <v>0</v>
      </c>
      <c r="G40" s="21">
        <v>0</v>
      </c>
      <c r="H40" s="21">
        <v>0</v>
      </c>
      <c r="I40" s="21">
        <v>333.23789390962679</v>
      </c>
      <c r="J40" s="21">
        <v>145.79157858546171</v>
      </c>
      <c r="K40" s="21">
        <v>1170.893716201964</v>
      </c>
      <c r="L40" s="51">
        <v>0</v>
      </c>
      <c r="M40" s="51">
        <v>0</v>
      </c>
      <c r="N40" s="51">
        <v>0</v>
      </c>
      <c r="O40" s="51">
        <v>1052.9202203875827</v>
      </c>
      <c r="P40" s="21">
        <v>91322.283405027076</v>
      </c>
    </row>
    <row r="41" spans="1:16" x14ac:dyDescent="0.2">
      <c r="A41" s="73" t="s">
        <v>99</v>
      </c>
      <c r="B41" s="18" t="s">
        <v>77</v>
      </c>
      <c r="C41" s="17" t="s">
        <v>80</v>
      </c>
      <c r="D41" s="17" t="s">
        <v>81</v>
      </c>
      <c r="E41" s="21">
        <v>82951.389072094767</v>
      </c>
      <c r="F41" s="21">
        <v>0</v>
      </c>
      <c r="G41" s="21">
        <v>0</v>
      </c>
      <c r="H41" s="21">
        <v>0</v>
      </c>
      <c r="I41" s="21">
        <v>294.47608644400782</v>
      </c>
      <c r="J41" s="21">
        <v>128.8332878192534</v>
      </c>
      <c r="K41" s="21">
        <v>1332.4110358253126</v>
      </c>
      <c r="L41" s="51">
        <v>0</v>
      </c>
      <c r="M41" s="51">
        <v>0</v>
      </c>
      <c r="N41" s="51">
        <v>0</v>
      </c>
      <c r="O41" s="51">
        <v>-185.25651989034267</v>
      </c>
      <c r="P41" s="21">
        <v>84521.852962292993</v>
      </c>
    </row>
    <row r="42" spans="1:16" x14ac:dyDescent="0.2">
      <c r="A42" s="73" t="s">
        <v>99</v>
      </c>
      <c r="B42" s="18" t="s">
        <v>77</v>
      </c>
      <c r="C42" s="17" t="s">
        <v>82</v>
      </c>
      <c r="D42" s="17" t="s">
        <v>83</v>
      </c>
      <c r="E42" s="21">
        <v>63274.019784494325</v>
      </c>
      <c r="F42" s="21">
        <v>0</v>
      </c>
      <c r="G42" s="21">
        <v>0</v>
      </c>
      <c r="H42" s="21">
        <v>0</v>
      </c>
      <c r="I42" s="21">
        <v>132.64238899803536</v>
      </c>
      <c r="J42" s="21">
        <v>58.031045186640448</v>
      </c>
      <c r="K42" s="21">
        <v>974.71031499614287</v>
      </c>
      <c r="L42" s="51">
        <v>0</v>
      </c>
      <c r="M42" s="51">
        <v>0</v>
      </c>
      <c r="N42" s="51">
        <v>0</v>
      </c>
      <c r="O42" s="51">
        <v>-141.20044075166481</v>
      </c>
      <c r="P42" s="21">
        <v>64298.203092923475</v>
      </c>
    </row>
    <row r="43" spans="1:16" x14ac:dyDescent="0.2">
      <c r="A43" s="73" t="s">
        <v>99</v>
      </c>
      <c r="B43" s="18" t="s">
        <v>77</v>
      </c>
      <c r="C43" s="17" t="s">
        <v>84</v>
      </c>
      <c r="D43" s="17" t="s">
        <v>85</v>
      </c>
      <c r="E43" s="21">
        <v>117342.00034048548</v>
      </c>
      <c r="F43" s="21">
        <v>0</v>
      </c>
      <c r="G43" s="21">
        <v>0</v>
      </c>
      <c r="H43" s="21">
        <v>0</v>
      </c>
      <c r="I43" s="21">
        <v>289.6453752455796</v>
      </c>
      <c r="J43" s="21">
        <v>126.71985166994104</v>
      </c>
      <c r="K43" s="21">
        <v>1834.300778334921</v>
      </c>
      <c r="L43" s="51">
        <v>0</v>
      </c>
      <c r="M43" s="51">
        <v>0</v>
      </c>
      <c r="N43" s="51">
        <v>0</v>
      </c>
      <c r="O43" s="51">
        <v>247.46995036473876</v>
      </c>
      <c r="P43" s="21">
        <v>119840.13629610067</v>
      </c>
    </row>
    <row r="44" spans="1:16" x14ac:dyDescent="0.2">
      <c r="A44" s="73" t="s">
        <v>99</v>
      </c>
      <c r="B44" s="18" t="s">
        <v>77</v>
      </c>
      <c r="C44" s="17" t="s">
        <v>86</v>
      </c>
      <c r="D44" s="17" t="s">
        <v>87</v>
      </c>
      <c r="E44" s="21">
        <v>72402.247210714733</v>
      </c>
      <c r="F44" s="21">
        <v>0</v>
      </c>
      <c r="G44" s="21">
        <v>0</v>
      </c>
      <c r="H44" s="21">
        <v>0</v>
      </c>
      <c r="I44" s="21">
        <v>225.85199214145385</v>
      </c>
      <c r="J44" s="21">
        <v>98.810246561886046</v>
      </c>
      <c r="K44" s="21">
        <v>1223.0921065095308</v>
      </c>
      <c r="L44" s="51">
        <v>0</v>
      </c>
      <c r="M44" s="51">
        <v>0</v>
      </c>
      <c r="N44" s="51">
        <v>0</v>
      </c>
      <c r="O44" s="51">
        <v>-59.166970187866127</v>
      </c>
      <c r="P44" s="21">
        <v>73890.834585739736</v>
      </c>
    </row>
    <row r="45" spans="1:16" x14ac:dyDescent="0.2">
      <c r="A45" s="73" t="s">
        <v>99</v>
      </c>
      <c r="B45" s="18" t="s">
        <v>77</v>
      </c>
      <c r="C45" s="17" t="s">
        <v>88</v>
      </c>
      <c r="D45" s="17" t="s">
        <v>89</v>
      </c>
      <c r="E45" s="21">
        <v>50088.049500164736</v>
      </c>
      <c r="F45" s="21">
        <v>0</v>
      </c>
      <c r="G45" s="21">
        <v>0</v>
      </c>
      <c r="H45" s="21">
        <v>0</v>
      </c>
      <c r="I45" s="21">
        <v>169.8882514734774</v>
      </c>
      <c r="J45" s="21">
        <v>74.32611001964635</v>
      </c>
      <c r="K45" s="21">
        <v>699.81789443312675</v>
      </c>
      <c r="L45" s="51">
        <v>0</v>
      </c>
      <c r="M45" s="51">
        <v>0</v>
      </c>
      <c r="N45" s="51">
        <v>0</v>
      </c>
      <c r="O45" s="51">
        <v>-61.76942211903166</v>
      </c>
      <c r="P45" s="21">
        <v>50970.31233397196</v>
      </c>
    </row>
    <row r="46" spans="1:16" s="3" customFormat="1" x14ac:dyDescent="0.2">
      <c r="A46" s="79" t="s">
        <v>99</v>
      </c>
      <c r="B46" s="25" t="s">
        <v>77</v>
      </c>
      <c r="C46" s="26" t="s">
        <v>90</v>
      </c>
      <c r="D46" s="26" t="s">
        <v>91</v>
      </c>
      <c r="E46" s="22">
        <v>51340.128769819392</v>
      </c>
      <c r="F46" s="22">
        <v>0</v>
      </c>
      <c r="G46" s="22">
        <v>0</v>
      </c>
      <c r="H46" s="22">
        <v>0</v>
      </c>
      <c r="I46" s="22">
        <v>155.49240078585461</v>
      </c>
      <c r="J46" s="22">
        <v>68.027925343811376</v>
      </c>
      <c r="K46" s="22">
        <v>764.23579024176604</v>
      </c>
      <c r="L46" s="58">
        <v>0</v>
      </c>
      <c r="M46" s="58">
        <v>0</v>
      </c>
      <c r="N46" s="58">
        <v>0</v>
      </c>
      <c r="O46" s="58">
        <v>-79.710046898332976</v>
      </c>
      <c r="P46" s="22">
        <v>52248.174839292493</v>
      </c>
    </row>
    <row r="47" spans="1:16" s="3" customFormat="1" x14ac:dyDescent="0.2">
      <c r="A47" s="85" t="s">
        <v>93</v>
      </c>
      <c r="B47" s="86" t="s">
        <v>92</v>
      </c>
      <c r="C47" s="86" t="s">
        <v>93</v>
      </c>
      <c r="D47" s="87" t="s">
        <v>1</v>
      </c>
      <c r="E47" s="49">
        <v>13632.456884168247</v>
      </c>
      <c r="F47" s="49">
        <v>-6822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88">
        <v>0</v>
      </c>
      <c r="M47" s="88">
        <v>0</v>
      </c>
      <c r="N47" s="88">
        <v>0</v>
      </c>
      <c r="O47" s="88">
        <v>0</v>
      </c>
      <c r="P47" s="49">
        <v>6810.4568841682467</v>
      </c>
    </row>
    <row r="48" spans="1:16" s="3" customFormat="1" x14ac:dyDescent="0.2">
      <c r="A48" s="80" t="s">
        <v>94</v>
      </c>
      <c r="B48" s="53" t="s">
        <v>92</v>
      </c>
      <c r="C48" s="50" t="s">
        <v>94</v>
      </c>
      <c r="D48" s="82" t="s">
        <v>10</v>
      </c>
      <c r="E48" s="83">
        <v>10241.008654020679</v>
      </c>
      <c r="F48" s="83">
        <v>-4459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4">
        <v>0</v>
      </c>
      <c r="M48" s="84">
        <v>0</v>
      </c>
      <c r="N48" s="84">
        <v>0</v>
      </c>
      <c r="O48" s="84">
        <v>0</v>
      </c>
      <c r="P48" s="83">
        <v>5782.0086540206794</v>
      </c>
    </row>
    <row r="49" spans="1:19" s="3" customFormat="1" x14ac:dyDescent="0.2">
      <c r="A49" s="80" t="s">
        <v>95</v>
      </c>
      <c r="B49" s="53" t="s">
        <v>92</v>
      </c>
      <c r="C49" s="50" t="s">
        <v>95</v>
      </c>
      <c r="D49" s="82" t="s">
        <v>17</v>
      </c>
      <c r="E49" s="83">
        <v>22498.741310388556</v>
      </c>
      <c r="F49" s="83">
        <v>-5474</v>
      </c>
      <c r="G49" s="83">
        <v>-2538</v>
      </c>
      <c r="H49" s="83">
        <v>0</v>
      </c>
      <c r="I49" s="83">
        <v>0</v>
      </c>
      <c r="J49" s="83">
        <v>0</v>
      </c>
      <c r="K49" s="83">
        <v>0</v>
      </c>
      <c r="L49" s="84">
        <v>0</v>
      </c>
      <c r="M49" s="84">
        <v>-2532</v>
      </c>
      <c r="N49" s="84">
        <v>-843.74400000000014</v>
      </c>
      <c r="O49" s="84">
        <v>0</v>
      </c>
      <c r="P49" s="83">
        <v>11110.997310388555</v>
      </c>
    </row>
    <row r="50" spans="1:19" s="3" customFormat="1" x14ac:dyDescent="0.2">
      <c r="A50" s="80" t="s">
        <v>96</v>
      </c>
      <c r="B50" s="53" t="s">
        <v>92</v>
      </c>
      <c r="C50" s="50" t="s">
        <v>96</v>
      </c>
      <c r="D50" s="82" t="s">
        <v>40</v>
      </c>
      <c r="E50" s="83">
        <v>22155.893704366885</v>
      </c>
      <c r="F50" s="83">
        <v>-3774</v>
      </c>
      <c r="G50" s="83">
        <v>-11304</v>
      </c>
      <c r="H50" s="83">
        <v>0</v>
      </c>
      <c r="I50" s="83">
        <v>0</v>
      </c>
      <c r="J50" s="83">
        <v>0</v>
      </c>
      <c r="K50" s="83">
        <v>0</v>
      </c>
      <c r="L50" s="84">
        <v>0</v>
      </c>
      <c r="M50" s="84">
        <v>-678.005</v>
      </c>
      <c r="N50" s="84">
        <v>0</v>
      </c>
      <c r="O50" s="84">
        <v>0</v>
      </c>
      <c r="P50" s="83">
        <v>6399.8887043668847</v>
      </c>
    </row>
    <row r="51" spans="1:19" s="3" customFormat="1" x14ac:dyDescent="0.2">
      <c r="A51" s="80" t="s">
        <v>97</v>
      </c>
      <c r="B51" s="53" t="s">
        <v>92</v>
      </c>
      <c r="C51" s="50" t="s">
        <v>97</v>
      </c>
      <c r="D51" s="82" t="s">
        <v>53</v>
      </c>
      <c r="E51" s="83">
        <v>19942.488820625735</v>
      </c>
      <c r="F51" s="83">
        <v>-4485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4">
        <v>0</v>
      </c>
      <c r="M51" s="84">
        <v>0</v>
      </c>
      <c r="N51" s="84">
        <v>0</v>
      </c>
      <c r="O51" s="84">
        <v>0</v>
      </c>
      <c r="P51" s="83">
        <v>15457.488820625735</v>
      </c>
    </row>
    <row r="52" spans="1:19" s="3" customFormat="1" x14ac:dyDescent="0.2">
      <c r="A52" s="80" t="s">
        <v>98</v>
      </c>
      <c r="B52" s="53" t="s">
        <v>92</v>
      </c>
      <c r="C52" s="50" t="s">
        <v>98</v>
      </c>
      <c r="D52" s="82" t="s">
        <v>64</v>
      </c>
      <c r="E52" s="21">
        <v>11671.304641995319</v>
      </c>
      <c r="F52" s="21">
        <v>-4789</v>
      </c>
      <c r="G52" s="21">
        <v>-257</v>
      </c>
      <c r="H52" s="21">
        <v>0</v>
      </c>
      <c r="I52" s="21">
        <v>0</v>
      </c>
      <c r="J52" s="21">
        <v>0</v>
      </c>
      <c r="K52" s="21">
        <v>0</v>
      </c>
      <c r="L52" s="51">
        <v>0</v>
      </c>
      <c r="M52" s="51">
        <v>-34</v>
      </c>
      <c r="N52" s="51">
        <v>-7.0129999999999981</v>
      </c>
      <c r="O52" s="51">
        <v>0</v>
      </c>
      <c r="P52" s="21">
        <v>6584.291641995319</v>
      </c>
    </row>
    <row r="53" spans="1:19" s="3" customFormat="1" x14ac:dyDescent="0.2">
      <c r="A53" s="89" t="s">
        <v>99</v>
      </c>
      <c r="B53" s="90" t="s">
        <v>92</v>
      </c>
      <c r="C53" s="91" t="s">
        <v>99</v>
      </c>
      <c r="D53" s="26" t="s">
        <v>77</v>
      </c>
      <c r="E53" s="23">
        <v>11768.969340893556</v>
      </c>
      <c r="F53" s="23">
        <v>-3443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54">
        <v>0</v>
      </c>
      <c r="M53" s="54">
        <v>0</v>
      </c>
      <c r="N53" s="54">
        <v>0</v>
      </c>
      <c r="O53" s="54">
        <v>0</v>
      </c>
      <c r="P53" s="23">
        <v>8325.9693408935564</v>
      </c>
    </row>
    <row r="54" spans="1:19" x14ac:dyDescent="0.2">
      <c r="A54" s="15"/>
      <c r="B54" s="15"/>
      <c r="E54" s="35"/>
      <c r="F54" s="35"/>
      <c r="G54" s="35"/>
      <c r="H54" s="35"/>
      <c r="I54" s="35"/>
      <c r="J54" s="35"/>
      <c r="K54" s="35"/>
      <c r="L54" s="66"/>
      <c r="M54" s="66"/>
      <c r="N54" s="66"/>
      <c r="O54" s="66"/>
      <c r="P54" s="35"/>
      <c r="R54" s="56"/>
    </row>
    <row r="55" spans="1:19" x14ac:dyDescent="0.2">
      <c r="L55" s="52"/>
      <c r="M55" s="52"/>
      <c r="N55" s="52"/>
      <c r="O55" s="52"/>
    </row>
    <row r="56" spans="1:19" s="5" customFormat="1" ht="89.25" customHeight="1" x14ac:dyDescent="0.25">
      <c r="B56" s="81" t="s">
        <v>103</v>
      </c>
      <c r="C56" s="81" t="s">
        <v>101</v>
      </c>
      <c r="D56" s="81" t="s">
        <v>119</v>
      </c>
      <c r="E56" s="29" t="s">
        <v>111</v>
      </c>
      <c r="F56" s="29" t="s">
        <v>110</v>
      </c>
      <c r="G56" s="29" t="s">
        <v>112</v>
      </c>
      <c r="H56" s="29" t="s">
        <v>105</v>
      </c>
      <c r="I56" s="29" t="s">
        <v>113</v>
      </c>
      <c r="J56" s="29" t="s">
        <v>114</v>
      </c>
      <c r="K56" s="29" t="s">
        <v>107</v>
      </c>
      <c r="L56" s="29" t="s">
        <v>126</v>
      </c>
      <c r="M56" s="29" t="s">
        <v>120</v>
      </c>
      <c r="N56" s="29" t="s">
        <v>121</v>
      </c>
      <c r="O56" s="29" t="s">
        <v>124</v>
      </c>
      <c r="P56" s="29" t="s">
        <v>125</v>
      </c>
    </row>
    <row r="57" spans="1:19" x14ac:dyDescent="0.2">
      <c r="B57" s="95" t="s">
        <v>106</v>
      </c>
      <c r="C57" s="86" t="s">
        <v>93</v>
      </c>
      <c r="D57" s="100" t="s">
        <v>1</v>
      </c>
      <c r="E57" s="69">
        <v>943235.01937531924</v>
      </c>
      <c r="F57" s="69">
        <v>-6822</v>
      </c>
      <c r="G57" s="69">
        <v>0</v>
      </c>
      <c r="H57" s="69">
        <v>2313</v>
      </c>
      <c r="I57" s="69">
        <v>1774.0982318271119</v>
      </c>
      <c r="J57" s="69">
        <v>776.16797642436131</v>
      </c>
      <c r="K57" s="69">
        <v>17015.010772269186</v>
      </c>
      <c r="L57" s="72">
        <v>0</v>
      </c>
      <c r="M57" s="72">
        <v>0</v>
      </c>
      <c r="N57" s="72">
        <v>0</v>
      </c>
      <c r="O57" s="72">
        <v>-1435.669706108617</v>
      </c>
      <c r="P57" s="69">
        <v>956855.6266497313</v>
      </c>
    </row>
    <row r="58" spans="1:19" x14ac:dyDescent="0.2">
      <c r="B58" s="80" t="s">
        <v>106</v>
      </c>
      <c r="C58" s="50" t="s">
        <v>94</v>
      </c>
      <c r="D58" s="101" t="s">
        <v>10</v>
      </c>
      <c r="E58" s="98">
        <v>797485.63327598607</v>
      </c>
      <c r="F58" s="98">
        <v>-5230</v>
      </c>
      <c r="G58" s="98">
        <v>0</v>
      </c>
      <c r="H58" s="98">
        <v>0</v>
      </c>
      <c r="I58" s="98">
        <v>1756.432220039293</v>
      </c>
      <c r="J58" s="98">
        <v>768.43909626719051</v>
      </c>
      <c r="K58" s="98">
        <v>14465.143934014732</v>
      </c>
      <c r="L58" s="99">
        <v>-267</v>
      </c>
      <c r="M58" s="99">
        <v>0</v>
      </c>
      <c r="N58" s="99">
        <v>0</v>
      </c>
      <c r="O58" s="99">
        <v>-124.27592343535662</v>
      </c>
      <c r="P58" s="98">
        <v>808854.37260287197</v>
      </c>
    </row>
    <row r="59" spans="1:19" x14ac:dyDescent="0.2">
      <c r="B59" s="80" t="s">
        <v>106</v>
      </c>
      <c r="C59" s="50" t="s">
        <v>95</v>
      </c>
      <c r="D59" s="101" t="s">
        <v>17</v>
      </c>
      <c r="E59" s="98">
        <v>1025242.6042941033</v>
      </c>
      <c r="F59" s="98">
        <v>-6513</v>
      </c>
      <c r="G59" s="98">
        <v>0</v>
      </c>
      <c r="H59" s="98">
        <v>-2312</v>
      </c>
      <c r="I59" s="98">
        <v>2303.8738554200395</v>
      </c>
      <c r="J59" s="98">
        <v>1007.9448117462671</v>
      </c>
      <c r="K59" s="98">
        <v>18349.101857374673</v>
      </c>
      <c r="L59" s="99">
        <v>0</v>
      </c>
      <c r="M59" s="99">
        <v>69</v>
      </c>
      <c r="N59" s="99">
        <v>26.255999999999858</v>
      </c>
      <c r="O59" s="99">
        <v>2085.7060122683033</v>
      </c>
      <c r="P59" s="98">
        <v>1040259.4868309125</v>
      </c>
    </row>
    <row r="60" spans="1:19" x14ac:dyDescent="0.2">
      <c r="B60" s="80" t="s">
        <v>106</v>
      </c>
      <c r="C60" s="50" t="s">
        <v>96</v>
      </c>
      <c r="D60" s="101" t="s">
        <v>40</v>
      </c>
      <c r="E60" s="98">
        <v>584263.04168013309</v>
      </c>
      <c r="F60" s="98">
        <v>-3774</v>
      </c>
      <c r="G60" s="98">
        <v>0</v>
      </c>
      <c r="H60" s="98">
        <v>0</v>
      </c>
      <c r="I60" s="98">
        <v>1268.8408644400788</v>
      </c>
      <c r="J60" s="98">
        <v>555.11787819253436</v>
      </c>
      <c r="K60" s="98">
        <v>10662.805840585728</v>
      </c>
      <c r="L60" s="99">
        <v>0</v>
      </c>
      <c r="M60" s="99">
        <v>73.036257367411167</v>
      </c>
      <c r="N60" s="99">
        <v>17.958742632588837</v>
      </c>
      <c r="O60" s="99">
        <v>-411.46226094277102</v>
      </c>
      <c r="P60" s="98">
        <v>592655.33900240867</v>
      </c>
      <c r="R60" s="94"/>
      <c r="S60" s="94"/>
    </row>
    <row r="61" spans="1:19" x14ac:dyDescent="0.2">
      <c r="B61" s="80" t="s">
        <v>106</v>
      </c>
      <c r="C61" s="50" t="s">
        <v>97</v>
      </c>
      <c r="D61" s="101" t="s">
        <v>53</v>
      </c>
      <c r="E61" s="98">
        <v>948574.09357400541</v>
      </c>
      <c r="F61" s="98">
        <v>-4485</v>
      </c>
      <c r="G61" s="98">
        <v>0</v>
      </c>
      <c r="H61" s="98">
        <v>0</v>
      </c>
      <c r="I61" s="98">
        <v>2902.5386211966415</v>
      </c>
      <c r="J61" s="98">
        <v>1269.8606467735303</v>
      </c>
      <c r="K61" s="98">
        <v>16173.890770754118</v>
      </c>
      <c r="L61" s="99">
        <v>0</v>
      </c>
      <c r="M61" s="99">
        <v>0</v>
      </c>
      <c r="N61" s="99">
        <v>0</v>
      </c>
      <c r="O61" s="99">
        <v>-371.49747821879475</v>
      </c>
      <c r="P61" s="98">
        <v>964063.88613451086</v>
      </c>
    </row>
    <row r="62" spans="1:19" x14ac:dyDescent="0.2">
      <c r="B62" s="80" t="s">
        <v>106</v>
      </c>
      <c r="C62" s="50" t="s">
        <v>98</v>
      </c>
      <c r="D62" s="101" t="s">
        <v>64</v>
      </c>
      <c r="E62" s="98">
        <v>760317.5374777047</v>
      </c>
      <c r="F62" s="98">
        <v>-4789</v>
      </c>
      <c r="G62" s="98">
        <v>0</v>
      </c>
      <c r="H62" s="98">
        <v>0</v>
      </c>
      <c r="I62" s="98">
        <v>1550.2082514734775</v>
      </c>
      <c r="J62" s="98">
        <v>678.21611001964629</v>
      </c>
      <c r="K62" s="98">
        <v>13598.013725352841</v>
      </c>
      <c r="L62" s="99">
        <v>0</v>
      </c>
      <c r="M62" s="99">
        <v>0</v>
      </c>
      <c r="N62" s="99">
        <v>-1.2999999999998124E-2</v>
      </c>
      <c r="O62" s="99">
        <v>-516.08741446785052</v>
      </c>
      <c r="P62" s="98">
        <v>770838.87515008275</v>
      </c>
    </row>
    <row r="63" spans="1:19" x14ac:dyDescent="0.2">
      <c r="B63" s="89" t="s">
        <v>106</v>
      </c>
      <c r="C63" s="91" t="s">
        <v>99</v>
      </c>
      <c r="D63" s="102" t="s">
        <v>77</v>
      </c>
      <c r="E63" s="16">
        <v>537786.24401460949</v>
      </c>
      <c r="F63" s="16">
        <v>-3443</v>
      </c>
      <c r="G63" s="16">
        <v>0</v>
      </c>
      <c r="H63" s="16">
        <v>0</v>
      </c>
      <c r="I63" s="16">
        <v>1601.2343889980355</v>
      </c>
      <c r="J63" s="16">
        <v>700.54004518664033</v>
      </c>
      <c r="K63" s="16">
        <v>7999.4616365427646</v>
      </c>
      <c r="L63" s="59">
        <v>0</v>
      </c>
      <c r="M63" s="59">
        <v>0</v>
      </c>
      <c r="N63" s="59">
        <v>0</v>
      </c>
      <c r="O63" s="59">
        <v>773.28677090508324</v>
      </c>
      <c r="P63" s="16">
        <v>545417.76685624197</v>
      </c>
    </row>
    <row r="64" spans="1:19" x14ac:dyDescent="0.2">
      <c r="B64" s="96" t="s">
        <v>100</v>
      </c>
      <c r="C64" s="70"/>
      <c r="D64" s="103" t="s">
        <v>0</v>
      </c>
      <c r="E64" s="46">
        <v>5596904.1736918613</v>
      </c>
      <c r="F64" s="46">
        <v>-35056</v>
      </c>
      <c r="G64" s="46">
        <v>0</v>
      </c>
      <c r="H64" s="46">
        <v>1</v>
      </c>
      <c r="I64" s="46">
        <v>13157.226433394677</v>
      </c>
      <c r="J64" s="46">
        <v>5756.2865646101709</v>
      </c>
      <c r="K64" s="46">
        <v>98263.428536894047</v>
      </c>
      <c r="L64" s="75">
        <v>-267</v>
      </c>
      <c r="M64" s="75">
        <v>142.03625736741117</v>
      </c>
      <c r="N64" s="75">
        <v>44.201742632588697</v>
      </c>
      <c r="O64" s="75">
        <v>-3.2969182939268649E-12</v>
      </c>
      <c r="P64" s="46">
        <v>5678945.3532267604</v>
      </c>
      <c r="R64" s="94"/>
      <c r="S64" s="94"/>
    </row>
  </sheetData>
  <mergeCells count="1">
    <mergeCell ref="E1:P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5208-2E54-4579-B80A-1AC25EF083B1}">
  <dimension ref="A1:N74"/>
  <sheetViews>
    <sheetView zoomScaleNormal="100" workbookViewId="0">
      <selection activeCell="I20" sqref="I20"/>
    </sheetView>
  </sheetViews>
  <sheetFormatPr defaultRowHeight="12.75" customHeight="1" x14ac:dyDescent="0.25"/>
  <cols>
    <col min="1" max="1" width="4.7109375" style="1" customWidth="1"/>
    <col min="2" max="2" width="20.7109375" style="1" customWidth="1"/>
    <col min="3" max="3" width="6.7109375" style="1" customWidth="1"/>
    <col min="4" max="4" width="55.7109375" style="1" customWidth="1"/>
    <col min="5" max="5" width="12.7109375" style="6" customWidth="1"/>
    <col min="6" max="6" width="1.42578125" style="6" customWidth="1"/>
    <col min="7" max="7" width="12.7109375" style="8" customWidth="1"/>
    <col min="8" max="8" width="12.7109375" style="9" customWidth="1"/>
    <col min="9" max="9" width="12.7109375" style="6" customWidth="1"/>
    <col min="10" max="10" width="12.7109375" style="8" customWidth="1"/>
    <col min="11" max="11" width="12" bestFit="1" customWidth="1"/>
  </cols>
  <sheetData>
    <row r="1" spans="1:14" ht="25.5" customHeight="1" x14ac:dyDescent="0.35">
      <c r="A1" s="10" t="s">
        <v>109</v>
      </c>
      <c r="B1" s="30"/>
      <c r="C1" s="30"/>
      <c r="D1" s="30"/>
      <c r="E1" s="34"/>
      <c r="F1" s="30"/>
      <c r="G1" s="112" t="s">
        <v>123</v>
      </c>
      <c r="H1" s="112"/>
      <c r="I1" s="112"/>
      <c r="J1" s="112"/>
    </row>
    <row r="2" spans="1:14" ht="12.75" customHeight="1" x14ac:dyDescent="0.25">
      <c r="E2" s="35"/>
      <c r="F2" s="7"/>
      <c r="G2" s="41"/>
      <c r="H2" s="42"/>
      <c r="I2" s="35"/>
      <c r="J2" s="41"/>
    </row>
    <row r="3" spans="1:14" s="28" customFormat="1" ht="89.25" customHeight="1" x14ac:dyDescent="0.25">
      <c r="A3" s="39" t="s">
        <v>101</v>
      </c>
      <c r="B3" s="39" t="s">
        <v>119</v>
      </c>
      <c r="C3" s="39" t="s">
        <v>102</v>
      </c>
      <c r="D3" s="39" t="s">
        <v>108</v>
      </c>
      <c r="E3" s="29" t="s">
        <v>104</v>
      </c>
      <c r="F3" s="48"/>
      <c r="G3" s="29" t="s">
        <v>115</v>
      </c>
      <c r="H3" s="29" t="s">
        <v>116</v>
      </c>
      <c r="I3" s="29" t="s">
        <v>117</v>
      </c>
      <c r="J3" s="29" t="s">
        <v>118</v>
      </c>
    </row>
    <row r="4" spans="1:14" ht="12.75" customHeight="1" x14ac:dyDescent="0.25">
      <c r="A4" s="62"/>
      <c r="E4" s="36"/>
      <c r="F4" s="7"/>
      <c r="G4" s="43"/>
      <c r="H4" s="44"/>
      <c r="I4" s="36"/>
      <c r="J4" s="43"/>
      <c r="K4" s="93"/>
    </row>
    <row r="5" spans="1:14" ht="12.75" customHeight="1" x14ac:dyDescent="0.25">
      <c r="A5" s="77" t="s">
        <v>93</v>
      </c>
      <c r="B5" s="17" t="s">
        <v>1</v>
      </c>
      <c r="C5" s="17" t="s">
        <v>2</v>
      </c>
      <c r="D5" s="17" t="s">
        <v>3</v>
      </c>
      <c r="E5" s="21">
        <v>166821.49170308397</v>
      </c>
      <c r="F5" s="7"/>
      <c r="G5" s="104">
        <v>2.3860112939751946E-2</v>
      </c>
      <c r="H5" s="105">
        <v>-1.067945961998884E-3</v>
      </c>
      <c r="I5" s="21">
        <v>170619</v>
      </c>
      <c r="J5" s="104">
        <v>2.2763903248599338E-2</v>
      </c>
      <c r="L5" s="93"/>
      <c r="M5" s="64"/>
      <c r="N5" s="93"/>
    </row>
    <row r="6" spans="1:14" ht="12.75" customHeight="1" x14ac:dyDescent="0.25">
      <c r="A6" s="73" t="s">
        <v>93</v>
      </c>
      <c r="B6" s="18" t="s">
        <v>1</v>
      </c>
      <c r="C6" s="17" t="s">
        <v>4</v>
      </c>
      <c r="D6" s="17" t="s">
        <v>5</v>
      </c>
      <c r="E6" s="21">
        <v>350067.1279903354</v>
      </c>
      <c r="F6" s="7"/>
      <c r="G6" s="104">
        <v>2.3860112939751946E-2</v>
      </c>
      <c r="H6" s="104">
        <v>-1.067945961998884E-3</v>
      </c>
      <c r="I6" s="21">
        <v>358037</v>
      </c>
      <c r="J6" s="104">
        <v>2.2766696363117678E-2</v>
      </c>
      <c r="M6" s="64"/>
    </row>
    <row r="7" spans="1:14" ht="12.75" customHeight="1" x14ac:dyDescent="0.25">
      <c r="A7" s="73" t="s">
        <v>93</v>
      </c>
      <c r="B7" s="18" t="s">
        <v>1</v>
      </c>
      <c r="C7" s="17" t="s">
        <v>6</v>
      </c>
      <c r="D7" s="17" t="s">
        <v>7</v>
      </c>
      <c r="E7" s="21">
        <v>167830.95849590984</v>
      </c>
      <c r="F7" s="7"/>
      <c r="G7" s="104">
        <v>2.3860112939751946E-2</v>
      </c>
      <c r="H7" s="104">
        <v>-1.067945961998884E-3</v>
      </c>
      <c r="I7" s="21">
        <v>171652</v>
      </c>
      <c r="J7" s="104">
        <v>2.2767203013878357E-2</v>
      </c>
      <c r="M7" s="64"/>
    </row>
    <row r="8" spans="1:14" ht="12.75" customHeight="1" x14ac:dyDescent="0.25">
      <c r="A8" s="78" t="s">
        <v>93</v>
      </c>
      <c r="B8" s="19" t="s">
        <v>1</v>
      </c>
      <c r="C8" s="20" t="s">
        <v>8</v>
      </c>
      <c r="D8" s="20" t="s">
        <v>9</v>
      </c>
      <c r="E8" s="83">
        <v>265325.59157623386</v>
      </c>
      <c r="F8" s="7"/>
      <c r="G8" s="106">
        <v>2.3860112939751946E-2</v>
      </c>
      <c r="H8" s="106">
        <v>-1.067945961998884E-3</v>
      </c>
      <c r="I8" s="83">
        <v>271366</v>
      </c>
      <c r="J8" s="106">
        <v>2.2766022636118821E-2</v>
      </c>
      <c r="M8" s="64"/>
    </row>
    <row r="9" spans="1:14" ht="12.75" customHeight="1" x14ac:dyDescent="0.25">
      <c r="A9" s="77" t="s">
        <v>94</v>
      </c>
      <c r="B9" s="17" t="s">
        <v>10</v>
      </c>
      <c r="C9" s="17" t="s">
        <v>11</v>
      </c>
      <c r="D9" s="17" t="s">
        <v>12</v>
      </c>
      <c r="E9" s="92">
        <v>282614.25780361687</v>
      </c>
      <c r="F9" s="7"/>
      <c r="G9" s="108">
        <v>2.3860112939751946E-2</v>
      </c>
      <c r="H9" s="108">
        <v>-4.9493305035157587E-3</v>
      </c>
      <c r="I9" s="92">
        <v>287925</v>
      </c>
      <c r="J9" s="108">
        <v>1.8791487158703379E-2</v>
      </c>
      <c r="M9" s="64"/>
    </row>
    <row r="10" spans="1:14" ht="12.75" customHeight="1" x14ac:dyDescent="0.25">
      <c r="A10" s="73" t="s">
        <v>94</v>
      </c>
      <c r="B10" s="18" t="s">
        <v>10</v>
      </c>
      <c r="C10" s="17" t="s">
        <v>13</v>
      </c>
      <c r="D10" s="17" t="s">
        <v>14</v>
      </c>
      <c r="E10" s="21">
        <v>327852.72511315014</v>
      </c>
      <c r="F10" s="7"/>
      <c r="G10" s="104">
        <v>2.3860112939751946E-2</v>
      </c>
      <c r="H10" s="104">
        <v>-4.9493305035157587E-3</v>
      </c>
      <c r="I10" s="21">
        <v>334014</v>
      </c>
      <c r="J10" s="104">
        <v>1.8792812793376745E-2</v>
      </c>
      <c r="M10" s="64"/>
    </row>
    <row r="11" spans="1:14" ht="12.75" customHeight="1" x14ac:dyDescent="0.25">
      <c r="A11" s="78" t="s">
        <v>94</v>
      </c>
      <c r="B11" s="19" t="s">
        <v>10</v>
      </c>
      <c r="C11" s="20" t="s">
        <v>15</v>
      </c>
      <c r="D11" s="20" t="s">
        <v>16</v>
      </c>
      <c r="E11" s="22">
        <v>192605.38103208423</v>
      </c>
      <c r="F11" s="7"/>
      <c r="G11" s="109">
        <v>2.3860112939751946E-2</v>
      </c>
      <c r="H11" s="109">
        <v>-4.9493305035157587E-3</v>
      </c>
      <c r="I11" s="22">
        <v>196225</v>
      </c>
      <c r="J11" s="109">
        <v>1.8792927531514847E-2</v>
      </c>
      <c r="M11" s="64"/>
    </row>
    <row r="12" spans="1:14" ht="12.75" customHeight="1" x14ac:dyDescent="0.25">
      <c r="A12" s="77" t="s">
        <v>95</v>
      </c>
      <c r="B12" s="17" t="s">
        <v>17</v>
      </c>
      <c r="C12" s="17" t="s">
        <v>18</v>
      </c>
      <c r="D12" s="17" t="s">
        <v>19</v>
      </c>
      <c r="E12" s="97">
        <v>142704.17711681451</v>
      </c>
      <c r="F12" s="7"/>
      <c r="G12" s="108">
        <v>2.3860112939751946E-2</v>
      </c>
      <c r="H12" s="108">
        <v>4.7463113208023877E-4</v>
      </c>
      <c r="I12" s="92">
        <v>146178</v>
      </c>
      <c r="J12" s="108">
        <v>2.4342825510579758E-2</v>
      </c>
      <c r="M12" s="64"/>
    </row>
    <row r="13" spans="1:14" ht="12.75" customHeight="1" x14ac:dyDescent="0.25">
      <c r="A13" s="73" t="s">
        <v>95</v>
      </c>
      <c r="B13" s="18" t="s">
        <v>17</v>
      </c>
      <c r="C13" s="17" t="s">
        <v>20</v>
      </c>
      <c r="D13" s="17" t="s">
        <v>21</v>
      </c>
      <c r="E13" s="21">
        <v>129819.74354353693</v>
      </c>
      <c r="F13" s="7"/>
      <c r="G13" s="104">
        <v>2.3860112939751946E-2</v>
      </c>
      <c r="H13" s="104">
        <v>4.7463113208023877E-4</v>
      </c>
      <c r="I13" s="21">
        <v>132980</v>
      </c>
      <c r="J13" s="104">
        <v>2.4343419345942863E-2</v>
      </c>
      <c r="M13" s="64"/>
    </row>
    <row r="14" spans="1:14" ht="12.75" customHeight="1" x14ac:dyDescent="0.25">
      <c r="A14" s="73" t="s">
        <v>95</v>
      </c>
      <c r="B14" s="18" t="s">
        <v>17</v>
      </c>
      <c r="C14" s="17" t="s">
        <v>22</v>
      </c>
      <c r="D14" s="17" t="s">
        <v>23</v>
      </c>
      <c r="E14" s="21">
        <v>80727.578853314684</v>
      </c>
      <c r="F14" s="7"/>
      <c r="G14" s="104">
        <v>2.3860112939751946E-2</v>
      </c>
      <c r="H14" s="104">
        <v>4.7463113208023877E-4</v>
      </c>
      <c r="I14" s="21">
        <v>82693</v>
      </c>
      <c r="J14" s="104">
        <v>2.4346340799549671E-2</v>
      </c>
      <c r="M14" s="64"/>
    </row>
    <row r="15" spans="1:14" ht="12.75" customHeight="1" x14ac:dyDescent="0.25">
      <c r="A15" s="73" t="s">
        <v>95</v>
      </c>
      <c r="B15" s="18" t="s">
        <v>17</v>
      </c>
      <c r="C15" s="17" t="s">
        <v>24</v>
      </c>
      <c r="D15" s="17" t="s">
        <v>25</v>
      </c>
      <c r="E15" s="21">
        <v>105709.55323400248</v>
      </c>
      <c r="F15" s="7"/>
      <c r="G15" s="104">
        <v>2.3860112939751946E-2</v>
      </c>
      <c r="H15" s="104">
        <v>4.7463113208023877E-4</v>
      </c>
      <c r="I15" s="21">
        <v>108283</v>
      </c>
      <c r="J15" s="104">
        <v>2.4344505177321452E-2</v>
      </c>
      <c r="M15" s="64"/>
    </row>
    <row r="16" spans="1:14" ht="12.75" customHeight="1" x14ac:dyDescent="0.25">
      <c r="A16" s="73" t="s">
        <v>95</v>
      </c>
      <c r="B16" s="18" t="s">
        <v>17</v>
      </c>
      <c r="C16" s="17" t="s">
        <v>26</v>
      </c>
      <c r="D16" s="17" t="s">
        <v>27</v>
      </c>
      <c r="E16" s="21">
        <v>70807.652448666297</v>
      </c>
      <c r="F16" s="7"/>
      <c r="G16" s="104">
        <v>2.3860112939751946E-2</v>
      </c>
      <c r="H16" s="104">
        <v>4.7463113208023877E-4</v>
      </c>
      <c r="I16" s="21">
        <v>72532</v>
      </c>
      <c r="J16" s="104">
        <v>2.4352559246104244E-2</v>
      </c>
      <c r="M16" s="64"/>
    </row>
    <row r="17" spans="1:13" ht="12.75" customHeight="1" x14ac:dyDescent="0.25">
      <c r="A17" s="73" t="s">
        <v>95</v>
      </c>
      <c r="B17" s="18" t="s">
        <v>17</v>
      </c>
      <c r="C17" s="17" t="s">
        <v>28</v>
      </c>
      <c r="D17" s="17" t="s">
        <v>29</v>
      </c>
      <c r="E17" s="21">
        <v>96762.361530280308</v>
      </c>
      <c r="F17" s="7"/>
      <c r="G17" s="104">
        <v>2.3860112939751946E-2</v>
      </c>
      <c r="H17" s="104">
        <v>4.7463113208024224E-4</v>
      </c>
      <c r="I17" s="21">
        <v>99118</v>
      </c>
      <c r="J17" s="104">
        <v>2.4344573989986129E-2</v>
      </c>
      <c r="M17" s="64"/>
    </row>
    <row r="18" spans="1:13" ht="12.75" customHeight="1" x14ac:dyDescent="0.25">
      <c r="A18" s="73" t="s">
        <v>95</v>
      </c>
      <c r="B18" s="18" t="s">
        <v>17</v>
      </c>
      <c r="C18" s="17" t="s">
        <v>30</v>
      </c>
      <c r="D18" s="17" t="s">
        <v>31</v>
      </c>
      <c r="E18" s="21">
        <v>61349.940933255202</v>
      </c>
      <c r="F18" s="7"/>
      <c r="G18" s="104">
        <v>2.3860112939751946E-2</v>
      </c>
      <c r="H18" s="104">
        <v>4.7463113208023877E-4</v>
      </c>
      <c r="I18" s="21">
        <v>62844</v>
      </c>
      <c r="J18" s="104">
        <v>2.4353064469454733E-2</v>
      </c>
      <c r="M18" s="64"/>
    </row>
    <row r="19" spans="1:13" ht="12.75" customHeight="1" x14ac:dyDescent="0.25">
      <c r="A19" s="73" t="s">
        <v>95</v>
      </c>
      <c r="B19" s="18" t="s">
        <v>17</v>
      </c>
      <c r="C19" s="17" t="s">
        <v>32</v>
      </c>
      <c r="D19" s="17" t="s">
        <v>33</v>
      </c>
      <c r="E19" s="21">
        <v>71288.484169077652</v>
      </c>
      <c r="F19" s="7"/>
      <c r="G19" s="104">
        <v>2.3860112939751946E-2</v>
      </c>
      <c r="H19" s="104">
        <v>4.7463113208023877E-4</v>
      </c>
      <c r="I19" s="21">
        <v>73024</v>
      </c>
      <c r="J19" s="104">
        <v>2.4344967509845716E-2</v>
      </c>
      <c r="M19" s="64"/>
    </row>
    <row r="20" spans="1:13" ht="12.75" customHeight="1" x14ac:dyDescent="0.25">
      <c r="A20" s="73" t="s">
        <v>95</v>
      </c>
      <c r="B20" s="18" t="s">
        <v>17</v>
      </c>
      <c r="C20" s="17" t="s">
        <v>34</v>
      </c>
      <c r="D20" s="17" t="s">
        <v>35</v>
      </c>
      <c r="E20" s="21">
        <v>111465.78852018487</v>
      </c>
      <c r="F20" s="7"/>
      <c r="G20" s="104">
        <v>2.3860112939751946E-2</v>
      </c>
      <c r="H20" s="104">
        <v>4.7463113208023877E-4</v>
      </c>
      <c r="I20" s="21">
        <v>114180</v>
      </c>
      <c r="J20" s="104">
        <v>2.4350175204866709E-2</v>
      </c>
      <c r="M20" s="64"/>
    </row>
    <row r="21" spans="1:13" ht="12.75" customHeight="1" x14ac:dyDescent="0.25">
      <c r="A21" s="73" t="s">
        <v>95</v>
      </c>
      <c r="B21" s="18" t="s">
        <v>17</v>
      </c>
      <c r="C21" s="17" t="s">
        <v>36</v>
      </c>
      <c r="D21" s="17" t="s">
        <v>37</v>
      </c>
      <c r="E21" s="21">
        <v>51252.409744906421</v>
      </c>
      <c r="F21" s="7"/>
      <c r="G21" s="104">
        <v>2.3860112939751946E-2</v>
      </c>
      <c r="H21" s="104">
        <v>4.7463113208023877E-4</v>
      </c>
      <c r="I21" s="21">
        <v>52500</v>
      </c>
      <c r="J21" s="104">
        <v>2.4342079939325467E-2</v>
      </c>
      <c r="M21" s="64"/>
    </row>
    <row r="22" spans="1:13" ht="12.75" customHeight="1" x14ac:dyDescent="0.25">
      <c r="A22" s="78" t="s">
        <v>95</v>
      </c>
      <c r="B22" s="19" t="s">
        <v>17</v>
      </c>
      <c r="C22" s="20" t="s">
        <v>38</v>
      </c>
      <c r="D22" s="20" t="s">
        <v>39</v>
      </c>
      <c r="E22" s="83">
        <v>107260.79942648466</v>
      </c>
      <c r="F22" s="7"/>
      <c r="G22" s="109">
        <v>2.3860112939751946E-2</v>
      </c>
      <c r="H22" s="109">
        <v>4.7463113208024224E-4</v>
      </c>
      <c r="I22" s="22">
        <v>109872</v>
      </c>
      <c r="J22" s="109">
        <v>2.4344407159719417E-2</v>
      </c>
      <c r="M22" s="64"/>
    </row>
    <row r="23" spans="1:13" ht="12.75" customHeight="1" x14ac:dyDescent="0.25">
      <c r="A23" s="77" t="s">
        <v>96</v>
      </c>
      <c r="B23" s="17" t="s">
        <v>40</v>
      </c>
      <c r="C23" s="17" t="s">
        <v>41</v>
      </c>
      <c r="D23" s="17" t="s">
        <v>42</v>
      </c>
      <c r="E23" s="92">
        <v>89033.446455905825</v>
      </c>
      <c r="F23" s="7"/>
      <c r="G23" s="107">
        <v>2.3860112939751946E-2</v>
      </c>
      <c r="H23" s="107">
        <v>-3.0774081130895414E-3</v>
      </c>
      <c r="I23" s="97">
        <v>90877</v>
      </c>
      <c r="J23" s="107">
        <v>2.0706303276793792E-2</v>
      </c>
      <c r="M23" s="64"/>
    </row>
    <row r="24" spans="1:13" ht="12.75" customHeight="1" x14ac:dyDescent="0.25">
      <c r="A24" s="73" t="s">
        <v>96</v>
      </c>
      <c r="B24" s="18" t="s">
        <v>40</v>
      </c>
      <c r="C24" s="17" t="s">
        <v>43</v>
      </c>
      <c r="D24" s="17" t="s">
        <v>44</v>
      </c>
      <c r="E24" s="21">
        <v>72729.958711464235</v>
      </c>
      <c r="F24" s="7"/>
      <c r="G24" s="104">
        <v>2.3860112939751946E-2</v>
      </c>
      <c r="H24" s="104">
        <v>-3.0774081130895414E-3</v>
      </c>
      <c r="I24" s="21">
        <v>74236</v>
      </c>
      <c r="J24" s="104">
        <v>2.0707302949401596E-2</v>
      </c>
      <c r="M24" s="64"/>
    </row>
    <row r="25" spans="1:13" ht="12.75" customHeight="1" x14ac:dyDescent="0.25">
      <c r="A25" s="73" t="s">
        <v>96</v>
      </c>
      <c r="B25" s="18" t="s">
        <v>40</v>
      </c>
      <c r="C25" s="17" t="s">
        <v>45</v>
      </c>
      <c r="D25" s="17" t="s">
        <v>46</v>
      </c>
      <c r="E25" s="21">
        <v>139515.18193284966</v>
      </c>
      <c r="F25" s="7"/>
      <c r="G25" s="104">
        <v>2.3860112939751946E-2</v>
      </c>
      <c r="H25" s="104">
        <v>-3.0774081130895414E-3</v>
      </c>
      <c r="I25" s="21">
        <v>142404</v>
      </c>
      <c r="J25" s="104">
        <v>2.0706119772260667E-2</v>
      </c>
      <c r="M25" s="64"/>
    </row>
    <row r="26" spans="1:13" ht="12.75" customHeight="1" x14ac:dyDescent="0.25">
      <c r="A26" s="73" t="s">
        <v>96</v>
      </c>
      <c r="B26" s="18" t="s">
        <v>40</v>
      </c>
      <c r="C26" s="17" t="s">
        <v>47</v>
      </c>
      <c r="D26" s="17" t="s">
        <v>48</v>
      </c>
      <c r="E26" s="21">
        <v>102347.98969984852</v>
      </c>
      <c r="F26" s="7"/>
      <c r="G26" s="104">
        <v>2.3860112939751946E-2</v>
      </c>
      <c r="H26" s="104">
        <v>-3.0774081130895449E-3</v>
      </c>
      <c r="I26" s="21">
        <v>104468</v>
      </c>
      <c r="J26" s="104">
        <v>2.0713746370287778E-2</v>
      </c>
      <c r="M26" s="64"/>
    </row>
    <row r="27" spans="1:13" ht="12.75" customHeight="1" x14ac:dyDescent="0.25">
      <c r="A27" s="73" t="s">
        <v>96</v>
      </c>
      <c r="B27" s="18" t="s">
        <v>40</v>
      </c>
      <c r="C27" s="17" t="s">
        <v>49</v>
      </c>
      <c r="D27" s="17" t="s">
        <v>50</v>
      </c>
      <c r="E27" s="21">
        <v>97054.90354694071</v>
      </c>
      <c r="F27" s="7"/>
      <c r="G27" s="104">
        <v>2.3860112939751946E-2</v>
      </c>
      <c r="H27" s="104">
        <v>-3.0774081130895414E-3</v>
      </c>
      <c r="I27" s="21">
        <v>99065</v>
      </c>
      <c r="J27" s="104">
        <v>2.0710921134315496E-2</v>
      </c>
      <c r="M27" s="64"/>
    </row>
    <row r="28" spans="1:13" ht="12.75" customHeight="1" x14ac:dyDescent="0.25">
      <c r="A28" s="78" t="s">
        <v>96</v>
      </c>
      <c r="B28" s="19" t="s">
        <v>40</v>
      </c>
      <c r="C28" s="20" t="s">
        <v>51</v>
      </c>
      <c r="D28" s="20" t="s">
        <v>52</v>
      </c>
      <c r="E28" s="22">
        <v>85573.969951032836</v>
      </c>
      <c r="F28" s="7"/>
      <c r="G28" s="106">
        <v>2.3860112939751946E-2</v>
      </c>
      <c r="H28" s="106">
        <v>-3.0774081130895414E-3</v>
      </c>
      <c r="I28" s="83">
        <v>87346</v>
      </c>
      <c r="J28" s="106">
        <v>2.0707582574247319E-2</v>
      </c>
      <c r="M28" s="64"/>
    </row>
    <row r="29" spans="1:13" ht="12.75" customHeight="1" x14ac:dyDescent="0.25">
      <c r="A29" s="77" t="s">
        <v>97</v>
      </c>
      <c r="B29" s="17" t="s">
        <v>53</v>
      </c>
      <c r="C29" s="17" t="s">
        <v>54</v>
      </c>
      <c r="D29" s="17" t="s">
        <v>55</v>
      </c>
      <c r="E29" s="97">
        <v>156272.82208720988</v>
      </c>
      <c r="F29" s="7"/>
      <c r="G29" s="108">
        <v>2.3860112939751946E-2</v>
      </c>
      <c r="H29" s="108">
        <v>-1.8832610648269466E-3</v>
      </c>
      <c r="I29" s="92">
        <v>159700</v>
      </c>
      <c r="J29" s="108">
        <v>2.1930735408857815E-2</v>
      </c>
      <c r="M29" s="64"/>
    </row>
    <row r="30" spans="1:13" ht="12.75" customHeight="1" x14ac:dyDescent="0.25">
      <c r="A30" s="73" t="s">
        <v>97</v>
      </c>
      <c r="B30" s="18" t="s">
        <v>53</v>
      </c>
      <c r="C30" s="17" t="s">
        <v>56</v>
      </c>
      <c r="D30" s="17" t="s">
        <v>57</v>
      </c>
      <c r="E30" s="21">
        <v>220597.01476611692</v>
      </c>
      <c r="F30" s="7"/>
      <c r="G30" s="104">
        <v>2.3860112939751946E-2</v>
      </c>
      <c r="H30" s="104">
        <v>-1.88326106482695E-3</v>
      </c>
      <c r="I30" s="21">
        <v>225435</v>
      </c>
      <c r="J30" s="104">
        <v>2.1931326854139233E-2</v>
      </c>
      <c r="M30" s="64"/>
    </row>
    <row r="31" spans="1:13" ht="12.75" customHeight="1" x14ac:dyDescent="0.25">
      <c r="A31" s="73" t="s">
        <v>97</v>
      </c>
      <c r="B31" s="18" t="s">
        <v>53</v>
      </c>
      <c r="C31" s="17" t="s">
        <v>58</v>
      </c>
      <c r="D31" s="17" t="s">
        <v>59</v>
      </c>
      <c r="E31" s="21">
        <v>230846.70822876826</v>
      </c>
      <c r="F31" s="7"/>
      <c r="G31" s="104">
        <v>2.3860112939751946E-2</v>
      </c>
      <c r="H31" s="104">
        <v>-1.8832610648269431E-3</v>
      </c>
      <c r="I31" s="21">
        <v>235910</v>
      </c>
      <c r="J31" s="104">
        <v>2.1933567128078924E-2</v>
      </c>
      <c r="M31" s="64"/>
    </row>
    <row r="32" spans="1:13" ht="12.75" customHeight="1" x14ac:dyDescent="0.25">
      <c r="A32" s="73" t="s">
        <v>97</v>
      </c>
      <c r="B32" s="18" t="s">
        <v>53</v>
      </c>
      <c r="C32" s="17" t="s">
        <v>60</v>
      </c>
      <c r="D32" s="17" t="s">
        <v>61</v>
      </c>
      <c r="E32" s="21">
        <v>201967.53047959824</v>
      </c>
      <c r="F32" s="7"/>
      <c r="G32" s="104">
        <v>2.3860112939751946E-2</v>
      </c>
      <c r="H32" s="104">
        <v>-1.8832610648269466E-3</v>
      </c>
      <c r="I32" s="21">
        <v>206397</v>
      </c>
      <c r="J32" s="104">
        <v>2.1931592221202223E-2</v>
      </c>
      <c r="M32" s="64"/>
    </row>
    <row r="33" spans="1:13" ht="12.75" customHeight="1" x14ac:dyDescent="0.25">
      <c r="A33" s="78" t="s">
        <v>97</v>
      </c>
      <c r="B33" s="19" t="s">
        <v>53</v>
      </c>
      <c r="C33" s="20" t="s">
        <v>62</v>
      </c>
      <c r="D33" s="20" t="s">
        <v>63</v>
      </c>
      <c r="E33" s="83">
        <v>138922.32175219184</v>
      </c>
      <c r="F33" s="7"/>
      <c r="G33" s="109">
        <v>2.3860112939751946E-2</v>
      </c>
      <c r="H33" s="109">
        <v>-1.8832610648269466E-3</v>
      </c>
      <c r="I33" s="22">
        <v>141969</v>
      </c>
      <c r="J33" s="109">
        <v>2.1930804275232196E-2</v>
      </c>
      <c r="M33" s="64"/>
    </row>
    <row r="34" spans="1:13" ht="12.75" customHeight="1" x14ac:dyDescent="0.25">
      <c r="A34" s="77" t="s">
        <v>98</v>
      </c>
      <c r="B34" s="17" t="s">
        <v>64</v>
      </c>
      <c r="C34" s="17" t="s">
        <v>65</v>
      </c>
      <c r="D34" s="17" t="s">
        <v>66</v>
      </c>
      <c r="E34" s="92">
        <v>132251.98489284987</v>
      </c>
      <c r="F34" s="7"/>
      <c r="G34" s="107">
        <v>2.3860112939751946E-2</v>
      </c>
      <c r="H34" s="107">
        <v>1.0495270475585627E-5</v>
      </c>
      <c r="I34" s="97">
        <v>135409</v>
      </c>
      <c r="J34" s="107">
        <v>2.3871211533860626E-2</v>
      </c>
      <c r="M34" s="64"/>
    </row>
    <row r="35" spans="1:13" ht="12.75" customHeight="1" x14ac:dyDescent="0.25">
      <c r="A35" s="73" t="s">
        <v>98</v>
      </c>
      <c r="B35" s="18" t="s">
        <v>64</v>
      </c>
      <c r="C35" s="17" t="s">
        <v>67</v>
      </c>
      <c r="D35" s="17" t="s">
        <v>68</v>
      </c>
      <c r="E35" s="21">
        <v>61849.430561172419</v>
      </c>
      <c r="F35" s="7"/>
      <c r="G35" s="104">
        <v>2.3860112939751946E-2</v>
      </c>
      <c r="H35" s="104">
        <v>1.0495270475585627E-5</v>
      </c>
      <c r="I35" s="21">
        <v>63326</v>
      </c>
      <c r="J35" s="104">
        <v>2.3873614121106224E-2</v>
      </c>
      <c r="M35" s="64"/>
    </row>
    <row r="36" spans="1:13" ht="12.75" customHeight="1" x14ac:dyDescent="0.25">
      <c r="A36" s="73" t="s">
        <v>98</v>
      </c>
      <c r="B36" s="18" t="s">
        <v>64</v>
      </c>
      <c r="C36" s="17" t="s">
        <v>69</v>
      </c>
      <c r="D36" s="17" t="s">
        <v>70</v>
      </c>
      <c r="E36" s="21">
        <v>167722.04772297599</v>
      </c>
      <c r="F36" s="7"/>
      <c r="G36" s="104">
        <v>2.3860112939751946E-2</v>
      </c>
      <c r="H36" s="104">
        <v>1.0495270475585627E-5</v>
      </c>
      <c r="I36" s="21">
        <v>171726</v>
      </c>
      <c r="J36" s="104">
        <v>2.387254586610621E-2</v>
      </c>
      <c r="M36" s="64"/>
    </row>
    <row r="37" spans="1:13" ht="12.75" customHeight="1" x14ac:dyDescent="0.25">
      <c r="A37" s="73" t="s">
        <v>98</v>
      </c>
      <c r="B37" s="18" t="s">
        <v>64</v>
      </c>
      <c r="C37" s="17" t="s">
        <v>71</v>
      </c>
      <c r="D37" s="17" t="s">
        <v>72</v>
      </c>
      <c r="E37" s="21">
        <v>159851.30742149457</v>
      </c>
      <c r="F37" s="7"/>
      <c r="G37" s="104">
        <v>2.3860112939751946E-2</v>
      </c>
      <c r="H37" s="104">
        <v>1.0495270475585627E-5</v>
      </c>
      <c r="I37" s="21">
        <v>163667</v>
      </c>
      <c r="J37" s="104">
        <v>2.3870261933136794E-2</v>
      </c>
      <c r="M37" s="64"/>
    </row>
    <row r="38" spans="1:13" ht="12.75" customHeight="1" x14ac:dyDescent="0.25">
      <c r="A38" s="73" t="s">
        <v>98</v>
      </c>
      <c r="B38" s="18" t="s">
        <v>64</v>
      </c>
      <c r="C38" s="17" t="s">
        <v>73</v>
      </c>
      <c r="D38" s="17" t="s">
        <v>74</v>
      </c>
      <c r="E38" s="21">
        <v>83979.32270665963</v>
      </c>
      <c r="F38" s="7"/>
      <c r="G38" s="104">
        <v>2.3860112939751946E-2</v>
      </c>
      <c r="H38" s="104">
        <v>1.0495270475585627E-5</v>
      </c>
      <c r="I38" s="21">
        <v>85984</v>
      </c>
      <c r="J38" s="104">
        <v>2.3871081936951644E-2</v>
      </c>
      <c r="M38" s="64"/>
    </row>
    <row r="39" spans="1:13" ht="12.75" customHeight="1" x14ac:dyDescent="0.25">
      <c r="A39" s="78" t="s">
        <v>98</v>
      </c>
      <c r="B39" s="19" t="s">
        <v>64</v>
      </c>
      <c r="C39" s="20" t="s">
        <v>75</v>
      </c>
      <c r="D39" s="20" t="s">
        <v>76</v>
      </c>
      <c r="E39" s="22">
        <v>158600.49020293498</v>
      </c>
      <c r="F39" s="7"/>
      <c r="G39" s="106">
        <v>2.3860112939751946E-2</v>
      </c>
      <c r="H39" s="106">
        <v>1.0495270475585627E-5</v>
      </c>
      <c r="I39" s="83">
        <v>162386</v>
      </c>
      <c r="J39" s="106">
        <v>2.3868209941982688E-2</v>
      </c>
      <c r="M39" s="64"/>
    </row>
    <row r="40" spans="1:13" ht="12.75" customHeight="1" x14ac:dyDescent="0.25">
      <c r="A40" s="77" t="s">
        <v>99</v>
      </c>
      <c r="B40" s="17" t="s">
        <v>77</v>
      </c>
      <c r="C40" s="17" t="s">
        <v>78</v>
      </c>
      <c r="D40" s="17" t="s">
        <v>79</v>
      </c>
      <c r="E40" s="97">
        <v>91322.283405027076</v>
      </c>
      <c r="F40" s="7"/>
      <c r="G40" s="108">
        <v>2.3860112939751946E-2</v>
      </c>
      <c r="H40" s="108">
        <v>-4.5293458557928989E-3</v>
      </c>
      <c r="I40" s="92">
        <v>93078</v>
      </c>
      <c r="J40" s="108">
        <v>1.9225500387304972E-2</v>
      </c>
      <c r="M40" s="64"/>
    </row>
    <row r="41" spans="1:13" ht="12.75" customHeight="1" x14ac:dyDescent="0.25">
      <c r="A41" s="73" t="s">
        <v>99</v>
      </c>
      <c r="B41" s="18" t="s">
        <v>77</v>
      </c>
      <c r="C41" s="17" t="s">
        <v>80</v>
      </c>
      <c r="D41" s="17" t="s">
        <v>81</v>
      </c>
      <c r="E41" s="21">
        <v>84521.852962292993</v>
      </c>
      <c r="F41" s="7"/>
      <c r="G41" s="104">
        <v>2.3860112939751946E-2</v>
      </c>
      <c r="H41" s="104">
        <v>-4.5293458557928989E-3</v>
      </c>
      <c r="I41" s="21">
        <v>86147</v>
      </c>
      <c r="J41" s="104">
        <v>1.9227536793733346E-2</v>
      </c>
      <c r="M41" s="64"/>
    </row>
    <row r="42" spans="1:13" ht="12.75" customHeight="1" x14ac:dyDescent="0.25">
      <c r="A42" s="73" t="s">
        <v>99</v>
      </c>
      <c r="B42" s="18" t="s">
        <v>77</v>
      </c>
      <c r="C42" s="17" t="s">
        <v>82</v>
      </c>
      <c r="D42" s="17" t="s">
        <v>83</v>
      </c>
      <c r="E42" s="21">
        <v>64298.203092923475</v>
      </c>
      <c r="F42" s="7"/>
      <c r="G42" s="104">
        <v>2.3860112939751946E-2</v>
      </c>
      <c r="H42" s="104">
        <v>-4.5293458557928989E-3</v>
      </c>
      <c r="I42" s="21">
        <v>65534</v>
      </c>
      <c r="J42" s="104">
        <v>1.9219773611566682E-2</v>
      </c>
      <c r="M42" s="64"/>
    </row>
    <row r="43" spans="1:13" ht="12.75" customHeight="1" x14ac:dyDescent="0.25">
      <c r="A43" s="73" t="s">
        <v>99</v>
      </c>
      <c r="B43" s="18" t="s">
        <v>77</v>
      </c>
      <c r="C43" s="17" t="s">
        <v>84</v>
      </c>
      <c r="D43" s="17" t="s">
        <v>85</v>
      </c>
      <c r="E43" s="21">
        <v>119840.13629610067</v>
      </c>
      <c r="F43" s="7"/>
      <c r="G43" s="104">
        <v>2.3860112939751946E-2</v>
      </c>
      <c r="H43" s="104">
        <v>-4.5293458557928989E-3</v>
      </c>
      <c r="I43" s="21">
        <v>122144</v>
      </c>
      <c r="J43" s="104">
        <v>1.9224474997316054E-2</v>
      </c>
      <c r="M43" s="64"/>
    </row>
    <row r="44" spans="1:13" ht="12.75" customHeight="1" x14ac:dyDescent="0.25">
      <c r="A44" s="73" t="s">
        <v>99</v>
      </c>
      <c r="B44" s="18" t="s">
        <v>77</v>
      </c>
      <c r="C44" s="17" t="s">
        <v>86</v>
      </c>
      <c r="D44" s="17" t="s">
        <v>87</v>
      </c>
      <c r="E44" s="21">
        <v>73890.834585739736</v>
      </c>
      <c r="F44" s="7"/>
      <c r="G44" s="104">
        <v>2.3860112939751946E-2</v>
      </c>
      <c r="H44" s="104">
        <v>-4.5293458557928989E-3</v>
      </c>
      <c r="I44" s="21">
        <v>75311</v>
      </c>
      <c r="J44" s="104">
        <v>1.9219777692622619E-2</v>
      </c>
      <c r="M44" s="64"/>
    </row>
    <row r="45" spans="1:13" ht="12.75" customHeight="1" x14ac:dyDescent="0.25">
      <c r="A45" s="73" t="s">
        <v>99</v>
      </c>
      <c r="B45" s="18" t="s">
        <v>77</v>
      </c>
      <c r="C45" s="17" t="s">
        <v>88</v>
      </c>
      <c r="D45" s="17" t="s">
        <v>89</v>
      </c>
      <c r="E45" s="21">
        <v>50970.31233397196</v>
      </c>
      <c r="F45" s="7"/>
      <c r="G45" s="104">
        <v>2.3860112939751946E-2</v>
      </c>
      <c r="H45" s="104">
        <v>-4.5293458557928989E-3</v>
      </c>
      <c r="I45" s="21">
        <v>51950</v>
      </c>
      <c r="J45" s="104">
        <v>1.9220750691281818E-2</v>
      </c>
      <c r="M45" s="64"/>
    </row>
    <row r="46" spans="1:13" ht="12.75" customHeight="1" x14ac:dyDescent="0.25">
      <c r="A46" s="79" t="s">
        <v>99</v>
      </c>
      <c r="B46" s="25" t="s">
        <v>77</v>
      </c>
      <c r="C46" s="26" t="s">
        <v>90</v>
      </c>
      <c r="D46" s="26" t="s">
        <v>91</v>
      </c>
      <c r="E46" s="83">
        <v>52248.174839292493</v>
      </c>
      <c r="F46" s="7"/>
      <c r="G46" s="109">
        <v>2.3860112939751946E-2</v>
      </c>
      <c r="H46" s="109">
        <v>-4.5293458557928989E-3</v>
      </c>
      <c r="I46" s="22">
        <v>53253</v>
      </c>
      <c r="J46" s="109">
        <v>1.9231775345228685E-2</v>
      </c>
      <c r="M46" s="64"/>
    </row>
    <row r="47" spans="1:13" ht="12.75" customHeight="1" x14ac:dyDescent="0.25">
      <c r="A47" s="85" t="s">
        <v>93</v>
      </c>
      <c r="B47" s="86" t="s">
        <v>92</v>
      </c>
      <c r="C47" s="86" t="s">
        <v>93</v>
      </c>
      <c r="D47" s="87" t="s">
        <v>1</v>
      </c>
      <c r="E47" s="92">
        <v>6810.4568841682467</v>
      </c>
      <c r="F47" s="7"/>
      <c r="G47" s="107">
        <v>2.3860112939751946E-2</v>
      </c>
      <c r="H47" s="107">
        <v>-1.067945961998884E-3</v>
      </c>
      <c r="I47" s="97">
        <v>6966</v>
      </c>
      <c r="J47" s="107">
        <v>2.2838866536741831E-2</v>
      </c>
      <c r="M47" s="64"/>
    </row>
    <row r="48" spans="1:13" ht="12.75" customHeight="1" x14ac:dyDescent="0.25">
      <c r="A48" s="80" t="s">
        <v>94</v>
      </c>
      <c r="B48" s="53" t="s">
        <v>92</v>
      </c>
      <c r="C48" s="50" t="s">
        <v>94</v>
      </c>
      <c r="D48" s="82" t="s">
        <v>10</v>
      </c>
      <c r="E48" s="21">
        <v>5782.0086540206794</v>
      </c>
      <c r="F48" s="7"/>
      <c r="G48" s="104">
        <v>2.3860112939751946E-2</v>
      </c>
      <c r="H48" s="104">
        <v>-4.9493305035157587E-3</v>
      </c>
      <c r="I48" s="21">
        <v>5891</v>
      </c>
      <c r="J48" s="104">
        <v>1.8850083509219573E-2</v>
      </c>
      <c r="M48" s="64"/>
    </row>
    <row r="49" spans="1:13" ht="12.75" customHeight="1" x14ac:dyDescent="0.25">
      <c r="A49" s="80" t="s">
        <v>95</v>
      </c>
      <c r="B49" s="53" t="s">
        <v>92</v>
      </c>
      <c r="C49" s="50" t="s">
        <v>95</v>
      </c>
      <c r="D49" s="82" t="s">
        <v>17</v>
      </c>
      <c r="E49" s="21">
        <v>11110.997310388555</v>
      </c>
      <c r="F49" s="7"/>
      <c r="G49" s="104">
        <v>2.3860112939751946E-2</v>
      </c>
      <c r="H49" s="104">
        <v>4.7463113208023877E-4</v>
      </c>
      <c r="I49" s="21">
        <v>11382</v>
      </c>
      <c r="J49" s="104">
        <v>2.4390491874033859E-2</v>
      </c>
      <c r="M49" s="64"/>
    </row>
    <row r="50" spans="1:13" ht="12.75" customHeight="1" x14ac:dyDescent="0.25">
      <c r="A50" s="80" t="s">
        <v>96</v>
      </c>
      <c r="B50" s="53" t="s">
        <v>92</v>
      </c>
      <c r="C50" s="50" t="s">
        <v>96</v>
      </c>
      <c r="D50" s="82" t="s">
        <v>40</v>
      </c>
      <c r="E50" s="21">
        <v>6399.8887043668847</v>
      </c>
      <c r="F50" s="7"/>
      <c r="G50" s="104">
        <v>2.3860112939751946E-2</v>
      </c>
      <c r="H50" s="104">
        <v>-3.0774081130895414E-3</v>
      </c>
      <c r="I50" s="21">
        <v>6532</v>
      </c>
      <c r="J50" s="104">
        <v>2.0642748918894505E-2</v>
      </c>
      <c r="M50" s="64"/>
    </row>
    <row r="51" spans="1:13" ht="12.75" customHeight="1" x14ac:dyDescent="0.25">
      <c r="A51" s="80" t="s">
        <v>97</v>
      </c>
      <c r="B51" s="53" t="s">
        <v>92</v>
      </c>
      <c r="C51" s="50" t="s">
        <v>97</v>
      </c>
      <c r="D51" s="82" t="s">
        <v>53</v>
      </c>
      <c r="E51" s="21">
        <v>15457.488820625735</v>
      </c>
      <c r="F51" s="7"/>
      <c r="G51" s="104">
        <v>2.3860112939751946E-2</v>
      </c>
      <c r="H51" s="104">
        <v>-1.8832610648269466E-3</v>
      </c>
      <c r="I51" s="21">
        <v>15797</v>
      </c>
      <c r="J51" s="104">
        <v>2.1964187282557779E-2</v>
      </c>
      <c r="M51" s="64"/>
    </row>
    <row r="52" spans="1:13" ht="12.75" customHeight="1" x14ac:dyDescent="0.25">
      <c r="A52" s="80" t="s">
        <v>98</v>
      </c>
      <c r="B52" s="53" t="s">
        <v>92</v>
      </c>
      <c r="C52" s="50" t="s">
        <v>98</v>
      </c>
      <c r="D52" s="82" t="s">
        <v>64</v>
      </c>
      <c r="E52" s="21">
        <v>6584.291641995319</v>
      </c>
      <c r="F52" s="7"/>
      <c r="G52" s="104">
        <v>2.3860112939751946E-2</v>
      </c>
      <c r="H52" s="104">
        <v>1.0495270475585627E-5</v>
      </c>
      <c r="I52" s="21">
        <v>6741</v>
      </c>
      <c r="J52" s="104">
        <v>2.3800336699118629E-2</v>
      </c>
      <c r="M52" s="64"/>
    </row>
    <row r="53" spans="1:13" ht="12.75" customHeight="1" x14ac:dyDescent="0.25">
      <c r="A53" s="89" t="s">
        <v>99</v>
      </c>
      <c r="B53" s="90" t="s">
        <v>92</v>
      </c>
      <c r="C53" s="91" t="s">
        <v>99</v>
      </c>
      <c r="D53" s="26" t="s">
        <v>77</v>
      </c>
      <c r="E53" s="23">
        <v>8325.9693408935564</v>
      </c>
      <c r="F53" s="7"/>
      <c r="G53" s="24">
        <v>2.3860112939751946E-2</v>
      </c>
      <c r="H53" s="24">
        <v>-4.5293458557928989E-3</v>
      </c>
      <c r="I53" s="23">
        <v>8486</v>
      </c>
      <c r="J53" s="24">
        <v>1.9220663991691866E-2</v>
      </c>
      <c r="M53" s="64"/>
    </row>
    <row r="54" spans="1:13" ht="12.75" customHeight="1" x14ac:dyDescent="0.25">
      <c r="E54" s="35"/>
      <c r="F54" s="7"/>
      <c r="G54" s="45"/>
      <c r="H54" s="45"/>
      <c r="I54" s="35"/>
      <c r="J54" s="45"/>
    </row>
    <row r="55" spans="1:13" ht="12.75" customHeight="1" x14ac:dyDescent="0.25">
      <c r="C55" s="2"/>
      <c r="D55" s="2"/>
      <c r="E55" s="35"/>
      <c r="F55" s="7"/>
      <c r="G55" s="45"/>
      <c r="H55" s="45"/>
      <c r="I55" s="35"/>
      <c r="J55" s="42"/>
    </row>
    <row r="56" spans="1:13" s="37" customFormat="1" ht="89.25" customHeight="1" x14ac:dyDescent="0.25">
      <c r="A56" s="27"/>
      <c r="B56" s="39" t="s">
        <v>103</v>
      </c>
      <c r="C56" s="39" t="s">
        <v>101</v>
      </c>
      <c r="D56" s="39" t="s">
        <v>119</v>
      </c>
      <c r="E56" s="29" t="str">
        <f>E3</f>
        <v>2023/24 Adjusted recurrent baseline
(£k)</v>
      </c>
      <c r="F56" s="38"/>
      <c r="G56" s="29" t="str">
        <f t="shared" ref="G56:J56" si="0">G3</f>
        <v>2024/25
Base growth
(%)</v>
      </c>
      <c r="H56" s="29" t="str">
        <f t="shared" si="0"/>
        <v>2024/25
Convergence
(%)</v>
      </c>
      <c r="I56" s="29" t="str">
        <f t="shared" si="0"/>
        <v>2024/25
Recurrent allocation
(£k)</v>
      </c>
      <c r="J56" s="29" t="str">
        <f t="shared" si="0"/>
        <v>2024/25
Total allocation growth
(%)</v>
      </c>
    </row>
    <row r="57" spans="1:13" ht="12.75" customHeight="1" x14ac:dyDescent="0.25">
      <c r="B57" s="67" t="s">
        <v>106</v>
      </c>
      <c r="C57" s="68" t="s">
        <v>93</v>
      </c>
      <c r="D57" s="68" t="s">
        <v>1</v>
      </c>
      <c r="E57" s="69">
        <v>956855.6266497313</v>
      </c>
      <c r="F57" s="7"/>
      <c r="G57" s="40">
        <v>2.3860112939751946E-2</v>
      </c>
      <c r="H57" s="40">
        <v>-1.0934272732656286E-3</v>
      </c>
      <c r="I57" s="16">
        <v>978640</v>
      </c>
      <c r="J57" s="40">
        <v>2.2766625124568618E-2</v>
      </c>
    </row>
    <row r="58" spans="1:13" ht="12.75" customHeight="1" x14ac:dyDescent="0.25">
      <c r="B58" s="63" t="s">
        <v>106</v>
      </c>
      <c r="C58" s="1" t="s">
        <v>94</v>
      </c>
      <c r="D58" s="1" t="s">
        <v>10</v>
      </c>
      <c r="E58" s="16">
        <v>808854.37260287197</v>
      </c>
      <c r="F58" s="7"/>
      <c r="G58" s="110">
        <v>2.3860112939751949E-2</v>
      </c>
      <c r="H58" s="110">
        <v>-5.0674220883058013E-3</v>
      </c>
      <c r="I58" s="98">
        <v>824055</v>
      </c>
      <c r="J58" s="110">
        <v>1.8792786330885214E-2</v>
      </c>
    </row>
    <row r="59" spans="1:13" ht="12.75" customHeight="1" x14ac:dyDescent="0.25">
      <c r="B59" s="63" t="s">
        <v>106</v>
      </c>
      <c r="C59" s="1" t="s">
        <v>95</v>
      </c>
      <c r="D59" s="1" t="s">
        <v>17</v>
      </c>
      <c r="E59" s="16">
        <v>1040259.4868309125</v>
      </c>
      <c r="F59" s="7"/>
      <c r="G59" s="110">
        <v>2.3860112939751946E-2</v>
      </c>
      <c r="H59" s="110">
        <v>4.8595588449644195E-4</v>
      </c>
      <c r="I59" s="98">
        <v>1065586</v>
      </c>
      <c r="J59" s="110">
        <v>2.4346341936513527E-2</v>
      </c>
    </row>
    <row r="60" spans="1:13" ht="12.75" customHeight="1" x14ac:dyDescent="0.25">
      <c r="B60" s="63" t="s">
        <v>106</v>
      </c>
      <c r="C60" s="1" t="s">
        <v>96</v>
      </c>
      <c r="D60" s="1" t="s">
        <v>40</v>
      </c>
      <c r="E60" s="16">
        <v>592655.33900240867</v>
      </c>
      <c r="F60" s="7"/>
      <c r="G60" s="110">
        <v>2.3860112939751949E-2</v>
      </c>
      <c r="H60" s="110">
        <v>-3.150835418229558E-3</v>
      </c>
      <c r="I60" s="98">
        <v>604928</v>
      </c>
      <c r="J60" s="110">
        <v>2.0707922784007016E-2</v>
      </c>
    </row>
    <row r="61" spans="1:13" ht="12.75" customHeight="1" x14ac:dyDescent="0.25">
      <c r="B61" s="63" t="s">
        <v>106</v>
      </c>
      <c r="C61" s="1" t="s">
        <v>97</v>
      </c>
      <c r="D61" s="1" t="s">
        <v>53</v>
      </c>
      <c r="E61" s="16">
        <v>964063.88613451086</v>
      </c>
      <c r="F61" s="7"/>
      <c r="G61" s="110">
        <v>2.3860112939751942E-2</v>
      </c>
      <c r="H61" s="110">
        <v>-1.9281958865287451E-3</v>
      </c>
      <c r="I61" s="98">
        <v>985208</v>
      </c>
      <c r="J61" s="110">
        <v>2.193227458220437E-2</v>
      </c>
    </row>
    <row r="62" spans="1:13" ht="12.75" customHeight="1" x14ac:dyDescent="0.25">
      <c r="B62" s="63" t="s">
        <v>106</v>
      </c>
      <c r="C62" s="1" t="s">
        <v>98</v>
      </c>
      <c r="D62" s="1" t="s">
        <v>64</v>
      </c>
      <c r="E62" s="16">
        <v>770838.87515008275</v>
      </c>
      <c r="F62" s="7"/>
      <c r="G62" s="110">
        <v>2.3860112939751946E-2</v>
      </c>
      <c r="H62" s="110">
        <v>1.0745688814445428E-5</v>
      </c>
      <c r="I62" s="98">
        <v>789239</v>
      </c>
      <c r="J62" s="110">
        <v>2.3870260625263207E-2</v>
      </c>
    </row>
    <row r="63" spans="1:13" ht="12.75" customHeight="1" x14ac:dyDescent="0.25">
      <c r="B63" s="63" t="s">
        <v>106</v>
      </c>
      <c r="C63" s="1" t="s">
        <v>99</v>
      </c>
      <c r="D63" s="1" t="s">
        <v>77</v>
      </c>
      <c r="E63" s="16">
        <v>545417.76685624197</v>
      </c>
      <c r="F63" s="7"/>
      <c r="G63" s="40">
        <v>2.3860112939751946E-2</v>
      </c>
      <c r="H63" s="40">
        <v>-4.6374165594552522E-3</v>
      </c>
      <c r="I63" s="16">
        <v>555903</v>
      </c>
      <c r="J63" s="40">
        <v>1.9224223670223139E-2</v>
      </c>
    </row>
    <row r="64" spans="1:13" ht="12.75" customHeight="1" x14ac:dyDescent="0.25">
      <c r="B64" s="74" t="s">
        <v>100</v>
      </c>
      <c r="C64" s="111"/>
      <c r="D64" s="71" t="s">
        <v>0</v>
      </c>
      <c r="E64" s="46">
        <v>5678945.3532267604</v>
      </c>
      <c r="F64" s="31"/>
      <c r="G64" s="47">
        <v>2.3860112939751942E-2</v>
      </c>
      <c r="H64" s="65">
        <v>-1.9170545406254566E-3</v>
      </c>
      <c r="I64" s="46">
        <v>5803559</v>
      </c>
      <c r="J64" s="47">
        <v>2.1943096653049166E-2</v>
      </c>
    </row>
    <row r="65" spans="7:10" ht="12.75" customHeight="1" x14ac:dyDescent="0.25">
      <c r="G65" s="33"/>
      <c r="H65" s="32"/>
      <c r="J65" s="33"/>
    </row>
    <row r="66" spans="7:10" ht="12.75" customHeight="1" x14ac:dyDescent="0.25">
      <c r="G66" s="33"/>
      <c r="H66" s="32"/>
      <c r="J66" s="33"/>
    </row>
    <row r="69" spans="7:10" ht="12.75" customHeight="1" x14ac:dyDescent="0.25">
      <c r="I69" s="61"/>
    </row>
    <row r="71" spans="7:10" ht="12.75" customHeight="1" x14ac:dyDescent="0.25">
      <c r="G71" s="4"/>
    </row>
    <row r="72" spans="7:10" ht="12.75" customHeight="1" x14ac:dyDescent="0.25">
      <c r="G72" s="4"/>
    </row>
    <row r="73" spans="7:10" ht="12.75" customHeight="1" x14ac:dyDescent="0.25">
      <c r="G73" s="4"/>
    </row>
    <row r="74" spans="7:10" ht="12.75" customHeight="1" x14ac:dyDescent="0.25">
      <c r="G74" s="4"/>
    </row>
  </sheetData>
  <mergeCells count="1">
    <mergeCell ref="G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Review_x0020_Date xmlns="1abeeb08-e8eb-4d63-a700-a2e9349de4c1" xsi:nil="true"/>
    <lcf76f155ced4ddcb4097134ff3c332f xmlns="1abeeb08-e8eb-4d63-a700-a2e9349de4c1">
      <Terms xmlns="http://schemas.microsoft.com/office/infopath/2007/PartnerControls"/>
    </lcf76f155ced4ddcb4097134ff3c332f>
    <AnalysisandInsightforFinance xmlns="1abeeb08-e8eb-4d63-a700-a2e9349de4c1">
      <UserInfo>
        <DisplayName/>
        <AccountId xsi:nil="true"/>
        <AccountType/>
      </UserInfo>
    </AnalysisandInsightforFinance>
    <WorkingLead xmlns="1abeeb08-e8eb-4d63-a700-a2e9349de4c1">
      <UserInfo>
        <DisplayName/>
        <AccountId xsi:nil="true"/>
        <AccountType/>
      </UserInfo>
    </WorkingLea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2BD990F7D44D92278D198B0986A3" ma:contentTypeVersion="54" ma:contentTypeDescription="Create a new document." ma:contentTypeScope="" ma:versionID="b53e22d3040f4b818f7ca451ba7c8040">
  <xsd:schema xmlns:xsd="http://www.w3.org/2001/XMLSchema" xmlns:xs="http://www.w3.org/2001/XMLSchema" xmlns:p="http://schemas.microsoft.com/office/2006/metadata/properties" xmlns:ns1="http://schemas.microsoft.com/sharepoint/v3" xmlns:ns2="94e69a48-4826-401e-a27e-0bb7a21418fa" xmlns:ns3="1abeeb08-e8eb-4d63-a700-a2e9349de4c1" xmlns:ns4="51bfcd92-eb3e-40f4-8778-2bbfb88a890b" xmlns:ns5="cccaf3ac-2de9-44d4-aa31-54302fceb5f7" targetNamespace="http://schemas.microsoft.com/office/2006/metadata/properties" ma:root="true" ma:fieldsID="4e6ac93612368fdc9d4dc7461aa76624" ns1:_="" ns2:_="" ns3:_="" ns4:_="" ns5:_="">
    <xsd:import namespace="http://schemas.microsoft.com/sharepoint/v3"/>
    <xsd:import namespace="94e69a48-4826-401e-a27e-0bb7a21418fa"/>
    <xsd:import namespace="1abeeb08-e8eb-4d63-a700-a2e9349de4c1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WorkingLead" minOccurs="0"/>
                <xsd:element ref="ns3:AnalysisandInsightforFinance" minOccurs="0"/>
                <xsd:element ref="ns4:SharedWithUsers" minOccurs="0"/>
                <xsd:element ref="ns4:SharedWithDetails" minOccurs="0"/>
                <xsd:element ref="ns3:Review_x0020_Date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69a48-4826-401e-a27e-0bb7a21418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eeb08-e8eb-4d63-a700-a2e9349de4c1" elementFormDefault="qualified">
    <xsd:import namespace="http://schemas.microsoft.com/office/2006/documentManagement/types"/>
    <xsd:import namespace="http://schemas.microsoft.com/office/infopath/2007/PartnerControls"/>
    <xsd:element name="WorkingLead" ma:index="12" nillable="true" ma:displayName="Working Lead" ma:description="&#10;" ma:format="Dropdown" ma:list="UserInfo" ma:SharePointGroup="0" ma:internalName="Workin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13" nillable="true" ma:displayName="AnalysisandInsightforFinance" ma:format="Dropdown" ma:list="UserInfo" ma:SharePointGroup="0" ma:internalName="AnalysisandInsightforFinanc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3C885-9D75-46CC-8125-422024F27DB6}">
  <ds:schemaRefs>
    <ds:schemaRef ds:uri="http://purl.org/dc/dcmitype/"/>
    <ds:schemaRef ds:uri="1abeeb08-e8eb-4d63-a700-a2e9349de4c1"/>
    <ds:schemaRef ds:uri="51bfcd92-eb3e-40f4-8778-2bbfb88a890b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94e69a48-4826-401e-a27e-0bb7a21418fa"/>
    <ds:schemaRef ds:uri="cccaf3ac-2de9-44d4-aa31-54302fceb5f7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4C67EA-A8B3-44FB-BDB8-A8745711A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e69a48-4826-401e-a27e-0bb7a21418fa"/>
    <ds:schemaRef ds:uri="1abeeb08-e8eb-4d63-a700-a2e9349de4c1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716C1-7845-4CA7-A919-70A183BA5B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ICB POD Baseline 2024-25</vt:lpstr>
      <vt:lpstr>ICB POD Allocation 2024-25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Durkin, Elizabeth</dc:creator>
  <cp:keywords/>
  <dc:description/>
  <cp:lastModifiedBy>Heather Ross</cp:lastModifiedBy>
  <cp:revision/>
  <cp:lastPrinted>2023-10-30T12:21:20Z</cp:lastPrinted>
  <dcterms:created xsi:type="dcterms:W3CDTF">2022-05-19T09:01:16Z</dcterms:created>
  <dcterms:modified xsi:type="dcterms:W3CDTF">2024-02-07T09:33:02Z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0x010100ACAA2BD990F7D44D92278D198B0986A3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