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nhs.sharepoint.com/sites/NationalUECOperations/Shared Documents/SCC and OPEL 24.25/OPEL 24.25/Documents/6. System OPEL/OPEL Documents Final Draft Revisions/"/>
    </mc:Choice>
  </mc:AlternateContent>
  <xr:revisionPtr revIDLastSave="171" documentId="8_{F534B856-AA45-46C7-8F9A-D18862D950A2}" xr6:coauthVersionLast="47" xr6:coauthVersionMax="47" xr10:uidLastSave="{5F05BA7D-1A2B-49B1-99E3-6714261BA48C}"/>
  <bookViews>
    <workbookView xWindow="-108" yWindow="-108" windowWidth="27288" windowHeight="17544" activeTab="1" xr2:uid="{DA8F3233-D102-4F92-AF2B-2C78DFE25F37}"/>
  </bookViews>
  <sheets>
    <sheet name="Introduction and Prop Rep." sheetId="5" r:id="rId1"/>
    <sheet name="Normalised OPEL Score" sheetId="15" r:id="rId2"/>
    <sheet name="Acute PR" sheetId="1" r:id="rId3"/>
    <sheet name="MH" sheetId="2" state="hidden" r:id="rId4"/>
    <sheet name="ONS Population PR" sheetId="4" r:id="rId5"/>
    <sheet name="NHS111 PR" sheetId="12" state="hidden" r:id="rId6"/>
    <sheet name="NHS111 PR."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G10" i="2"/>
  <c r="G11" i="2"/>
  <c r="G12" i="2"/>
  <c r="G37" i="2"/>
  <c r="G38" i="2"/>
  <c r="G39" i="2"/>
  <c r="G40" i="2"/>
  <c r="G41" i="2"/>
  <c r="G42" i="2"/>
  <c r="G43" i="2"/>
  <c r="F43" i="2" s="1"/>
  <c r="G31" i="2"/>
  <c r="G32" i="2"/>
  <c r="G33" i="2"/>
  <c r="G34" i="2"/>
  <c r="G35" i="2"/>
  <c r="G36" i="2"/>
  <c r="G13" i="2"/>
  <c r="G14" i="2"/>
  <c r="G15" i="2"/>
  <c r="G16" i="2"/>
  <c r="G17" i="2"/>
  <c r="G18" i="2"/>
  <c r="G19" i="2"/>
  <c r="G20" i="2"/>
  <c r="G21" i="2"/>
  <c r="G22" i="2"/>
  <c r="G23" i="2"/>
  <c r="G2" i="2"/>
  <c r="G3" i="2"/>
  <c r="G4" i="2"/>
  <c r="G5" i="2"/>
  <c r="G6" i="2"/>
  <c r="G7" i="2"/>
  <c r="G28" i="2"/>
  <c r="G29" i="2"/>
  <c r="G30" i="2"/>
  <c r="G24" i="2"/>
  <c r="G25" i="2"/>
  <c r="G26" i="2"/>
  <c r="G27" i="2"/>
  <c r="F27" i="2" s="1"/>
  <c r="G8" i="2"/>
  <c r="F8" i="2" s="1"/>
  <c r="F18" i="2" l="1"/>
  <c r="F28" i="2"/>
  <c r="F36" i="2"/>
  <c r="F17" i="2"/>
  <c r="F30" i="2"/>
  <c r="F23" i="2"/>
  <c r="F11" i="2"/>
  <c r="F24" i="2"/>
  <c r="F21" i="2"/>
  <c r="F33" i="2"/>
  <c r="F10" i="2"/>
  <c r="F35" i="2"/>
  <c r="F20" i="2"/>
  <c r="F32" i="2"/>
  <c r="F9" i="2"/>
  <c r="F3" i="2"/>
  <c r="F34" i="2"/>
  <c r="F13" i="2"/>
  <c r="F2" i="2"/>
  <c r="F12" i="2"/>
  <c r="F38" i="2"/>
  <c r="F42" i="2"/>
  <c r="F22" i="2"/>
  <c r="F26" i="2"/>
  <c r="F25" i="2"/>
  <c r="F7" i="2"/>
  <c r="F29" i="2"/>
  <c r="F19" i="2"/>
  <c r="F31" i="2"/>
  <c r="F6" i="2"/>
  <c r="F16" i="2"/>
  <c r="F41" i="2"/>
  <c r="F5" i="2"/>
  <c r="F15" i="2"/>
  <c r="F40" i="2"/>
  <c r="F4" i="2"/>
  <c r="F14" i="2"/>
  <c r="F39" i="2"/>
  <c r="F37" i="2"/>
</calcChain>
</file>

<file path=xl/sharedStrings.xml><?xml version="1.0" encoding="utf-8"?>
<sst xmlns="http://schemas.openxmlformats.org/spreadsheetml/2006/main" count="1468" uniqueCount="721">
  <si>
    <t xml:space="preserve">Data extracted from the UEC Daily SitRep at 16:00 on 10th July 2023, daily average is for the period 1st January 2022 to 31st July 2024. </t>
  </si>
  <si>
    <t>Nation</t>
  </si>
  <si>
    <t>Region Name</t>
  </si>
  <si>
    <t>ICS</t>
  </si>
  <si>
    <t>Trust</t>
  </si>
  <si>
    <t>Site</t>
  </si>
  <si>
    <t>Site Code</t>
  </si>
  <si>
    <t>Site to Trust Contribution</t>
  </si>
  <si>
    <t>Site to ICS Contribution</t>
  </si>
  <si>
    <t xml:space="preserve">Site to Region Contribution </t>
  </si>
  <si>
    <t>Site To National Contribution</t>
  </si>
  <si>
    <t>England</t>
  </si>
  <si>
    <t>East of England</t>
  </si>
  <si>
    <t>Bedfordshire, Luton And Milton Keynes ICS</t>
  </si>
  <si>
    <t>Bedfordshire Hospitals NHS Foundation Trust</t>
  </si>
  <si>
    <t>BEDFORD HOSPITAL SOUTH WING</t>
  </si>
  <si>
    <t>RC979</t>
  </si>
  <si>
    <t>LUTON &amp; DUNSTABLE HOSPITAL</t>
  </si>
  <si>
    <t>RC971</t>
  </si>
  <si>
    <t>Milton Keynes University Hospital NHS Foundation Trust</t>
  </si>
  <si>
    <t>MILTON KEYNES HOSPITAL</t>
  </si>
  <si>
    <t>RD816</t>
  </si>
  <si>
    <t>Cambridgeshire And Peterborough ICS</t>
  </si>
  <si>
    <t>Cambridge University Hospitals NHS Foundation Trust</t>
  </si>
  <si>
    <t>ADDENBROOKE'S HOSPITAL</t>
  </si>
  <si>
    <t>RGT01</t>
  </si>
  <si>
    <t>North West Anglia NHS Foundation Trust</t>
  </si>
  <si>
    <t>HINCHINGBROOKE HOSPITAL</t>
  </si>
  <si>
    <t>RGN90</t>
  </si>
  <si>
    <t>PETERBOROUGH CITY HOSPITAL</t>
  </si>
  <si>
    <t>RGN80</t>
  </si>
  <si>
    <t>Hertfordshire And West Essex ICS</t>
  </si>
  <si>
    <t>East and North Hertfordshire NHS Trust</t>
  </si>
  <si>
    <t>LISTER HOSPITAL</t>
  </si>
  <si>
    <t>RWH01</t>
  </si>
  <si>
    <t>The Princess Alexandra Hospital NHS Trust</t>
  </si>
  <si>
    <t>PRINCESS ALEXANDRA HOSPITAL</t>
  </si>
  <si>
    <t>RQWG0</t>
  </si>
  <si>
    <t>West Hertfordshire Teaching Hospitals NHS Trust</t>
  </si>
  <si>
    <t>WATFORD GENERAL HOSPITAL</t>
  </si>
  <si>
    <t>RWG02</t>
  </si>
  <si>
    <t>Mid And South Essex ICS</t>
  </si>
  <si>
    <t>Mid and South Essex NHS Foundation Trust</t>
  </si>
  <si>
    <t>BASILDON HOSPITAL</t>
  </si>
  <si>
    <t>RAJ12</t>
  </si>
  <si>
    <t>MID ESSEX HOSPITAL</t>
  </si>
  <si>
    <t>RAJ32</t>
  </si>
  <si>
    <t>SOUTHEND HOSPITAL</t>
  </si>
  <si>
    <t>RAJ01</t>
  </si>
  <si>
    <t>Norfolk And Waveney ICS</t>
  </si>
  <si>
    <t>James Paget University Hospitals NHS Foundation Trust</t>
  </si>
  <si>
    <t>JAMES PAGET UNIVERSITY HOSPITAL</t>
  </si>
  <si>
    <t>RGP75</t>
  </si>
  <si>
    <t>Norfolk and Norwich University Hospitals NHS Foundation Trust</t>
  </si>
  <si>
    <t>NORFOLK &amp; NORWICH UNIVERSITY HOSPITAL</t>
  </si>
  <si>
    <t>RM102</t>
  </si>
  <si>
    <t>The Queen Elizabeth Hospital, King's Lynn, NHS Foundation Trust</t>
  </si>
  <si>
    <t>THE QUEEN ELIZABETH HOSPITAL</t>
  </si>
  <si>
    <t>RCX70</t>
  </si>
  <si>
    <t>Suffolk And North East Essex ICS</t>
  </si>
  <si>
    <t>East Suffolk and North Essex NHS Foundation Trust</t>
  </si>
  <si>
    <t>COLCHESTER GENERAL HOSPITAL</t>
  </si>
  <si>
    <t>RDEE4</t>
  </si>
  <si>
    <t>IPSWICH HOSPITAL</t>
  </si>
  <si>
    <t>RDE03</t>
  </si>
  <si>
    <t>West Suffolk NHS Foundation Trust</t>
  </si>
  <si>
    <t>WEST SUFFOLK HOSPITAL</t>
  </si>
  <si>
    <t>RGR50</t>
  </si>
  <si>
    <t>London</t>
  </si>
  <si>
    <t>North Central London ICS</t>
  </si>
  <si>
    <t>NORTH MIDDLESEX HOSPITAL</t>
  </si>
  <si>
    <t>RAPNM</t>
  </si>
  <si>
    <t>Royal Free London NHS Foundation Trust</t>
  </si>
  <si>
    <t>BARNET HOSPITAL</t>
  </si>
  <si>
    <t>RAL26</t>
  </si>
  <si>
    <t>ROYAL FREE HOSPITAL</t>
  </si>
  <si>
    <t>RAL01</t>
  </si>
  <si>
    <t>University College London Hospitals NHS Foundation Trust</t>
  </si>
  <si>
    <t>UNIVERSITY COLLEGE HOSPITAL</t>
  </si>
  <si>
    <t>RRV03</t>
  </si>
  <si>
    <t>Whittington Health NHS Trust</t>
  </si>
  <si>
    <t>THE WHITTINGTON HOSPITAL</t>
  </si>
  <si>
    <t>RKEQ4</t>
  </si>
  <si>
    <t>North East London ICS</t>
  </si>
  <si>
    <t>Barking, Havering and Redbridge University Hospitals NHS Trust</t>
  </si>
  <si>
    <t>KING GEORGE HOSPITAL</t>
  </si>
  <si>
    <t>RF4DG</t>
  </si>
  <si>
    <t>QUEEN'S HOSPITAL</t>
  </si>
  <si>
    <t>RF4QH</t>
  </si>
  <si>
    <t>Barts Health NHS Trust</t>
  </si>
  <si>
    <t>NEWHAM GENERAL HOSPITAL</t>
  </si>
  <si>
    <t>R1HNH</t>
  </si>
  <si>
    <t>THE ROYAL LONDON HOSPITAL</t>
  </si>
  <si>
    <t>R1H12</t>
  </si>
  <si>
    <t>WHIPPS CROSS UNIVERSITY HOSPITAL</t>
  </si>
  <si>
    <t>R1HKH</t>
  </si>
  <si>
    <t>Homerton Healthcare NHS Foundation Trust</t>
  </si>
  <si>
    <t>HOMERTON UNIVERSITY HOSPITAL</t>
  </si>
  <si>
    <t>RQXM1</t>
  </si>
  <si>
    <t>North West London ICS</t>
  </si>
  <si>
    <t>Chelsea and Westminster Hospital NHS Foundation Trust</t>
  </si>
  <si>
    <t>CHELSEA &amp; WESTMINSTER HOSPITAL</t>
  </si>
  <si>
    <t>RQM01</t>
  </si>
  <si>
    <t>WEST MIDDLESEX UNIVERSITY HOSPITAL</t>
  </si>
  <si>
    <t>RQM91</t>
  </si>
  <si>
    <t>Imperial College Healthcare NHS Trust</t>
  </si>
  <si>
    <t>CHARING CROSS HOSPITAL</t>
  </si>
  <si>
    <t>RYJ02</t>
  </si>
  <si>
    <t>ST MARY'S HOSPITAL (HQ)</t>
  </si>
  <si>
    <t>RYJ01</t>
  </si>
  <si>
    <t>London North West University Healthcare NHS Trust</t>
  </si>
  <si>
    <t>EALING HOSPITAL</t>
  </si>
  <si>
    <t>R1K04</t>
  </si>
  <si>
    <t>NORTHWICK PARK HOSPITAL</t>
  </si>
  <si>
    <t>R1K01</t>
  </si>
  <si>
    <t>The Hillingdon Hospitals NHS Foundation Trust</t>
  </si>
  <si>
    <t>HILLINGDON HOSPITAL</t>
  </si>
  <si>
    <t>RAS01</t>
  </si>
  <si>
    <t>South East London ICS</t>
  </si>
  <si>
    <t>Guy's and St Thomas' NHS Foundation Trust</t>
  </si>
  <si>
    <t>GUY'S AND ST THOMAS' HOSPITALS</t>
  </si>
  <si>
    <t>RJ100</t>
  </si>
  <si>
    <t>King's College Hospital NHS Foundation Trust</t>
  </si>
  <si>
    <t>KING'S COLLEGE HOSPITAL (DENMARK HILL)</t>
  </si>
  <si>
    <t>RJZ01</t>
  </si>
  <si>
    <t>PRINCESS ROYAL UNIVERSITY HOSPITAL</t>
  </si>
  <si>
    <t>RJZ30</t>
  </si>
  <si>
    <t>Lewisham and Greenwich NHS Trust</t>
  </si>
  <si>
    <t>QUEEN ELIZABETH HOSPITAL</t>
  </si>
  <si>
    <t>RJ231</t>
  </si>
  <si>
    <t>UNIVERSITY HOSPITAL LEWISHAM</t>
  </si>
  <si>
    <t>RJ224</t>
  </si>
  <si>
    <t>South West London ICS</t>
  </si>
  <si>
    <t>Croydon Health Services NHS Trust</t>
  </si>
  <si>
    <t>CROYDON UNIVERSITY HOSPITAL</t>
  </si>
  <si>
    <t>RJ611</t>
  </si>
  <si>
    <t>Epsom and St Helier University Hospitals NHS Trust</t>
  </si>
  <si>
    <t>EPSOM HOSPITAL</t>
  </si>
  <si>
    <t>RVR50</t>
  </si>
  <si>
    <t>ST HELIER HOSPITAL</t>
  </si>
  <si>
    <t>RVR05</t>
  </si>
  <si>
    <t>Kingston Hospital NHS Foundation Trust</t>
  </si>
  <si>
    <t>KINGSTON HOSPITAL</t>
  </si>
  <si>
    <t>RAX01</t>
  </si>
  <si>
    <t>St George's University Hospitals NHS Foundation Trust</t>
  </si>
  <si>
    <t>ST GEORGE'S HOSPITAL (TOOTING)</t>
  </si>
  <si>
    <t>RJ701</t>
  </si>
  <si>
    <t>Midlands</t>
  </si>
  <si>
    <t>Birmingham And Solihull ICS</t>
  </si>
  <si>
    <t>Birmingham Women's and Children's NHS Foundation Trust</t>
  </si>
  <si>
    <t>BIRMINGHAM CHILDREN'S HOSPITAL</t>
  </si>
  <si>
    <t>RQ301</t>
  </si>
  <si>
    <t>University Hospitals Birmingham NHS Foundation Trust</t>
  </si>
  <si>
    <t>GOOD HOPE HOSPITAL</t>
  </si>
  <si>
    <t>RRK98</t>
  </si>
  <si>
    <t>HEARTLANDS HOSPITAL</t>
  </si>
  <si>
    <t>RRK97</t>
  </si>
  <si>
    <t>QUEEN ELIZABETH HOSPITAL BIRMINGHAM</t>
  </si>
  <si>
    <t>RRK15</t>
  </si>
  <si>
    <t>Black Country ICS</t>
  </si>
  <si>
    <t>Sandwell and West Birmingham Hospitals NHS Trust</t>
  </si>
  <si>
    <t>The Dudley Group NHS Foundation Trust</t>
  </si>
  <si>
    <t>RUSSELLS HALL HOSPITAL</t>
  </si>
  <si>
    <t>RNA01</t>
  </si>
  <si>
    <t>The Royal Wolverhampton NHS Trust</t>
  </si>
  <si>
    <t>NEW CROSS HOSPITAL</t>
  </si>
  <si>
    <t>RL403</t>
  </si>
  <si>
    <t>Walsall Healthcare NHS Trust</t>
  </si>
  <si>
    <t>MANOR HOSPITAL</t>
  </si>
  <si>
    <t>RBK02</t>
  </si>
  <si>
    <t>Coventry And Warwickshire ICS</t>
  </si>
  <si>
    <t>George Eliot Hospital NHS Trust</t>
  </si>
  <si>
    <t>GEORGE ELIOT HOSPITAL - ACUTE SERVICES</t>
  </si>
  <si>
    <t>RLT01</t>
  </si>
  <si>
    <t>South Warwickshire NHS Foundation Trust</t>
  </si>
  <si>
    <t>WARWICK HOSPITAL</t>
  </si>
  <si>
    <t>RJC02</t>
  </si>
  <si>
    <t>University Hospitals Coventry and Warwickshire NHS Trust</t>
  </si>
  <si>
    <t>UNIVERSITY HOSPITAL (COVENTRY)</t>
  </si>
  <si>
    <t>RKB01</t>
  </si>
  <si>
    <t>Herefordshire And Worcestershire ICS</t>
  </si>
  <si>
    <t>Worcestershire Acute Hospitals NHS Trust</t>
  </si>
  <si>
    <t>ALEXANDRA HOSPITAL</t>
  </si>
  <si>
    <t>RWP01</t>
  </si>
  <si>
    <t>WORCESTERSHIRE ROYAL HOSPITAL</t>
  </si>
  <si>
    <t>RWP50</t>
  </si>
  <si>
    <t>Wye Valley NHS Trust</t>
  </si>
  <si>
    <t>HEREFORD COUNTY HOSPITAL</t>
  </si>
  <si>
    <t>RLQ01</t>
  </si>
  <si>
    <t>Joined Up Care Derbyshire ICS</t>
  </si>
  <si>
    <t>Chesterfield Royal Hospital NHS Foundation Trust</t>
  </si>
  <si>
    <t>CHESTERFIELD ROYAL HOSPITAL</t>
  </si>
  <si>
    <t>RFSDA</t>
  </si>
  <si>
    <t>University Hospitals of Derby and Burton NHS Foundation Trust</t>
  </si>
  <si>
    <t>ROYAL DERBY HOSPITAL</t>
  </si>
  <si>
    <t>RTGFG</t>
  </si>
  <si>
    <t>Leicester, Leicestershire And Rutland ICS</t>
  </si>
  <si>
    <t>University Hospitals of Leicester NHS Trust</t>
  </si>
  <si>
    <t>LEICESTER ROYAL INFIRMARY</t>
  </si>
  <si>
    <t>RWEAA</t>
  </si>
  <si>
    <t>Lincolnshire ICS</t>
  </si>
  <si>
    <t>United Lincolnshire Hospitals NHS Trust</t>
  </si>
  <si>
    <t>LINCOLN COUNTY HOSPITAL</t>
  </si>
  <si>
    <t>RWDDA</t>
  </si>
  <si>
    <t>PILGRIM HOSPITAL</t>
  </si>
  <si>
    <t>RWDLA</t>
  </si>
  <si>
    <t>Northamptonshire ICS</t>
  </si>
  <si>
    <t>Kettering General Hospital NHS Foundation Trust</t>
  </si>
  <si>
    <t>KETTERING GENERAL HOSPITAL</t>
  </si>
  <si>
    <t>RNQ51</t>
  </si>
  <si>
    <t>Northampton General Hospital NHS Trust</t>
  </si>
  <si>
    <t>NORTHAMPTON GENERAL HOSPITAL (ACUTE)</t>
  </si>
  <si>
    <t>RNS01</t>
  </si>
  <si>
    <t>Nottingham And Nottinghamshire ICS</t>
  </si>
  <si>
    <t>Nottingham University Hospitals NHS Trust</t>
  </si>
  <si>
    <t>NOTTINGHAM UNIVERSITY HOSPITALS NHS TRUST - QUEEN'S MEDICAL CENTRE CAMPUS</t>
  </si>
  <si>
    <t>RX1RA</t>
  </si>
  <si>
    <t>Sherwood Forest Hospitals NHS Foundation Trust</t>
  </si>
  <si>
    <t>KING'S MILL HOSPITAL</t>
  </si>
  <si>
    <t>RK5BC</t>
  </si>
  <si>
    <t>Shropshire, Telford And Wrekin ICS</t>
  </si>
  <si>
    <t>The Shrewsbury and Telford Hospital NHS Trust</t>
  </si>
  <si>
    <t>ROYAL SHREWSBURY HOSPITAL</t>
  </si>
  <si>
    <t>RXWAS</t>
  </si>
  <si>
    <t>THE PRINCESS ROYAL HOSPITAL</t>
  </si>
  <si>
    <t>RXWAT</t>
  </si>
  <si>
    <t>Staffordshire and Stoke-on-Trent ICS</t>
  </si>
  <si>
    <t>BURTON HOSPITAL</t>
  </si>
  <si>
    <t>RTG02</t>
  </si>
  <si>
    <t>University Hospitals of North Midlands NHS Trust</t>
  </si>
  <si>
    <t>ROYAL STOKE UNIVERSITY HOSPITAL</t>
  </si>
  <si>
    <t>RJE01</t>
  </si>
  <si>
    <t>North East and Yorkshire</t>
  </si>
  <si>
    <t>Humber and North Yorkshire Health and Care Partnership ICS</t>
  </si>
  <si>
    <t>Harrogate and District NHS Foundation Trust</t>
  </si>
  <si>
    <t>HARROGATE DISTRICT HOSPITAL</t>
  </si>
  <si>
    <t>RCD01</t>
  </si>
  <si>
    <t>Hull University Teaching Hospitals NHS Trust</t>
  </si>
  <si>
    <t>HULL ROYAL INFIRMARY</t>
  </si>
  <si>
    <t>RWA01</t>
  </si>
  <si>
    <t>Northern Lincolnshire and Goole NHS Foundation Trust</t>
  </si>
  <si>
    <t>DIANA, PRINCESS OF WALES HOSPITAL</t>
  </si>
  <si>
    <t>RJL30</t>
  </si>
  <si>
    <t>SCUNTHORPE GENERAL HOSPITAL</t>
  </si>
  <si>
    <t>RJL32</t>
  </si>
  <si>
    <t>York and Scarborough Teaching Hospitals NHS Foundation Trust</t>
  </si>
  <si>
    <t>SCARBOROUGH GENERAL HOSPITAL</t>
  </si>
  <si>
    <t>RCBCA</t>
  </si>
  <si>
    <t>YORK HOSPITAL</t>
  </si>
  <si>
    <t>RCB55</t>
  </si>
  <si>
    <t>North East and North Cumbria ICS</t>
  </si>
  <si>
    <t>County Durham and Darlington NHS Foundation Trust</t>
  </si>
  <si>
    <t>DARLINGTON MEMORIAL HOSPITAL</t>
  </si>
  <si>
    <t>RXPDA</t>
  </si>
  <si>
    <t>UNIVERSITY HOSPITAL OF NORTH DURHAM</t>
  </si>
  <si>
    <t>RXPCP</t>
  </si>
  <si>
    <t>Gateshead Health NHS Foundation Trust</t>
  </si>
  <si>
    <t>RR7EN</t>
  </si>
  <si>
    <t>North Cumbria Integrated Care NHS Foundation Trust</t>
  </si>
  <si>
    <t>CUMBERLAND INFIRMARY CARLISLE</t>
  </si>
  <si>
    <t>RNN62</t>
  </si>
  <si>
    <t>WEST CUMBERLAND HOSPITAL</t>
  </si>
  <si>
    <t>RNNBX</t>
  </si>
  <si>
    <t>North Tees and Hartlepool NHS Foundation Trust</t>
  </si>
  <si>
    <t>UNIVERSITY HOSPITAL OF NORTH TEES</t>
  </si>
  <si>
    <t>RVWAE</t>
  </si>
  <si>
    <t>Northumbria Healthcare NHS Foundation Trust</t>
  </si>
  <si>
    <t>NORTHUMBRIA SPECIALIST EMERGENCY CARE HOSPITAL</t>
  </si>
  <si>
    <t>RTF86</t>
  </si>
  <si>
    <t>South Tees Hospitals NHS Foundation Trust</t>
  </si>
  <si>
    <t>THE JAMES COOK UNIVERSITY HOSPITAL</t>
  </si>
  <si>
    <t>RTRAT</t>
  </si>
  <si>
    <t>South Tyneside and Sunderland NHS Foundation Trust</t>
  </si>
  <si>
    <t>SOUTH TYNESIDE DISTRICT HOSPITAL</t>
  </si>
  <si>
    <t>R0B0Q</t>
  </si>
  <si>
    <t>SUNDERLAND ROYAL HOSPITAL</t>
  </si>
  <si>
    <t>R0B01</t>
  </si>
  <si>
    <t>The Newcastle Upon Tyne Hospitals NHS Foundation Trust</t>
  </si>
  <si>
    <t>THE ROYAL VICTORIA INFIRMARY</t>
  </si>
  <si>
    <t>RTD02</t>
  </si>
  <si>
    <t>South Yorkshire ICS</t>
  </si>
  <si>
    <t>Barnsley Hospital NHS Foundation Trust</t>
  </si>
  <si>
    <t>BARNSLEY HOSPITAL</t>
  </si>
  <si>
    <t>RFFAA</t>
  </si>
  <si>
    <t>Doncaster and Bassetlaw Teaching Hospitals NHS Foundation Trust</t>
  </si>
  <si>
    <t>BASSETLAW HOSPITAL</t>
  </si>
  <si>
    <t>RP5BA</t>
  </si>
  <si>
    <t>DONCASTER ROYAL INFIRMARY</t>
  </si>
  <si>
    <t>RP5DR</t>
  </si>
  <si>
    <t>Sheffield Children's NHS Foundation Trust</t>
  </si>
  <si>
    <t>SHEFFIELD CHILDREN'S HOSPITAL</t>
  </si>
  <si>
    <t>RCUEF</t>
  </si>
  <si>
    <t>Sheffield Teaching Hospitals NHS Foundation Trust</t>
  </si>
  <si>
    <t>NORTHERN GENERAL HOSPITAL</t>
  </si>
  <si>
    <t>RHQNG</t>
  </si>
  <si>
    <t>The Rotherham NHS Foundation Trust</t>
  </si>
  <si>
    <t>ROTHERHAM DISTRICT GENERAL HOSPITAL</t>
  </si>
  <si>
    <t>RHQRT</t>
  </si>
  <si>
    <t>West Yorkshire ICS</t>
  </si>
  <si>
    <t>Airedale NHS Foundation Trust</t>
  </si>
  <si>
    <t>AIREDALE NHS TRUST</t>
  </si>
  <si>
    <t>RCF00</t>
  </si>
  <si>
    <t>Bradford Teaching Hospitals NHS Foundation Trust</t>
  </si>
  <si>
    <t>BRADFORD ROYAL INFIRMARY</t>
  </si>
  <si>
    <t>RAE01</t>
  </si>
  <si>
    <t>Calderdale and Huddersfield NHS Foundation Trust</t>
  </si>
  <si>
    <t>CALDERDALE ROYAL HOSPITAL</t>
  </si>
  <si>
    <t>RWY02</t>
  </si>
  <si>
    <t>HUDDERSFIELD ROYAL INFIRMARY</t>
  </si>
  <si>
    <t>RWY01</t>
  </si>
  <si>
    <t>Leeds Teaching Hospitals NHS Trust</t>
  </si>
  <si>
    <t>LEEDS GENERAL INFIRMARY</t>
  </si>
  <si>
    <t>RR801</t>
  </si>
  <si>
    <t>ST JAMES'S UNIVERSITY HOSPITAL</t>
  </si>
  <si>
    <t>RR813</t>
  </si>
  <si>
    <t>Mid Yorkshire Hospitals NHS Trust</t>
  </si>
  <si>
    <t>DEWSBURY &amp; DISTRICT HOSPITAL</t>
  </si>
  <si>
    <t>RXF10</t>
  </si>
  <si>
    <t>PINDERFIELDS GENERAL HOSPITAL</t>
  </si>
  <si>
    <t>RXF05</t>
  </si>
  <si>
    <t>North West</t>
  </si>
  <si>
    <t>Cheshire And Merseyside ICS</t>
  </si>
  <si>
    <t>Alder Hey Children's NHS Foundation Trust</t>
  </si>
  <si>
    <t>ALDER HEY CHILDREN'S NHS FOUNDATION TRUST</t>
  </si>
  <si>
    <t>RBS25</t>
  </si>
  <si>
    <t>Countess of Chester Hospital NHS Foundation Trust</t>
  </si>
  <si>
    <t>COUNTESS OF CHESTER HOSPITAL</t>
  </si>
  <si>
    <t>RJR05</t>
  </si>
  <si>
    <t>East Cheshire NHS Trust</t>
  </si>
  <si>
    <t>MACCLESFIELD DISTRICT GENERAL HOSPITAL</t>
  </si>
  <si>
    <t>RJN71</t>
  </si>
  <si>
    <t>Liverpool University Hospitals NHS Foundation Trust</t>
  </si>
  <si>
    <t>ROYAL LIVERPOOL UNIVERSITY HOSPITAL</t>
  </si>
  <si>
    <t>REMRQ</t>
  </si>
  <si>
    <t>UNIVERSITY HOSPITAL AINTREE</t>
  </si>
  <si>
    <t>REM21</t>
  </si>
  <si>
    <t xml:space="preserve">Mersey and West Lancashire Teaching Hospitals </t>
  </si>
  <si>
    <t xml:space="preserve">ORMSKIRK DISTRICT GENERAL HOSPITAL NHS TRUST </t>
  </si>
  <si>
    <t>RBN51</t>
  </si>
  <si>
    <t>SOUTHPORT &amp; FORMBY DISTRICT GENERAL HOSPITAL</t>
  </si>
  <si>
    <t>RVY01</t>
  </si>
  <si>
    <t>WHISTON HOSPITAL</t>
  </si>
  <si>
    <t>RBN01</t>
  </si>
  <si>
    <t>Mid Cheshire Hospitals NHS Foundation Trust</t>
  </si>
  <si>
    <t>LEIGHTON HOSPITAL</t>
  </si>
  <si>
    <t>RBT20</t>
  </si>
  <si>
    <t>Warrington and Halton Teaching Hospitals NHS Foundation Trust</t>
  </si>
  <si>
    <t>WARRINGTON HOSPITAL</t>
  </si>
  <si>
    <t>RWWWH</t>
  </si>
  <si>
    <t>Wirral University Teaching Hospital NHS Foundation Trust</t>
  </si>
  <si>
    <t>ARROWE PARK HOSPITAL</t>
  </si>
  <si>
    <t>RBL14</t>
  </si>
  <si>
    <t>Greater Manchester ICS</t>
  </si>
  <si>
    <t>Bolton NHS Foundation Trust</t>
  </si>
  <si>
    <t>ROYAL BOLTON HOSPITAL</t>
  </si>
  <si>
    <t>RMC01</t>
  </si>
  <si>
    <t>Manchester University NHS Foundation Trust</t>
  </si>
  <si>
    <t>MANCHESTER ROYAL INFIRMARY</t>
  </si>
  <si>
    <t>R0A02</t>
  </si>
  <si>
    <t>NORTH MANCHESTER GENERAL HOSPITAL</t>
  </si>
  <si>
    <t>R0A66</t>
  </si>
  <si>
    <t>ROYAL MANCHESTER CHILDREN'S HOSPITAL</t>
  </si>
  <si>
    <t>R0A03</t>
  </si>
  <si>
    <t>WYTHENSHAWE HOSPITAL</t>
  </si>
  <si>
    <t>R0A07</t>
  </si>
  <si>
    <t>Northern Care Alliance NHS Ft</t>
  </si>
  <si>
    <t>FAIRFIELD GENERAL HOSPITAL</t>
  </si>
  <si>
    <t>RM315</t>
  </si>
  <si>
    <t>ROYAL OLDHAM HOSPITAL</t>
  </si>
  <si>
    <t>RM317</t>
  </si>
  <si>
    <t>SALFORD ROYAL</t>
  </si>
  <si>
    <t>RM301</t>
  </si>
  <si>
    <t>Stockport NHS Foundation Trust</t>
  </si>
  <si>
    <t>STEPPING HILL HOSPITAL</t>
  </si>
  <si>
    <t>RWJ09</t>
  </si>
  <si>
    <t>Tameside and Glossop Integrated Care NHS Foundation Trust</t>
  </si>
  <si>
    <t>TAMESIDE GENERAL HOSPITAL</t>
  </si>
  <si>
    <t>RMP01</t>
  </si>
  <si>
    <t>Wrightington, Wigan and Leigh NHS Foundation Trust</t>
  </si>
  <si>
    <t>ROYAL ALBERT EDWARD INFIRMARY</t>
  </si>
  <si>
    <t>RRF02</t>
  </si>
  <si>
    <t>Lancashire And South Cumbria ICS</t>
  </si>
  <si>
    <t>Blackpool Teaching Hospitals NHS Foundation Trust</t>
  </si>
  <si>
    <t>BLACKPOOL VICTORIA HOSPITAL</t>
  </si>
  <si>
    <t>RXL01</t>
  </si>
  <si>
    <t>East Lancashire Hospitals NHS Trust</t>
  </si>
  <si>
    <t>ROYAL BLACKBURN HOSPITAL</t>
  </si>
  <si>
    <t>RXR20</t>
  </si>
  <si>
    <t>Lancashire Teaching Hospitals NHS Foundation Trust</t>
  </si>
  <si>
    <t>CHORLEY &amp; SOUTH RIBBLE HOSPITAL</t>
  </si>
  <si>
    <t>RXN01</t>
  </si>
  <si>
    <t>ROYAL PRESTON HOSPITAL</t>
  </si>
  <si>
    <t>RXN02</t>
  </si>
  <si>
    <t>University Hospitals of Morecambe Bay NHS Foundation Trust</t>
  </si>
  <si>
    <t>FURNESS GENERAL HOSPITAL</t>
  </si>
  <si>
    <t>RTXBU</t>
  </si>
  <si>
    <t>ROYAL LANCASTER INFIRMARY</t>
  </si>
  <si>
    <t>RTX02</t>
  </si>
  <si>
    <t>South East</t>
  </si>
  <si>
    <t>Buckinghamshire, Oxfordshire And Berkshire West ICS</t>
  </si>
  <si>
    <t>Buckinghamshire Healthcare NHS Trust</t>
  </si>
  <si>
    <t>STOKE MANDEVILLE HOSPITAL</t>
  </si>
  <si>
    <t>RXQ02</t>
  </si>
  <si>
    <t>Oxford University Hospitals NHS Foundation Trust</t>
  </si>
  <si>
    <t>HORTON GENERAL HOSPITAL</t>
  </si>
  <si>
    <t>RTH05</t>
  </si>
  <si>
    <t>JOHN RADCLIFFE HOSPITAL</t>
  </si>
  <si>
    <t>RTH08</t>
  </si>
  <si>
    <t>Royal Berkshire NHS Foundation Trust</t>
  </si>
  <si>
    <t>ROYAL BERKSHIRE HOSPITAL</t>
  </si>
  <si>
    <t>RHW01</t>
  </si>
  <si>
    <t>Frimley Health ICS</t>
  </si>
  <si>
    <t>Frimley Health NHS Foundation Trust</t>
  </si>
  <si>
    <t>FRIMLEY PARK HOSPITAL</t>
  </si>
  <si>
    <t>RDU01</t>
  </si>
  <si>
    <t>WEXHAM PARK HOSPITAL</t>
  </si>
  <si>
    <t>RDU50</t>
  </si>
  <si>
    <t>Hampshire And The Isle Of Wight ICS</t>
  </si>
  <si>
    <t>Hampshire Hospitals NHS Foundation Trust</t>
  </si>
  <si>
    <t>BASINGSTOKE AND NORTH HAMPSHIRE HOSPITAL</t>
  </si>
  <si>
    <t>RN506</t>
  </si>
  <si>
    <t>ROYAL HAMPSHIRE COUNTY HOSPITAL</t>
  </si>
  <si>
    <t>RN541</t>
  </si>
  <si>
    <t>Isle of Wight NHS Trust</t>
  </si>
  <si>
    <t>ST MARY'S HOSPITAL</t>
  </si>
  <si>
    <t>R1F01</t>
  </si>
  <si>
    <t>Portsmouth Hospitals University National Health Service Trust</t>
  </si>
  <si>
    <t>QUEEN ALEXANDRA HOSPITAL</t>
  </si>
  <si>
    <t>RHU03</t>
  </si>
  <si>
    <t>University Hospital Southampton NHS Foundation Trust</t>
  </si>
  <si>
    <t>SOUTHAMPTON GENERAL HOSPITAL</t>
  </si>
  <si>
    <t>RHM01</t>
  </si>
  <si>
    <t>Kent And Medway ICS</t>
  </si>
  <si>
    <t>Dartford and Gravesham NHS Trust</t>
  </si>
  <si>
    <t>DARENT VALLEY HOSPITAL</t>
  </si>
  <si>
    <t>RN707</t>
  </si>
  <si>
    <t>East Kent Hospitals University NHS Foundation Trust</t>
  </si>
  <si>
    <t>QUEEN ELIZABETH THE QUEEN MOTHER HOSPITAL</t>
  </si>
  <si>
    <t>RVV09</t>
  </si>
  <si>
    <t>WILLIAM HARVEY HOSPITAL (ASHFORD)</t>
  </si>
  <si>
    <t>RVV01</t>
  </si>
  <si>
    <t>Maidstone and Tunbridge Wells NHS Trust</t>
  </si>
  <si>
    <t>THE MAIDSTONE HOSPITAL</t>
  </si>
  <si>
    <t>RWF03</t>
  </si>
  <si>
    <t>THE TUNBRIDGE WELLS HOSPITAL</t>
  </si>
  <si>
    <t>RWFTW</t>
  </si>
  <si>
    <t>Medway NHS Foundation Trust</t>
  </si>
  <si>
    <t>MEDWAY MARITIME HOSPITAL</t>
  </si>
  <si>
    <t>RPA02</t>
  </si>
  <si>
    <t>Surrey Heartlands ICS</t>
  </si>
  <si>
    <t>Ashford and St Peter's Hospitals NHS Foundation Trust</t>
  </si>
  <si>
    <t>ST PETER'S HOSPITAL</t>
  </si>
  <si>
    <t>RTK01</t>
  </si>
  <si>
    <t>Royal Surrey County Hospital NHS Foundation Trust</t>
  </si>
  <si>
    <t>ROYAL SURREY COUNTY HOSPITAL</t>
  </si>
  <si>
    <t>RA201</t>
  </si>
  <si>
    <t>Surrey and Sussex Healthcare NHS Trust</t>
  </si>
  <si>
    <t>EAST SURREY HOSPITAL</t>
  </si>
  <si>
    <t>RTP04</t>
  </si>
  <si>
    <t>Sussex Health And Care ICS</t>
  </si>
  <si>
    <t>East Sussex Healthcare NHS Trust</t>
  </si>
  <si>
    <t>CONQUEST HOSPITAL</t>
  </si>
  <si>
    <t>RXC01</t>
  </si>
  <si>
    <t>EASTBOURNE DISTRICT GENERAL HOSPITAL</t>
  </si>
  <si>
    <t>RXC02</t>
  </si>
  <si>
    <t>University Hospitals Sussex NHS Foundation Trust</t>
  </si>
  <si>
    <t>PRINCESS ROYAL HOSPITAL</t>
  </si>
  <si>
    <t>N6J7V</t>
  </si>
  <si>
    <t>ROYAL SUSSEX COUNTY HOSPITAL</t>
  </si>
  <si>
    <t>E0A3H</t>
  </si>
  <si>
    <t>ST RICHARD'S HOSPITAL</t>
  </si>
  <si>
    <t>RYR16</t>
  </si>
  <si>
    <t>WORTHING HOSPITAL</t>
  </si>
  <si>
    <t>RYR18</t>
  </si>
  <si>
    <t>South West</t>
  </si>
  <si>
    <t>Bath And North East Somerset, Swindon And Wiltshire Partnership ICS</t>
  </si>
  <si>
    <t>Great Western Hospitals NHS Foundation Trust</t>
  </si>
  <si>
    <t>THE GREAT WESTERN HOSPITAL</t>
  </si>
  <si>
    <t>RN325</t>
  </si>
  <si>
    <t>Royal United Hospitals Bath NHS Foundation Trust</t>
  </si>
  <si>
    <t>ROYAL UNITED HOSPITAL</t>
  </si>
  <si>
    <t>RD130</t>
  </si>
  <si>
    <t>Salisbury NHS Foundation Trust</t>
  </si>
  <si>
    <t>SALISBURY DISTRICT HOSPITAL</t>
  </si>
  <si>
    <t>RNZ02</t>
  </si>
  <si>
    <t>Bristol, North Somerset And South Gloucestershire - Healthier Together ICS</t>
  </si>
  <si>
    <t>North Bristol NHS Trust</t>
  </si>
  <si>
    <t>SOUTHMEAD HOSPITAL</t>
  </si>
  <si>
    <t>RVJ01</t>
  </si>
  <si>
    <t>University Hospitals Bristol and Weston NHS Foundation Trust</t>
  </si>
  <si>
    <t>BRISTOL ROYAL INFIRMARY</t>
  </si>
  <si>
    <t>RA701</t>
  </si>
  <si>
    <t>WESTON GENERAL HOSPITAL</t>
  </si>
  <si>
    <t>RA7C2</t>
  </si>
  <si>
    <t>Cornwall And The Isles Of Scilly Health and Care Partnership ICS</t>
  </si>
  <si>
    <t>Royal Cornwall Hospitals NHS Trust</t>
  </si>
  <si>
    <t>ROYAL CORNWALL HOSPITAL (TRELISKE)</t>
  </si>
  <si>
    <t>REF12</t>
  </si>
  <si>
    <t>Devon ICS</t>
  </si>
  <si>
    <t>Royal Devon University Healthcare NHS Foundation Trust</t>
  </si>
  <si>
    <t>NORTH DEVON DISTRICT HOSPITAL</t>
  </si>
  <si>
    <t>RH880</t>
  </si>
  <si>
    <t>ROYAL DEVON &amp; EXETER HOSPITAL (WONFORD)</t>
  </si>
  <si>
    <t>RH801</t>
  </si>
  <si>
    <t>Torbay and South Devon NHS Foundation Trust</t>
  </si>
  <si>
    <t>TORBAY HOSPITAL</t>
  </si>
  <si>
    <t>RA901</t>
  </si>
  <si>
    <t>University Hospitals Plymouth NHS Trust</t>
  </si>
  <si>
    <t>DERRIFORD HOSPITAL</t>
  </si>
  <si>
    <t>RK950</t>
  </si>
  <si>
    <t>Dorset ICS - Our Dorset</t>
  </si>
  <si>
    <t>Dorset County Hospital NHS Foundation Trust</t>
  </si>
  <si>
    <t>DORSET COUNTY HOSPITAL</t>
  </si>
  <si>
    <t>RBD01</t>
  </si>
  <si>
    <t>University Hospitals Dorset NHS Foundation Trust</t>
  </si>
  <si>
    <t>POOLE HOSPITAL</t>
  </si>
  <si>
    <t>R0D01</t>
  </si>
  <si>
    <t>ROYAL BOURNEMOUTH HOSPITAL</t>
  </si>
  <si>
    <t>R0D02</t>
  </si>
  <si>
    <t>Gloucestershire ICS - One Gloucestershire</t>
  </si>
  <si>
    <t>Gloucestershire Hospitals NHS Foundation Trust</t>
  </si>
  <si>
    <t>CHELTENHAM GENERAL HOSPITAL</t>
  </si>
  <si>
    <t>RTE01</t>
  </si>
  <si>
    <t>GLOUCESTERSHIRE ROYAL HOSPITAL</t>
  </si>
  <si>
    <t>RTE03</t>
  </si>
  <si>
    <t>Somerset ICS</t>
  </si>
  <si>
    <t>Somerset NHS Foundation Trust</t>
  </si>
  <si>
    <t>MUSGROVE PARK HOSPITAL</t>
  </si>
  <si>
    <t>RH5A8</t>
  </si>
  <si>
    <t>YEOVIL DISTRICT HOSPITAL</t>
  </si>
  <si>
    <t>RA430</t>
  </si>
  <si>
    <t>Region</t>
  </si>
  <si>
    <t>Column1</t>
  </si>
  <si>
    <t>ICB</t>
  </si>
  <si>
    <t>ICB&gt;Nation</t>
  </si>
  <si>
    <t>ICB &gt; Region</t>
  </si>
  <si>
    <t>Number</t>
  </si>
  <si>
    <t>QH8</t>
  </si>
  <si>
    <t>MID AND SOUTH ESSEX ICB</t>
  </si>
  <si>
    <t>QHG</t>
  </si>
  <si>
    <t>BEDFORDSHIRE, LUTON AND MILTON KEYNES ICB</t>
  </si>
  <si>
    <t>QJG</t>
  </si>
  <si>
    <t>SUFFOLK AND NORTH EAST ESSEX ICB</t>
  </si>
  <si>
    <t>QM7</t>
  </si>
  <si>
    <t>HERTFORDSHIRE AND WEST ESSEX ICB</t>
  </si>
  <si>
    <t>QMM</t>
  </si>
  <si>
    <t>NORFOLK AND WAVENEY ICB</t>
  </si>
  <si>
    <t>QUE</t>
  </si>
  <si>
    <t>CAMBRIDGESHIRE AND PETERBOROUGH ICB</t>
  </si>
  <si>
    <t>QKK</t>
  </si>
  <si>
    <t>SOUTH EAST LONDON ICB</t>
  </si>
  <si>
    <t>QMF</t>
  </si>
  <si>
    <t>NORTH EAST LONDON ICB</t>
  </si>
  <si>
    <t>QMJ</t>
  </si>
  <si>
    <t>NORTH CENTRAL LONDON ICB</t>
  </si>
  <si>
    <t>QRV</t>
  </si>
  <si>
    <t>NORTH WEST LONDON ICB</t>
  </si>
  <si>
    <t>QWE</t>
  </si>
  <si>
    <t>SOUTH WEST LONDON ICB</t>
  </si>
  <si>
    <t>QGH</t>
  </si>
  <si>
    <t>HEREFORDSHIRE AND WORCESTERSHIRE ICB</t>
  </si>
  <si>
    <t>QHL</t>
  </si>
  <si>
    <t>BIRMINGHAM AND SOLIHULL ICB</t>
  </si>
  <si>
    <t>QJ2</t>
  </si>
  <si>
    <t>DERBY AND DERBYSHIRE ICB</t>
  </si>
  <si>
    <t>QJM</t>
  </si>
  <si>
    <t>LINCOLNSHIRE ICB</t>
  </si>
  <si>
    <t>QK1</t>
  </si>
  <si>
    <t>LEICESTER, LEICESTERSHIRE AND RUTLAND ICB</t>
  </si>
  <si>
    <t>QNC</t>
  </si>
  <si>
    <t>STAFFORDSHIRE AND STOKE ON TRENT ICB</t>
  </si>
  <si>
    <t>QOC</t>
  </si>
  <si>
    <t>SHROPSHIRE, TELFORD AND WREKIN ICB</t>
  </si>
  <si>
    <t>QPM</t>
  </si>
  <si>
    <t>NORTHAMPTONSHIRE ICB</t>
  </si>
  <si>
    <t>QT1</t>
  </si>
  <si>
    <t>NOTTINGHAM AND NOTTINGHAMSHIRE ICB</t>
  </si>
  <si>
    <t>QUA</t>
  </si>
  <si>
    <t>BLACK COUNTRY ICB</t>
  </si>
  <si>
    <t>QWU</t>
  </si>
  <si>
    <t>COVENTRY AND WARWICKSHIRE ICB</t>
  </si>
  <si>
    <t>QF7</t>
  </si>
  <si>
    <t>SOUTH YORKSHIRE ICB</t>
  </si>
  <si>
    <t>QHM</t>
  </si>
  <si>
    <t>NORTH EAST AND NORTH CUMBRIA ICB</t>
  </si>
  <si>
    <t>QOQ</t>
  </si>
  <si>
    <t>HUMBER AND NORTH YORKSHIRE ICB</t>
  </si>
  <si>
    <t>QWO</t>
  </si>
  <si>
    <t>WEST YORKSHIRE ICB</t>
  </si>
  <si>
    <t>QE1</t>
  </si>
  <si>
    <t>LANCASHIRE AND SOUTH CUMBRIA ICB</t>
  </si>
  <si>
    <t>QOP</t>
  </si>
  <si>
    <t>GREATER MANCHESTER INTEGRATED CARE ICB</t>
  </si>
  <si>
    <t>QYG</t>
  </si>
  <si>
    <t>CHESHIRE AND MERSEYSIDE ICB</t>
  </si>
  <si>
    <t>QKS</t>
  </si>
  <si>
    <t>KENT AND MEDWAY ICB</t>
  </si>
  <si>
    <t>QNQ</t>
  </si>
  <si>
    <t>FRIMLEY INTEGRATED CARE ICB</t>
  </si>
  <si>
    <t>QNX</t>
  </si>
  <si>
    <t>SUSSEX ICB</t>
  </si>
  <si>
    <t>QRL</t>
  </si>
  <si>
    <t>HAMPSHIRE AND THE ISLE OF WIGHT ICB</t>
  </si>
  <si>
    <t>QU9</t>
  </si>
  <si>
    <t>BUCKINGHAMSHIRE, OXFORDSHIRE AND BERKSHIRE WEST ICB</t>
  </si>
  <si>
    <t>QXU</t>
  </si>
  <si>
    <t>SURREY HEARTLANDS ICB</t>
  </si>
  <si>
    <t>QJK</t>
  </si>
  <si>
    <t>DEVON ICB</t>
  </si>
  <si>
    <t>QOX</t>
  </si>
  <si>
    <t>BATH AND NORTH EAST SOMERSET, SWINDON AND WILTSHIRE ICB</t>
  </si>
  <si>
    <t>QR1</t>
  </si>
  <si>
    <t>GLOUCESTERSHIRE ICB</t>
  </si>
  <si>
    <t>QSL</t>
  </si>
  <si>
    <t>SOMERSET ICB</t>
  </si>
  <si>
    <t>QT6</t>
  </si>
  <si>
    <t>CORNWALL AND THE ISLES OF SCILLY ICB</t>
  </si>
  <si>
    <t>QUY</t>
  </si>
  <si>
    <t>BRISTOL, NORTH SOMERSET AND SOUTH GLOUCESTERSHIRE ICB</t>
  </si>
  <si>
    <t>QVV</t>
  </si>
  <si>
    <t>DORSET ICB</t>
  </si>
  <si>
    <t>Takne from most recent Office National Statistic Data</t>
  </si>
  <si>
    <t>ICB Code</t>
  </si>
  <si>
    <t>ICB 2023 Name</t>
  </si>
  <si>
    <t>Population</t>
  </si>
  <si>
    <t xml:space="preserve">ICB to Regional </t>
  </si>
  <si>
    <t>ICB to National</t>
  </si>
  <si>
    <t>NHS Bedfordshire, Luton and Milton Keynes Integrated Care System</t>
  </si>
  <si>
    <t>NHS Cambridgeshire and Peterborough Integrated Care System</t>
  </si>
  <si>
    <t>NHS Hertfordshire and West Essex Integrated Care System</t>
  </si>
  <si>
    <t>NHS Mid and South Essex Integrated Care System</t>
  </si>
  <si>
    <t>NHS Norfolk and Waveney Integrated Care System</t>
  </si>
  <si>
    <t>NHS Suffolk and North East Essex Integrated Care System</t>
  </si>
  <si>
    <t>NHS North Central London Integrated Care System</t>
  </si>
  <si>
    <t>NHS North East London Integrated Care System</t>
  </si>
  <si>
    <t>NHS North West London Integrated Care System</t>
  </si>
  <si>
    <t>NHS South East London Integrated Care System</t>
  </si>
  <si>
    <t>NHS South West London Integrated Care System</t>
  </si>
  <si>
    <t>NHS Birmingham and Solihull Integrated Care System</t>
  </si>
  <si>
    <t>NHS Black Country Integrated Care System</t>
  </si>
  <si>
    <t>NHS Coventry and Warwickshire Integrated Care System</t>
  </si>
  <si>
    <t>NHS Derby and Derbyshire Integrated Care System</t>
  </si>
  <si>
    <t>NHS Herefordshire and Worcestershire Integrated Care System</t>
  </si>
  <si>
    <t>NHS Leicester, Leicestershire and Rutland Integrated Care System</t>
  </si>
  <si>
    <t>NHS Lincolnshire Integrated Care System</t>
  </si>
  <si>
    <t>NHS Northamptonshire Integrated Care System</t>
  </si>
  <si>
    <t>NHS Nottingham and Nottinghamshire Integrated Care System</t>
  </si>
  <si>
    <t>NHS Shropshire, Telford and Wrekin Integrated Care System</t>
  </si>
  <si>
    <t>NHS Staffordshire and Stoke-on-Trent Integrated Care System</t>
  </si>
  <si>
    <t>NHS Humber and North Yorkshire Integrated Care System</t>
  </si>
  <si>
    <t>NHS North East and North Cumbria Integrated Care System</t>
  </si>
  <si>
    <t>NHS South Yorkshire Integrated Care System</t>
  </si>
  <si>
    <t>NHS West Yorkshire Integrated Care System</t>
  </si>
  <si>
    <t>NHS Cheshire and Merseyside Integrated Care System</t>
  </si>
  <si>
    <t>NHS Greater Manchester Integrated Care System</t>
  </si>
  <si>
    <t>NHS Lancashire and South Cumbria Integrated Care System</t>
  </si>
  <si>
    <t>NHS Buckinghamshire, Oxfordshire and Berkshire West Integrated Care System</t>
  </si>
  <si>
    <t>NHS Frimley Integrated Care System</t>
  </si>
  <si>
    <t>NHS Hampshire and Isle of Wight Integrated Care System</t>
  </si>
  <si>
    <t>NHS Kent and Medway Integrated Care System</t>
  </si>
  <si>
    <t>NHS Surrey Heartlands Integrated Care System</t>
  </si>
  <si>
    <t>NHS Sussex Integrated Care System</t>
  </si>
  <si>
    <t>NHS Bath and North East Somerset, Swindon and Wiltshire Integrated Care System</t>
  </si>
  <si>
    <t>NHS Bristol, North Somerset and South Gloucestershire Integrated Care System</t>
  </si>
  <si>
    <t>NHS Cornwall and the Isles of Scilly Integrated Care System</t>
  </si>
  <si>
    <t>NHS Devon Integrated Care System</t>
  </si>
  <si>
    <t>NHS Dorset Integrated Care System</t>
  </si>
  <si>
    <t>NHS Gloucestershire Integrated Care System</t>
  </si>
  <si>
    <t>NHS Somerset Integrated Care System</t>
  </si>
  <si>
    <t>England Proportionality</t>
  </si>
  <si>
    <t>Region Proportinality</t>
  </si>
  <si>
    <t>NHS BEDFORDSHIRE, LUTON AND MILTON KEYNES ICB</t>
  </si>
  <si>
    <t>NHS CAMBRIDGESHIRE AND PETERBOROUGH ICB</t>
  </si>
  <si>
    <t>NHS HERTFORDSHIRE AND WEST ESSEX ICB</t>
  </si>
  <si>
    <t>NHS MID AND SOUTH ESSEX ICB</t>
  </si>
  <si>
    <t>NHS NORFOLK AND WAVENEY ICB</t>
  </si>
  <si>
    <t>NHS SUFFOLK AND NORTH EAST ESSEX ICB</t>
  </si>
  <si>
    <t>NHS NORTH CENTRAL LONDON ICB</t>
  </si>
  <si>
    <t>NHS NORTH EAST LONDON ICB</t>
  </si>
  <si>
    <t>NHS NORTH WEST LONDON ICB</t>
  </si>
  <si>
    <t>NHS SOUTH EAST LONDON ICB</t>
  </si>
  <si>
    <t>NHS SOUTH WEST LONDON ICB</t>
  </si>
  <si>
    <t>NHS BIRMINGHAM AND SOLIHULL ICB</t>
  </si>
  <si>
    <t>NHS BLACK COUNTRY ICB</t>
  </si>
  <si>
    <t>NHS COVENTRY AND WARWICKSHIRE ICB</t>
  </si>
  <si>
    <t>NHS DERBY AND DERBYSHIRE ICB</t>
  </si>
  <si>
    <t>NHS HEREFORDSHIRE AND WORCESTERSHIRE ICB</t>
  </si>
  <si>
    <t>NHS LEICESTER, LEICESTERSHIRE AND RUTLAND ICB</t>
  </si>
  <si>
    <t>NHS LINCOLNSHIRE ICB</t>
  </si>
  <si>
    <t>NHS NORTHAMPTONSHIRE ICB</t>
  </si>
  <si>
    <t>NHS NOTTINGHAM AND NOTTINGHAMSHIRE ICB</t>
  </si>
  <si>
    <t>NHS SHROPSHIRE, TELFORD AND WREKIN ICB</t>
  </si>
  <si>
    <t>NHS STAFFORDSHIRE AND STOKE ON TRENT ICB</t>
  </si>
  <si>
    <t>NHS HUMBER AND NORTH YORKSHIRE ICB</t>
  </si>
  <si>
    <t>NHS NORTH EAST AND NORTH CUMBRIA ICB</t>
  </si>
  <si>
    <t>NHS SOUTH YORKSHIRE ICB</t>
  </si>
  <si>
    <t>NHS WEST YORKSHIRE ICB</t>
  </si>
  <si>
    <t>NHS CHESHIRE AND MERSEYSIDE ICB</t>
  </si>
  <si>
    <t>NHS GREATER MANCHESTER ICB</t>
  </si>
  <si>
    <t>NHS LANCASHIRE AND SOUTH CUMBRIA ICB</t>
  </si>
  <si>
    <t>NHS BUCKINGHAMSHIRE, OXFORDSHIRE AND BERKSHIRE WEST ICB</t>
  </si>
  <si>
    <t>NHS FRIMLEY ICB</t>
  </si>
  <si>
    <t>NHS HAMPSHIRE AND ISLE OF WIGHT ICB</t>
  </si>
  <si>
    <t>NHS KENT AND MEDWAY ICB</t>
  </si>
  <si>
    <t>NHS SURREY HEARTLANDS ICB</t>
  </si>
  <si>
    <t>NHS SUSSEX ICB</t>
  </si>
  <si>
    <t>NHS BATH AND NORTH EAST SOMERSET, SWINDON AND WILTSHIRE ICB</t>
  </si>
  <si>
    <t>NHS BRISTOL, NORTH SOMERSET AND SOUTH GLOUCESTERSHIRE ICB</t>
  </si>
  <si>
    <t>NHS CORNWALL AND THE ISLES OF SCILLY ICB</t>
  </si>
  <si>
    <t>NHS DEVON ICB</t>
  </si>
  <si>
    <t>NHS DORSET ICB</t>
  </si>
  <si>
    <t>NHS GLOUCESTERSHIRE ICB</t>
  </si>
  <si>
    <t>NHS SOMERSET ICB</t>
  </si>
  <si>
    <t>%</t>
  </si>
  <si>
    <t>Integrated OPEL Framework 2024-2026: 
Appendix A: Proportional Representation</t>
  </si>
  <si>
    <t>Midlands Metropolitan University Hospital</t>
  </si>
  <si>
    <t>TBC</t>
  </si>
  <si>
    <r>
      <rPr>
        <b/>
        <sz val="12"/>
        <color theme="1"/>
        <rFont val="Aptos Narrow"/>
        <family val="2"/>
        <scheme val="minor"/>
      </rPr>
      <t>Acute</t>
    </r>
    <r>
      <rPr>
        <sz val="12"/>
        <color theme="1"/>
        <rFont val="Aptos Narrow"/>
        <family val="2"/>
        <scheme val="minor"/>
      </rPr>
      <t xml:space="preserve">
- Acute hospital sites produce an OPEL score, which provides the acute-trust-site OPEL score and corresponding level.
- A proportion of the OPEL score for each acute site contributes towards the OPEL score for the corresponding Integrated Care System (ICS). The proportionately aggregated OPEL score of all acute sites within an ICS gives the ICS’s Acute-OPEL score and corresponding level.
- A proportion of the score for each acute site contributes towards the acute-OPEL score for their NHS England (NHS England) region. The proportionately aggregated score of all hospitals within an NHS England region gives the NHS England regional OPEL score and corresponding level.
- A proportion of the score for each acute site contributes towards the OPEL score for NHS England as a whole. The proportionately aggregated score of all hospitals within the NHS gives the NHS’s acute-OPEL score and corresponding level.
</t>
    </r>
    <r>
      <rPr>
        <b/>
        <sz val="12"/>
        <color theme="1"/>
        <rFont val="Aptos Narrow"/>
        <family val="2"/>
        <scheme val="minor"/>
      </rPr>
      <t xml:space="preserve">Community Health Services (CHS), Mental Health (MH) and NHS 111
</t>
    </r>
    <r>
      <rPr>
        <sz val="12"/>
        <color theme="1"/>
        <rFont val="Aptos Narrow"/>
        <family val="2"/>
        <scheme val="minor"/>
      </rPr>
      <t xml:space="preserve">- Due to the complexities of CHS and MH provider boundaries, the approach for proportional representation differs. CHS and MH providers must use the OPEL parameters to derive an OPEL score and escalation level for their organisation. However, the ICS is required to determine the contribution of multiple providers within their system to derive the CHS and MH OPEL scores for their ICS.
- This results in the lowest quantum of OPEL score within the national dashboard for CHS and MH OPEL being at the ICS level.
- A proportion of each ICS CHS/MH-OPEL score will contribute towards the CHS/MH-OPEL score for the NHS region.
- A proportion of the CHS/MH OPEL score for each ICS contributes towards NHS England’s CHS/MH-OPEL score.
</t>
    </r>
    <r>
      <rPr>
        <b/>
        <sz val="12"/>
        <color theme="1"/>
        <rFont val="Aptos Narrow"/>
        <family val="2"/>
        <scheme val="minor"/>
      </rPr>
      <t xml:space="preserve">
Overall ICS and NHS England OPEL Scores
</t>
    </r>
    <r>
      <rPr>
        <sz val="12"/>
        <color theme="1"/>
        <rFont val="Aptos Narrow"/>
        <family val="2"/>
        <scheme val="minor"/>
      </rPr>
      <t>- In addition to OPEL scores for each pillar, the Integrated OPEL Framework 2024 to 2026 provides an "overall OPEL score" for ICS, NHS England Regions and NHS England Nationally (see Normalised OPEL score tab).
- A proportion of the OPEL score for each ICS within an NHS England region contributes towards the NHS England overall OPEL score.
- Similarly, a proportion of the Normalised OPEL score of every ICS contributes towards the overall NHS England OPEL score.</t>
    </r>
  </si>
  <si>
    <t>Appendix A:  OPEL Framework 2024 to 2026 Normalised OPEL Score Process</t>
  </si>
  <si>
    <t>Average A&amp;E Attendances</t>
  </si>
  <si>
    <r>
      <rPr>
        <sz val="12"/>
        <color rgb="FFFF0000"/>
        <rFont val="Aptos Narrow"/>
        <family val="2"/>
        <scheme val="minor"/>
      </rPr>
      <t>The Integrated OPEL Framework 2024 to 2026 aims to provide a comprehensive and standardised approach to measuring operational pressures across four pillars: Acute Hospitals, Community Health Services (CHS), and Mental Health (MH); NHS111 is a stand alone pillar and does not contribute to the integrated OPEL score. Each pillar is assessed using a set of parameters, with scores for each parameter ranging from 0 to 3. To ensure comparability and consistency, scores must be "normalised" and to ensure accurate representation; proportional representation is applied. This appendix provides detailed guidance on the normalization process, proportional representation, and the rationale behind these methodologies.</t>
    </r>
    <r>
      <rPr>
        <sz val="12"/>
        <color theme="1"/>
        <rFont val="Aptos Narrow"/>
        <family val="2"/>
        <scheme val="minor"/>
      </rPr>
      <t xml:space="preserve">
</t>
    </r>
    <r>
      <rPr>
        <b/>
        <sz val="12"/>
        <color theme="1"/>
        <rFont val="Aptos Narrow"/>
        <family val="2"/>
        <scheme val="minor"/>
      </rPr>
      <t>Normalising Scores for Each Pillar:</t>
    </r>
    <r>
      <rPr>
        <sz val="12"/>
        <color theme="1"/>
        <rFont val="Aptos Narrow"/>
        <family val="2"/>
        <scheme val="minor"/>
      </rPr>
      <t xml:space="preserve">
Normalisation is essential to ensure that scores from different pillars, each with a varied number of parameters, can be compared on a like-for-like basis. This process converts raw scores into a standardised format, facilitating meaningful comparisons across different providers and regions.  The benefits of this approach include comparability, which enables comparison across different pillars and providers; standardisation, ensuring consistency in scoring; and transparency, providing a clear and understandable metric.
</t>
    </r>
    <r>
      <rPr>
        <b/>
        <sz val="12"/>
        <color theme="1"/>
        <rFont val="Aptos Narrow"/>
        <family val="2"/>
        <scheme val="minor"/>
      </rPr>
      <t xml:space="preserve">Normalisation Process: </t>
    </r>
    <r>
      <rPr>
        <sz val="12"/>
        <color theme="1"/>
        <rFont val="Aptos Narrow"/>
        <family val="2"/>
        <scheme val="minor"/>
      </rPr>
      <t xml:space="preserve">
The following process should be followed in order to normalise OPEL score for each parameter:
- Calculate the Sum of Scores: Add the scores for all parameters within a pillar.
- Determine the Total Possible Score: Multiply the number of parameters by the maximum score (3).
- Normalise the Score: Divide the sum of scores by the total possible score and multiply by 100 to give a normalised OPEL score.
</t>
    </r>
    <r>
      <rPr>
        <b/>
        <sz val="12"/>
        <color theme="1"/>
        <rFont val="Aptos Narrow"/>
        <family val="2"/>
        <scheme val="minor"/>
      </rPr>
      <t>Example: For Acute OPEL with 10 parameters:</t>
    </r>
    <r>
      <rPr>
        <sz val="12"/>
        <color theme="1"/>
        <rFont val="Aptos Narrow"/>
        <family val="2"/>
        <scheme val="minor"/>
      </rPr>
      <t xml:space="preserve">
- Sum of parameters scores: 25
- Total Possible Score: 10 * 3 = 30
- Normalized Score: (25 / 30) * 100 = 83.33
- Rounding: Normalised scores that result in a decimal should be rounded using standard mathematical rules. Scores of 0.5 or above should be rounded up to the nearest whole number.
</t>
    </r>
    <r>
      <rPr>
        <b/>
        <sz val="12"/>
        <color theme="1"/>
        <rFont val="Aptos Narrow"/>
        <family val="2"/>
        <scheme val="minor"/>
      </rPr>
      <t>Proportional Representation</t>
    </r>
    <r>
      <rPr>
        <sz val="12"/>
        <color theme="1"/>
        <rFont val="Aptos Narrow"/>
        <family val="2"/>
        <scheme val="minor"/>
      </rPr>
      <t xml:space="preserve">
</t>
    </r>
    <r>
      <rPr>
        <b/>
        <sz val="12"/>
        <color theme="1"/>
        <rFont val="Aptos Narrow"/>
        <family val="2"/>
        <scheme val="minor"/>
      </rPr>
      <t xml:space="preserve">Acute OPEL: </t>
    </r>
    <r>
      <rPr>
        <sz val="12"/>
        <color theme="1"/>
        <rFont val="Aptos Narrow"/>
        <family val="2"/>
        <scheme val="minor"/>
      </rPr>
      <t xml:space="preserve">Proportional representation for Acute OPEL is based on the number of Emergency Department (ED) attendances over a two-year period. The OPEL score is calculated at the site level and then proportionally represented at the NHS Trust, ICS, regional, and national levels.
</t>
    </r>
    <r>
      <rPr>
        <b/>
        <sz val="12"/>
        <color theme="1"/>
        <rFont val="Aptos Narrow"/>
        <family val="2"/>
        <scheme val="minor"/>
      </rPr>
      <t xml:space="preserve">CHS, MH and NHS 111 OPEL: </t>
    </r>
    <r>
      <rPr>
        <sz val="12"/>
        <color theme="1"/>
        <rFont val="Aptos Narrow"/>
        <family val="2"/>
        <scheme val="minor"/>
      </rPr>
      <t xml:space="preserve">Due to the complexities of CHS, MH and NHS111 provider boundaries, the lowest measurement level is at the ICS level. ICSs must self-define contributions from each NHS MH provider using consistent metrics such as funding allocation or bed numbers. The normalized OPEL score is then proportionally represented using Office for National Statistics (ONS) population data.
Normalised OPEL scores for the CHS, MH and NHS 111 pillars are multiplied by the proportion of the ICS population relative to the total regional population to give the NHS England regional Overall OPEL score.  The same is applied for the normalised OPEL Score for NHS England nationally.
</t>
    </r>
    <r>
      <rPr>
        <b/>
        <sz val="12"/>
        <color theme="1"/>
        <rFont val="Aptos Narrow"/>
        <family val="2"/>
        <scheme val="minor"/>
      </rPr>
      <t xml:space="preserve">Example: For ICS A:
</t>
    </r>
    <r>
      <rPr>
        <sz val="12"/>
        <color theme="1"/>
        <rFont val="Aptos Narrow"/>
        <family val="2"/>
        <scheme val="minor"/>
      </rPr>
      <t xml:space="preserve">- Normalized OPEL Score: 75
- ICS Population: 500,000
- Total Regional Population: 2,000,000
- Proportional Score: (500,000 / 2,000,000) * 75 = 18.75
</t>
    </r>
    <r>
      <rPr>
        <b/>
        <sz val="12"/>
        <color theme="1"/>
        <rFont val="Aptos Narrow"/>
        <family val="2"/>
        <scheme val="minor"/>
      </rPr>
      <t xml:space="preserve">Overall ICS OPEL Scores:
</t>
    </r>
    <r>
      <rPr>
        <sz val="12"/>
        <color theme="1"/>
        <rFont val="Aptos Narrow"/>
        <family val="2"/>
        <scheme val="minor"/>
      </rPr>
      <t xml:space="preserve">The overall ICS OPEL score is the average of the normalised OPEL scores from all pillars. This ensures equal weighting and avoids overemphasis on any single pillar.The importance of equal weighting in the OPEL framework lies in its ability to ensure a balanced representation of all pillars, providing a comprehensive assessment that offers a holistic view of operational pressures. This guidance aims to facilitate the accurate and consistent application of the OPEL framework, ensuring that all stakeholders can effectively measure and respond to operational pressures within the NHS.
</t>
    </r>
    <r>
      <rPr>
        <b/>
        <sz val="12"/>
        <color theme="1"/>
        <rFont val="Aptos Narrow"/>
        <family val="2"/>
        <scheme val="minor"/>
      </rPr>
      <t>Process:</t>
    </r>
    <r>
      <rPr>
        <sz val="12"/>
        <color theme="1"/>
        <rFont val="Aptos Narrow"/>
        <family val="2"/>
        <scheme val="minor"/>
      </rPr>
      <t xml:space="preserve">
- Sum the normalized scores from all pillars.
- Divide by the number of pillars, rounding to nearest whole number.
</t>
    </r>
    <r>
      <rPr>
        <b/>
        <sz val="12"/>
        <color rgb="FFFF0000"/>
        <rFont val="Aptos Narrow"/>
        <family val="2"/>
        <scheme val="minor"/>
      </rPr>
      <t>Example:</t>
    </r>
    <r>
      <rPr>
        <sz val="12"/>
        <color rgb="FFFF0000"/>
        <rFont val="Aptos Narrow"/>
        <family val="2"/>
        <scheme val="minor"/>
      </rPr>
      <t xml:space="preserve">
Acute OPEL: 80
CHS OPEL: 70
MH OPEL: 75
</t>
    </r>
    <r>
      <rPr>
        <b/>
        <u/>
        <sz val="12"/>
        <color rgb="FFFF0000"/>
        <rFont val="Aptos Narrow"/>
        <family val="2"/>
        <scheme val="minor"/>
      </rPr>
      <t>Overall ICS OPEL Score: (80 + 70 + 75) / 4 = 75.0 (rounded to 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</si>
</sst>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_-* #,##0_-;\-* #,##0_-;_-* &quot;-&quot;??_-;_-@_-"/>
    <numFmt numFmtId="166" formatCode="0.0%"/>
  </numFmts>
  <fonts count="17" x14ac:knownFonts="1">
    <font>
      <sz val="11"/>
      <color theme="1"/>
      <name val="Aptos Narrow"/>
      <family val="2"/>
      <scheme val="minor"/>
    </font>
    <font>
      <sz val="11"/>
      <color theme="1"/>
      <name val="Aptos Narrow"/>
      <family val="2"/>
      <scheme val="minor"/>
    </font>
    <font>
      <sz val="11"/>
      <color theme="1"/>
      <name val="Arial"/>
      <family val="2"/>
    </font>
    <font>
      <sz val="11"/>
      <name val="Arial"/>
      <family val="2"/>
    </font>
    <font>
      <b/>
      <u/>
      <sz val="11"/>
      <color rgb="FFFF0000"/>
      <name val="Arial"/>
      <family val="2"/>
    </font>
    <font>
      <sz val="11"/>
      <color rgb="FF000000"/>
      <name val="Arial"/>
      <family val="2"/>
    </font>
    <font>
      <b/>
      <sz val="11"/>
      <name val="Arial"/>
      <family val="2"/>
    </font>
    <font>
      <sz val="12"/>
      <color theme="1"/>
      <name val="Arial"/>
      <family val="2"/>
    </font>
    <font>
      <b/>
      <sz val="12"/>
      <color theme="1"/>
      <name val="Arial"/>
      <family val="2"/>
    </font>
    <font>
      <sz val="8"/>
      <name val="Aptos Narrow"/>
      <family val="2"/>
      <scheme val="minor"/>
    </font>
    <font>
      <b/>
      <sz val="22.5"/>
      <color theme="4"/>
      <name val="Roboto"/>
    </font>
    <font>
      <b/>
      <sz val="12"/>
      <color theme="0"/>
      <name val="Arial"/>
      <family val="2"/>
    </font>
    <font>
      <sz val="12"/>
      <color theme="1"/>
      <name val="Aptos Narrow"/>
      <family val="2"/>
      <scheme val="minor"/>
    </font>
    <font>
      <b/>
      <sz val="12"/>
      <color theme="1"/>
      <name val="Aptos Narrow"/>
      <family val="2"/>
      <scheme val="minor"/>
    </font>
    <font>
      <b/>
      <sz val="12"/>
      <color rgb="FFFF0000"/>
      <name val="Aptos Narrow"/>
      <family val="2"/>
      <scheme val="minor"/>
    </font>
    <font>
      <sz val="12"/>
      <color rgb="FFFF0000"/>
      <name val="Aptos Narrow"/>
      <family val="2"/>
      <scheme val="minor"/>
    </font>
    <font>
      <b/>
      <u/>
      <sz val="12"/>
      <color rgb="FFFF000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5EB8"/>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5EB8"/>
      </left>
      <right/>
      <top style="medium">
        <color rgb="FF005EB8"/>
      </top>
      <bottom style="medium">
        <color rgb="FF005EB8"/>
      </bottom>
      <diagonal/>
    </border>
    <border>
      <left/>
      <right/>
      <top style="medium">
        <color rgb="FF005EB8"/>
      </top>
      <bottom style="medium">
        <color rgb="FF005EB8"/>
      </bottom>
      <diagonal/>
    </border>
    <border>
      <left style="medium">
        <color rgb="FF005EB8"/>
      </left>
      <right style="medium">
        <color rgb="FF005EB8"/>
      </right>
      <top style="medium">
        <color rgb="FF005EB8"/>
      </top>
      <bottom/>
      <diagonal/>
    </border>
    <border>
      <left style="medium">
        <color rgb="FF005EB8"/>
      </left>
      <right/>
      <top style="medium">
        <color rgb="FF005EB8"/>
      </top>
      <bottom/>
      <diagonal/>
    </border>
    <border>
      <left/>
      <right/>
      <top style="medium">
        <color rgb="FF005EB8"/>
      </top>
      <bottom/>
      <diagonal/>
    </border>
    <border>
      <left style="medium">
        <color rgb="FF005EB8"/>
      </left>
      <right style="medium">
        <color rgb="FF005EB8"/>
      </right>
      <top/>
      <bottom/>
      <diagonal/>
    </border>
    <border>
      <left style="medium">
        <color rgb="FF005EB8"/>
      </left>
      <right/>
      <top/>
      <bottom/>
      <diagonal/>
    </border>
    <border>
      <left style="medium">
        <color rgb="FF005EB8"/>
      </left>
      <right style="medium">
        <color rgb="FF005EB8"/>
      </right>
      <top/>
      <bottom style="medium">
        <color rgb="FF005EB8"/>
      </bottom>
      <diagonal/>
    </border>
    <border>
      <left style="medium">
        <color rgb="FF005EB8"/>
      </left>
      <right/>
      <top/>
      <bottom style="medium">
        <color rgb="FF005EB8"/>
      </bottom>
      <diagonal/>
    </border>
    <border>
      <left/>
      <right/>
      <top/>
      <bottom style="medium">
        <color rgb="FF005EB8"/>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0" borderId="0" xfId="0" quotePrefix="1" applyFont="1" applyAlignment="1">
      <alignment horizontal="left" vertical="center" wrapText="1"/>
    </xf>
    <xf numFmtId="0" fontId="3" fillId="0" borderId="0" xfId="0" quotePrefix="1"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37" fontId="7" fillId="2" borderId="1" xfId="0" applyNumberFormat="1" applyFont="1" applyFill="1" applyBorder="1" applyAlignment="1">
      <alignment horizontal="center" vertical="center"/>
    </xf>
    <xf numFmtId="9" fontId="7" fillId="2" borderId="2" xfId="1" applyFont="1" applyFill="1" applyBorder="1" applyAlignment="1">
      <alignment horizontal="center" vertical="center"/>
    </xf>
    <xf numFmtId="0" fontId="7" fillId="0" borderId="0" xfId="0" applyFont="1" applyAlignment="1">
      <alignment horizontal="center" vertical="center"/>
    </xf>
    <xf numFmtId="10" fontId="7" fillId="3" borderId="0" xfId="1" applyNumberFormat="1" applyFont="1" applyFill="1" applyAlignment="1">
      <alignment horizontal="center" vertical="center"/>
    </xf>
    <xf numFmtId="164" fontId="7" fillId="0" borderId="0" xfId="0" applyNumberFormat="1" applyFont="1" applyAlignment="1">
      <alignment horizontal="center" vertical="center"/>
    </xf>
    <xf numFmtId="0" fontId="2" fillId="0" borderId="0" xfId="0" applyFont="1"/>
    <xf numFmtId="165" fontId="2" fillId="0" borderId="0" xfId="2" applyNumberFormat="1" applyFont="1"/>
    <xf numFmtId="0" fontId="4"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center"/>
    </xf>
    <xf numFmtId="0" fontId="8" fillId="0" borderId="0" xfId="0" applyFont="1" applyAlignment="1">
      <alignment horizontal="center" vertical="center" wrapText="1"/>
    </xf>
    <xf numFmtId="10" fontId="2" fillId="0" borderId="0" xfId="1" applyNumberFormat="1" applyFont="1" applyAlignment="1">
      <alignment horizontal="center" vertical="center"/>
    </xf>
    <xf numFmtId="0" fontId="7" fillId="0" borderId="0" xfId="0" applyFont="1"/>
    <xf numFmtId="0" fontId="7" fillId="0" borderId="0" xfId="0" applyFont="1" applyAlignment="1">
      <alignment wrapText="1"/>
    </xf>
    <xf numFmtId="0" fontId="11" fillId="5" borderId="3" xfId="0" applyFont="1" applyFill="1" applyBorder="1" applyAlignment="1">
      <alignment horizontal="right" wrapText="1"/>
    </xf>
    <xf numFmtId="0" fontId="11" fillId="5" borderId="4" xfId="0" applyFont="1" applyFill="1" applyBorder="1" applyAlignment="1">
      <alignment horizontal="right" wrapText="1"/>
    </xf>
    <xf numFmtId="0" fontId="2" fillId="0" borderId="0" xfId="0" applyFont="1" applyAlignment="1">
      <alignment wrapText="1"/>
    </xf>
    <xf numFmtId="0" fontId="11" fillId="5" borderId="5" xfId="0" applyFont="1" applyFill="1" applyBorder="1" applyAlignment="1">
      <alignment horizontal="right"/>
    </xf>
    <xf numFmtId="10" fontId="7" fillId="0" borderId="6" xfId="0" applyNumberFormat="1" applyFont="1" applyBorder="1" applyAlignment="1">
      <alignment horizontal="right"/>
    </xf>
    <xf numFmtId="10" fontId="7" fillId="0" borderId="7" xfId="0" applyNumberFormat="1" applyFont="1" applyBorder="1" applyAlignment="1">
      <alignment horizontal="right"/>
    </xf>
    <xf numFmtId="0" fontId="11" fillId="5" borderId="8" xfId="0" applyFont="1" applyFill="1" applyBorder="1" applyAlignment="1">
      <alignment horizontal="right"/>
    </xf>
    <xf numFmtId="10" fontId="7" fillId="0" borderId="9" xfId="0" applyNumberFormat="1" applyFont="1" applyBorder="1" applyAlignment="1">
      <alignment horizontal="right"/>
    </xf>
    <xf numFmtId="10" fontId="7" fillId="0" borderId="0" xfId="0" applyNumberFormat="1" applyFont="1" applyAlignment="1">
      <alignment horizontal="right"/>
    </xf>
    <xf numFmtId="0" fontId="7" fillId="0" borderId="0" xfId="0" applyFont="1" applyAlignment="1">
      <alignment horizontal="right"/>
    </xf>
    <xf numFmtId="0" fontId="11" fillId="5" borderId="10" xfId="0" applyFont="1" applyFill="1" applyBorder="1" applyAlignment="1">
      <alignment horizontal="right"/>
    </xf>
    <xf numFmtId="10" fontId="7" fillId="0" borderId="11" xfId="0" applyNumberFormat="1" applyFont="1" applyBorder="1" applyAlignment="1">
      <alignment horizontal="right"/>
    </xf>
    <xf numFmtId="10" fontId="7" fillId="0" borderId="12" xfId="0" applyNumberFormat="1" applyFont="1" applyBorder="1" applyAlignment="1">
      <alignment horizontal="right"/>
    </xf>
    <xf numFmtId="0" fontId="11" fillId="5" borderId="6" xfId="0" applyFont="1" applyFill="1" applyBorder="1" applyAlignment="1">
      <alignment horizontal="right"/>
    </xf>
    <xf numFmtId="0" fontId="11" fillId="5" borderId="9" xfId="0" applyFont="1" applyFill="1" applyBorder="1" applyAlignment="1">
      <alignment horizontal="right"/>
    </xf>
    <xf numFmtId="0" fontId="11" fillId="5" borderId="11" xfId="0" applyFont="1" applyFill="1" applyBorder="1" applyAlignment="1">
      <alignment horizontal="right"/>
    </xf>
    <xf numFmtId="166" fontId="0" fillId="0" borderId="0" xfId="0" applyNumberFormat="1"/>
    <xf numFmtId="10" fontId="5" fillId="0" borderId="0" xfId="1" quotePrefix="1" applyNumberFormat="1" applyFont="1" applyAlignment="1">
      <alignment horizontal="center" vertical="center" wrapText="1"/>
    </xf>
    <xf numFmtId="0" fontId="4" fillId="4" borderId="0" xfId="0" applyFont="1" applyFill="1" applyAlignment="1">
      <alignment horizontal="center" vertical="center" wrapText="1"/>
    </xf>
    <xf numFmtId="1" fontId="2" fillId="0" borderId="0" xfId="0" applyNumberFormat="1" applyFont="1" applyAlignment="1">
      <alignment horizontal="center" vertical="center" wrapText="1"/>
    </xf>
    <xf numFmtId="1" fontId="5" fillId="0" borderId="0" xfId="1" quotePrefix="1" applyNumberFormat="1" applyFont="1" applyAlignment="1">
      <alignment horizontal="center" vertical="center" wrapText="1"/>
    </xf>
    <xf numFmtId="0" fontId="10" fillId="0" borderId="0" xfId="0" applyFont="1" applyAlignment="1">
      <alignment horizontal="left" wrapText="1"/>
    </xf>
    <xf numFmtId="0" fontId="12" fillId="0" borderId="0" xfId="0" applyFont="1" applyAlignment="1">
      <alignment horizontal="left" vertical="top"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6" fillId="4" borderId="0" xfId="0" applyFont="1" applyFill="1" applyAlignment="1">
      <alignment horizontal="center" vertical="center" wrapText="1"/>
    </xf>
    <xf numFmtId="0" fontId="4" fillId="4" borderId="0" xfId="0" applyFont="1" applyFill="1" applyAlignment="1">
      <alignment horizontal="center" vertical="center" wrapText="1"/>
    </xf>
  </cellXfs>
  <cellStyles count="3">
    <cellStyle name="Comma" xfId="2" builtinId="3"/>
    <cellStyle name="Normal" xfId="0" builtinId="0"/>
    <cellStyle name="Per cent" xfId="1" builtinId="5"/>
  </cellStyles>
  <dxfs count="40">
    <dxf>
      <font>
        <strike val="0"/>
        <outline val="0"/>
        <shadow val="0"/>
        <u val="none"/>
        <vertAlign val="baseline"/>
        <color theme="1"/>
        <name val="Arial"/>
        <family val="2"/>
        <scheme val="none"/>
      </font>
      <numFmt numFmtId="14" formatCode="0.00%"/>
      <alignment horizontal="center" vertical="center" textRotation="0" indent="0" justifyLastLine="0" shrinkToFit="0" readingOrder="0"/>
    </dxf>
    <dxf>
      <font>
        <strike val="0"/>
        <outline val="0"/>
        <shadow val="0"/>
        <u val="none"/>
        <vertAlign val="baseline"/>
        <color theme="1"/>
        <name val="Arial"/>
        <family val="2"/>
        <scheme val="none"/>
      </font>
      <numFmt numFmtId="14" formatCode="0.00%"/>
      <alignment horizontal="center" vertical="center" textRotation="0" indent="0" justifyLastLine="0" shrinkToFit="0" readingOrder="0"/>
    </dxf>
    <dxf>
      <font>
        <b val="0"/>
        <i val="0"/>
        <strike val="0"/>
        <condense val="0"/>
        <extend val="0"/>
        <outline val="0"/>
        <shadow val="0"/>
        <u val="none"/>
        <vertAlign val="baseline"/>
        <sz val="11"/>
        <color theme="1"/>
        <name val="Arial"/>
        <family val="2"/>
        <scheme val="none"/>
      </font>
      <numFmt numFmtId="165" formatCode="_-* #,##0_-;\-* #,##0_-;_-* &quot;-&quot;??_-;_-@_-"/>
    </dxf>
    <dxf>
      <font>
        <strike val="0"/>
        <outline val="0"/>
        <shadow val="0"/>
        <u val="none"/>
        <vertAlign val="baseline"/>
        <color theme="1"/>
        <name val="Arial"/>
        <family val="2"/>
        <scheme val="none"/>
      </font>
    </dxf>
    <dxf>
      <font>
        <strike val="0"/>
        <outline val="0"/>
        <shadow val="0"/>
        <u val="none"/>
        <vertAlign val="baseline"/>
        <color theme="1"/>
        <name val="Arial"/>
        <family val="2"/>
        <scheme val="none"/>
      </font>
    </dxf>
    <dxf>
      <font>
        <strike val="0"/>
        <outline val="0"/>
        <shadow val="0"/>
        <u val="none"/>
        <vertAlign val="baseline"/>
        <color theme="1"/>
        <name val="Arial"/>
        <family val="2"/>
        <scheme val="none"/>
      </font>
    </dxf>
    <dxf>
      <font>
        <strike val="0"/>
        <outline val="0"/>
        <shadow val="0"/>
        <u val="none"/>
        <vertAlign val="baseline"/>
        <color theme="1"/>
        <name val="Arial"/>
        <family val="2"/>
        <scheme val="none"/>
      </font>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numFmt numFmtId="164" formatCode="0.0000"/>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family val="2"/>
        <scheme val="none"/>
      </font>
      <numFmt numFmtId="14" formatCode="0.00%"/>
      <fill>
        <patternFill patternType="solid">
          <fgColor indexed="64"/>
          <bgColor theme="5"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2"/>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14" formatCode="0.00%"/>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200025</xdr:colOff>
      <xdr:row>1</xdr:row>
      <xdr:rowOff>19050</xdr:rowOff>
    </xdr:from>
    <xdr:to>
      <xdr:col>19</xdr:col>
      <xdr:colOff>485012</xdr:colOff>
      <xdr:row>4</xdr:row>
      <xdr:rowOff>172561</xdr:rowOff>
    </xdr:to>
    <xdr:pic>
      <xdr:nvPicPr>
        <xdr:cNvPr id="3" name="Picture 2">
          <a:extLst>
            <a:ext uri="{FF2B5EF4-FFF2-40B4-BE49-F238E27FC236}">
              <a16:creationId xmlns:a16="http://schemas.microsoft.com/office/drawing/2014/main" id="{C4C92805-E8D9-2E93-A760-950E39DD71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875" y="209550"/>
          <a:ext cx="894587" cy="725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200025</xdr:colOff>
      <xdr:row>1</xdr:row>
      <xdr:rowOff>19050</xdr:rowOff>
    </xdr:from>
    <xdr:to>
      <xdr:col>19</xdr:col>
      <xdr:colOff>485012</xdr:colOff>
      <xdr:row>4</xdr:row>
      <xdr:rowOff>172561</xdr:rowOff>
    </xdr:to>
    <xdr:pic>
      <xdr:nvPicPr>
        <xdr:cNvPr id="2" name="Picture 1">
          <a:extLst>
            <a:ext uri="{FF2B5EF4-FFF2-40B4-BE49-F238E27FC236}">
              <a16:creationId xmlns:a16="http://schemas.microsoft.com/office/drawing/2014/main" id="{15820B48-D136-4114-A2AB-40FA11CB3D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63325" y="203200"/>
          <a:ext cx="926337" cy="7186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77C28-3E54-40A8-A0B7-1BA0BA288F7F}" name="AcutePR" displayName="AcutePR" ref="B3:L179" totalsRowShown="0" headerRowDxfId="39" dataDxfId="38">
  <autoFilter ref="B3:L179" xr:uid="{5E477C28-3E54-40A8-A0B7-1BA0BA288F7F}"/>
  <sortState xmlns:xlrd2="http://schemas.microsoft.com/office/spreadsheetml/2017/richdata2" ref="B4:K179">
    <sortCondition ref="C4:C179"/>
    <sortCondition ref="D4:D179"/>
    <sortCondition ref="E4:E179"/>
    <sortCondition ref="F4:F179"/>
  </sortState>
  <tableColumns count="11">
    <tableColumn id="1" xr3:uid="{C08B2665-A8C1-4827-A98B-6CBC4747AA1E}" name="Nation" dataDxfId="37" totalsRowDxfId="36"/>
    <tableColumn id="2" xr3:uid="{8A6EF44C-5D63-46D3-932F-346ECFA11055}" name="Region Name" dataDxfId="35" totalsRowDxfId="34"/>
    <tableColumn id="3" xr3:uid="{8C2EDA25-0F34-4B29-9E31-63548B0F978D}" name="ICS" dataDxfId="33" totalsRowDxfId="32"/>
    <tableColumn id="4" xr3:uid="{E9D0191B-F1EA-4276-84D7-B2602A6A3EF0}" name="Trust" dataDxfId="31" totalsRowDxfId="30"/>
    <tableColumn id="5" xr3:uid="{B153D3CD-6464-4CBC-9ACA-D695B7B5D835}" name="Site" dataDxfId="29" totalsRowDxfId="28"/>
    <tableColumn id="13" xr3:uid="{BF697502-9CC9-405C-912F-5755C8287472}" name="Site Code" dataDxfId="27" totalsRowDxfId="26"/>
    <tableColumn id="6" xr3:uid="{E1748F6F-A5C4-48E7-AD79-10DC23F776D7}" name="Site to Trust Contribution" dataDxfId="25" totalsRowDxfId="24"/>
    <tableColumn id="7" xr3:uid="{B7336D2F-41EF-466D-BCF7-6A0ECCE609F3}" name="Site to ICS Contribution" dataDxfId="23" totalsRowDxfId="22"/>
    <tableColumn id="8" xr3:uid="{AD68CF35-FF33-4E05-A046-201EDA3D5BBC}" name="Site to Region Contribution " dataDxfId="21" totalsRowDxfId="20"/>
    <tableColumn id="9" xr3:uid="{DC6E135E-620F-4996-A41B-40BBEC3D1F6B}" name="Site To National Contribution" dataDxfId="19" totalsRowDxfId="18"/>
    <tableColumn id="10" xr3:uid="{A8580F2C-0270-49FE-9BAF-500CAE7B33B6}" name="Average A&amp;E Attendances" dataDxfId="17" totalsRow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78D03E-5C3E-4E1C-8238-93D1C4289B47}" name="Table2" displayName="Table2" ref="B1:G43" totalsRowShown="0" headerRowDxfId="15" dataDxfId="14">
  <autoFilter ref="B1:G43" xr:uid="{8278D03E-5C3E-4E1C-8238-93D1C4289B47}"/>
  <sortState xmlns:xlrd2="http://schemas.microsoft.com/office/spreadsheetml/2017/richdata2" ref="B2:G43">
    <sortCondition ref="B1:B43"/>
  </sortState>
  <tableColumns count="6">
    <tableColumn id="1" xr3:uid="{9F8843B2-A4AC-406A-A981-D6CDC1DDC52B}" name="Region" dataDxfId="13"/>
    <tableColumn id="2" xr3:uid="{F4089BAA-AFFF-42CE-956E-11526E4000CC}" name="Column1" dataDxfId="12"/>
    <tableColumn id="3" xr3:uid="{D8A40425-0C3A-4851-83FE-B729D97C4854}" name="ICB" dataDxfId="11"/>
    <tableColumn id="4" xr3:uid="{2AF289E7-9ACD-45B3-9F41-E48A62C6F8E0}" name="ICB&gt;Nation" dataDxfId="10"/>
    <tableColumn id="6" xr3:uid="{9E65EEAA-21DD-4AF3-81B2-BFCD52AE8871}" name="ICB &gt; Region" dataDxfId="9">
      <calculatedColumnFormula>Table2[[#This Row],[Number]]/SUMIF(Table2[Region],Table2[[#This Row],[Region]],Table2[Number])</calculatedColumnFormula>
    </tableColumn>
    <tableColumn id="5" xr3:uid="{0255A6C2-62EF-4E54-BA70-C409BBE96201}" name="Number" dataDxfId="8">
      <calculatedColumnFormula>1*E2</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058C21E-CD6E-49A5-B646-9C42C1138396}" name="Population" displayName="Population" ref="B3:G45" totalsRowShown="0" headerRowDxfId="7" dataDxfId="6">
  <autoFilter ref="B3:G45" xr:uid="{C058C21E-CD6E-49A5-B646-9C42C1138396}"/>
  <sortState xmlns:xlrd2="http://schemas.microsoft.com/office/spreadsheetml/2017/richdata2" ref="B4:E45">
    <sortCondition ref="C3:C45"/>
  </sortState>
  <tableColumns count="6">
    <tableColumn id="1" xr3:uid="{3C431C74-C14B-456B-8EF7-9DBC1B00F231}" name="ICB Code" dataDxfId="5"/>
    <tableColumn id="2" xr3:uid="{0DA4D4EB-4852-424A-B26D-D2EA16FFF650}" name="Region" dataDxfId="4"/>
    <tableColumn id="3" xr3:uid="{B588974F-6DBA-411F-A7A2-33EEAF516F48}" name="ICB 2023 Name" dataDxfId="3"/>
    <tableColumn id="4" xr3:uid="{5BB930B8-0347-4603-971D-F33CF5C6E5F0}" name="Population" dataDxfId="2" dataCellStyle="Comma"/>
    <tableColumn id="5" xr3:uid="{8E85099D-C592-4863-824B-11EE7D13663A}" name="ICB to Regional " dataDxfId="1"/>
    <tableColumn id="6" xr3:uid="{C2C0BA0A-78C3-4299-8578-8B4515B5672D}" name="ICB to Nation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NHS Colours">
      <a:dk1>
        <a:srgbClr val="231F20"/>
      </a:dk1>
      <a:lt1>
        <a:sysClr val="window" lastClr="FFFFFF"/>
      </a:lt1>
      <a:dk2>
        <a:srgbClr val="425563"/>
      </a:dk2>
      <a:lt2>
        <a:srgbClr val="E8EDEE"/>
      </a:lt2>
      <a:accent1>
        <a:srgbClr val="005EB8"/>
      </a:accent1>
      <a:accent2>
        <a:srgbClr val="DA291C"/>
      </a:accent2>
      <a:accent3>
        <a:srgbClr val="FAE100"/>
      </a:accent3>
      <a:accent4>
        <a:srgbClr val="009639"/>
      </a:accent4>
      <a:accent5>
        <a:srgbClr val="5B9BD5"/>
      </a:accent5>
      <a:accent6>
        <a:srgbClr val="7C2855"/>
      </a:accent6>
      <a:hlink>
        <a:srgbClr val="0072CE"/>
      </a:hlink>
      <a:folHlink>
        <a:srgbClr val="AE257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10A5-7410-4925-BF9B-66D8B80EDECD}">
  <sheetPr codeName="Sheet1"/>
  <dimension ref="A1:U64"/>
  <sheetViews>
    <sheetView workbookViewId="0">
      <selection activeCell="B7" sqref="B7:T64"/>
    </sheetView>
  </sheetViews>
  <sheetFormatPr defaultColWidth="0" defaultRowHeight="15" zeroHeight="1" x14ac:dyDescent="0.25"/>
  <cols>
    <col min="1" max="1" width="3.7109375" customWidth="1"/>
    <col min="2" max="21" width="9.140625" customWidth="1"/>
    <col min="22" max="16384" width="9.140625" hidden="1"/>
  </cols>
  <sheetData>
    <row r="1" spans="2:20" x14ac:dyDescent="0.25"/>
    <row r="2" spans="2:20" ht="15" customHeight="1" x14ac:dyDescent="0.25">
      <c r="B2" s="42" t="s">
        <v>714</v>
      </c>
      <c r="C2" s="42"/>
      <c r="D2" s="42"/>
      <c r="E2" s="42"/>
      <c r="F2" s="42"/>
      <c r="G2" s="42"/>
      <c r="H2" s="42"/>
      <c r="I2" s="42"/>
      <c r="J2" s="42"/>
      <c r="K2" s="42"/>
      <c r="L2" s="42"/>
      <c r="M2" s="42"/>
      <c r="N2" s="42"/>
      <c r="O2" s="42"/>
      <c r="P2" s="42"/>
      <c r="Q2" s="42"/>
      <c r="R2" s="42"/>
    </row>
    <row r="3" spans="2:20" ht="15" customHeight="1" x14ac:dyDescent="0.25">
      <c r="B3" s="42"/>
      <c r="C3" s="42"/>
      <c r="D3" s="42"/>
      <c r="E3" s="42"/>
      <c r="F3" s="42"/>
      <c r="G3" s="42"/>
      <c r="H3" s="42"/>
      <c r="I3" s="42"/>
      <c r="J3" s="42"/>
      <c r="K3" s="42"/>
      <c r="L3" s="42"/>
      <c r="M3" s="42"/>
      <c r="N3" s="42"/>
      <c r="O3" s="42"/>
      <c r="P3" s="42"/>
      <c r="Q3" s="42"/>
      <c r="R3" s="42"/>
    </row>
    <row r="4" spans="2:20" x14ac:dyDescent="0.25">
      <c r="B4" s="42"/>
      <c r="C4" s="42"/>
      <c r="D4" s="42"/>
      <c r="E4" s="42"/>
      <c r="F4" s="42"/>
      <c r="G4" s="42"/>
      <c r="H4" s="42"/>
      <c r="I4" s="42"/>
      <c r="J4" s="42"/>
      <c r="K4" s="42"/>
      <c r="L4" s="42"/>
      <c r="M4" s="42"/>
      <c r="N4" s="42"/>
      <c r="O4" s="42"/>
      <c r="P4" s="42"/>
      <c r="Q4" s="42"/>
      <c r="R4" s="42"/>
    </row>
    <row r="5" spans="2:20" x14ac:dyDescent="0.25">
      <c r="B5" s="42"/>
      <c r="C5" s="42"/>
      <c r="D5" s="42"/>
      <c r="E5" s="42"/>
      <c r="F5" s="42"/>
      <c r="G5" s="42"/>
      <c r="H5" s="42"/>
      <c r="I5" s="42"/>
      <c r="J5" s="42"/>
      <c r="K5" s="42"/>
      <c r="L5" s="42"/>
      <c r="M5" s="42"/>
      <c r="N5" s="42"/>
      <c r="O5" s="42"/>
      <c r="P5" s="42"/>
      <c r="Q5" s="42"/>
      <c r="R5" s="42"/>
    </row>
    <row r="6" spans="2:20" x14ac:dyDescent="0.25"/>
    <row r="7" spans="2:20" ht="15" customHeight="1" x14ac:dyDescent="0.25">
      <c r="B7" s="43" t="s">
        <v>717</v>
      </c>
      <c r="C7" s="43"/>
      <c r="D7" s="43"/>
      <c r="E7" s="43"/>
      <c r="F7" s="43"/>
      <c r="G7" s="43"/>
      <c r="H7" s="43"/>
      <c r="I7" s="43"/>
      <c r="J7" s="43"/>
      <c r="K7" s="43"/>
      <c r="L7" s="43"/>
      <c r="M7" s="43"/>
      <c r="N7" s="43"/>
      <c r="O7" s="43"/>
      <c r="P7" s="43"/>
      <c r="Q7" s="43"/>
      <c r="R7" s="43"/>
      <c r="S7" s="43"/>
      <c r="T7" s="43"/>
    </row>
    <row r="8" spans="2:20" ht="15" customHeight="1" x14ac:dyDescent="0.25">
      <c r="B8" s="43"/>
      <c r="C8" s="43"/>
      <c r="D8" s="43"/>
      <c r="E8" s="43"/>
      <c r="F8" s="43"/>
      <c r="G8" s="43"/>
      <c r="H8" s="43"/>
      <c r="I8" s="43"/>
      <c r="J8" s="43"/>
      <c r="K8" s="43"/>
      <c r="L8" s="43"/>
      <c r="M8" s="43"/>
      <c r="N8" s="43"/>
      <c r="O8" s="43"/>
      <c r="P8" s="43"/>
      <c r="Q8" s="43"/>
      <c r="R8" s="43"/>
      <c r="S8" s="43"/>
      <c r="T8" s="43"/>
    </row>
    <row r="9" spans="2:20" ht="15" customHeight="1" x14ac:dyDescent="0.25">
      <c r="B9" s="43"/>
      <c r="C9" s="43"/>
      <c r="D9" s="43"/>
      <c r="E9" s="43"/>
      <c r="F9" s="43"/>
      <c r="G9" s="43"/>
      <c r="H9" s="43"/>
      <c r="I9" s="43"/>
      <c r="J9" s="43"/>
      <c r="K9" s="43"/>
      <c r="L9" s="43"/>
      <c r="M9" s="43"/>
      <c r="N9" s="43"/>
      <c r="O9" s="43"/>
      <c r="P9" s="43"/>
      <c r="Q9" s="43"/>
      <c r="R9" s="43"/>
      <c r="S9" s="43"/>
      <c r="T9" s="43"/>
    </row>
    <row r="10" spans="2:20" ht="15" customHeight="1" x14ac:dyDescent="0.25">
      <c r="B10" s="43"/>
      <c r="C10" s="43"/>
      <c r="D10" s="43"/>
      <c r="E10" s="43"/>
      <c r="F10" s="43"/>
      <c r="G10" s="43"/>
      <c r="H10" s="43"/>
      <c r="I10" s="43"/>
      <c r="J10" s="43"/>
      <c r="K10" s="43"/>
      <c r="L10" s="43"/>
      <c r="M10" s="43"/>
      <c r="N10" s="43"/>
      <c r="O10" s="43"/>
      <c r="P10" s="43"/>
      <c r="Q10" s="43"/>
      <c r="R10" s="43"/>
      <c r="S10" s="43"/>
      <c r="T10" s="43"/>
    </row>
    <row r="11" spans="2:20" ht="15" customHeight="1" x14ac:dyDescent="0.25">
      <c r="B11" s="43"/>
      <c r="C11" s="43"/>
      <c r="D11" s="43"/>
      <c r="E11" s="43"/>
      <c r="F11" s="43"/>
      <c r="G11" s="43"/>
      <c r="H11" s="43"/>
      <c r="I11" s="43"/>
      <c r="J11" s="43"/>
      <c r="K11" s="43"/>
      <c r="L11" s="43"/>
      <c r="M11" s="43"/>
      <c r="N11" s="43"/>
      <c r="O11" s="43"/>
      <c r="P11" s="43"/>
      <c r="Q11" s="43"/>
      <c r="R11" s="43"/>
      <c r="S11" s="43"/>
      <c r="T11" s="43"/>
    </row>
    <row r="12" spans="2:20" ht="15" customHeight="1" x14ac:dyDescent="0.25">
      <c r="B12" s="43"/>
      <c r="C12" s="43"/>
      <c r="D12" s="43"/>
      <c r="E12" s="43"/>
      <c r="F12" s="43"/>
      <c r="G12" s="43"/>
      <c r="H12" s="43"/>
      <c r="I12" s="43"/>
      <c r="J12" s="43"/>
      <c r="K12" s="43"/>
      <c r="L12" s="43"/>
      <c r="M12" s="43"/>
      <c r="N12" s="43"/>
      <c r="O12" s="43"/>
      <c r="P12" s="43"/>
      <c r="Q12" s="43"/>
      <c r="R12" s="43"/>
      <c r="S12" s="43"/>
      <c r="T12" s="43"/>
    </row>
    <row r="13" spans="2:20" ht="15" customHeight="1" x14ac:dyDescent="0.25">
      <c r="B13" s="43"/>
      <c r="C13" s="43"/>
      <c r="D13" s="43"/>
      <c r="E13" s="43"/>
      <c r="F13" s="43"/>
      <c r="G13" s="43"/>
      <c r="H13" s="43"/>
      <c r="I13" s="43"/>
      <c r="J13" s="43"/>
      <c r="K13" s="43"/>
      <c r="L13" s="43"/>
      <c r="M13" s="43"/>
      <c r="N13" s="43"/>
      <c r="O13" s="43"/>
      <c r="P13" s="43"/>
      <c r="Q13" s="43"/>
      <c r="R13" s="43"/>
      <c r="S13" s="43"/>
      <c r="T13" s="43"/>
    </row>
    <row r="14" spans="2:20" ht="15" customHeight="1" x14ac:dyDescent="0.25">
      <c r="B14" s="43"/>
      <c r="C14" s="43"/>
      <c r="D14" s="43"/>
      <c r="E14" s="43"/>
      <c r="F14" s="43"/>
      <c r="G14" s="43"/>
      <c r="H14" s="43"/>
      <c r="I14" s="43"/>
      <c r="J14" s="43"/>
      <c r="K14" s="43"/>
      <c r="L14" s="43"/>
      <c r="M14" s="43"/>
      <c r="N14" s="43"/>
      <c r="O14" s="43"/>
      <c r="P14" s="43"/>
      <c r="Q14" s="43"/>
      <c r="R14" s="43"/>
      <c r="S14" s="43"/>
      <c r="T14" s="43"/>
    </row>
    <row r="15" spans="2:20" ht="15" customHeight="1" x14ac:dyDescent="0.25">
      <c r="B15" s="43"/>
      <c r="C15" s="43"/>
      <c r="D15" s="43"/>
      <c r="E15" s="43"/>
      <c r="F15" s="43"/>
      <c r="G15" s="43"/>
      <c r="H15" s="43"/>
      <c r="I15" s="43"/>
      <c r="J15" s="43"/>
      <c r="K15" s="43"/>
      <c r="L15" s="43"/>
      <c r="M15" s="43"/>
      <c r="N15" s="43"/>
      <c r="O15" s="43"/>
      <c r="P15" s="43"/>
      <c r="Q15" s="43"/>
      <c r="R15" s="43"/>
      <c r="S15" s="43"/>
      <c r="T15" s="43"/>
    </row>
    <row r="16" spans="2:20" ht="15" customHeight="1" x14ac:dyDescent="0.25">
      <c r="B16" s="43"/>
      <c r="C16" s="43"/>
      <c r="D16" s="43"/>
      <c r="E16" s="43"/>
      <c r="F16" s="43"/>
      <c r="G16" s="43"/>
      <c r="H16" s="43"/>
      <c r="I16" s="43"/>
      <c r="J16" s="43"/>
      <c r="K16" s="43"/>
      <c r="L16" s="43"/>
      <c r="M16" s="43"/>
      <c r="N16" s="43"/>
      <c r="O16" s="43"/>
      <c r="P16" s="43"/>
      <c r="Q16" s="43"/>
      <c r="R16" s="43"/>
      <c r="S16" s="43"/>
      <c r="T16" s="43"/>
    </row>
    <row r="17" spans="2:20" ht="15" customHeight="1" x14ac:dyDescent="0.25">
      <c r="B17" s="43"/>
      <c r="C17" s="43"/>
      <c r="D17" s="43"/>
      <c r="E17" s="43"/>
      <c r="F17" s="43"/>
      <c r="G17" s="43"/>
      <c r="H17" s="43"/>
      <c r="I17" s="43"/>
      <c r="J17" s="43"/>
      <c r="K17" s="43"/>
      <c r="L17" s="43"/>
      <c r="M17" s="43"/>
      <c r="N17" s="43"/>
      <c r="O17" s="43"/>
      <c r="P17" s="43"/>
      <c r="Q17" s="43"/>
      <c r="R17" s="43"/>
      <c r="S17" s="43"/>
      <c r="T17" s="43"/>
    </row>
    <row r="18" spans="2:20" ht="15" customHeight="1" x14ac:dyDescent="0.25">
      <c r="B18" s="43"/>
      <c r="C18" s="43"/>
      <c r="D18" s="43"/>
      <c r="E18" s="43"/>
      <c r="F18" s="43"/>
      <c r="G18" s="43"/>
      <c r="H18" s="43"/>
      <c r="I18" s="43"/>
      <c r="J18" s="43"/>
      <c r="K18" s="43"/>
      <c r="L18" s="43"/>
      <c r="M18" s="43"/>
      <c r="N18" s="43"/>
      <c r="O18" s="43"/>
      <c r="P18" s="43"/>
      <c r="Q18" s="43"/>
      <c r="R18" s="43"/>
      <c r="S18" s="43"/>
      <c r="T18" s="43"/>
    </row>
    <row r="19" spans="2:20" ht="15" customHeight="1" x14ac:dyDescent="0.25">
      <c r="B19" s="43"/>
      <c r="C19" s="43"/>
      <c r="D19" s="43"/>
      <c r="E19" s="43"/>
      <c r="F19" s="43"/>
      <c r="G19" s="43"/>
      <c r="H19" s="43"/>
      <c r="I19" s="43"/>
      <c r="J19" s="43"/>
      <c r="K19" s="43"/>
      <c r="L19" s="43"/>
      <c r="M19" s="43"/>
      <c r="N19" s="43"/>
      <c r="O19" s="43"/>
      <c r="P19" s="43"/>
      <c r="Q19" s="43"/>
      <c r="R19" s="43"/>
      <c r="S19" s="43"/>
      <c r="T19" s="43"/>
    </row>
    <row r="20" spans="2:20" ht="15" customHeight="1" x14ac:dyDescent="0.25">
      <c r="B20" s="43"/>
      <c r="C20" s="43"/>
      <c r="D20" s="43"/>
      <c r="E20" s="43"/>
      <c r="F20" s="43"/>
      <c r="G20" s="43"/>
      <c r="H20" s="43"/>
      <c r="I20" s="43"/>
      <c r="J20" s="43"/>
      <c r="K20" s="43"/>
      <c r="L20" s="43"/>
      <c r="M20" s="43"/>
      <c r="N20" s="43"/>
      <c r="O20" s="43"/>
      <c r="P20" s="43"/>
      <c r="Q20" s="43"/>
      <c r="R20" s="43"/>
      <c r="S20" s="43"/>
      <c r="T20" s="43"/>
    </row>
    <row r="21" spans="2:20" ht="15" customHeight="1" x14ac:dyDescent="0.25">
      <c r="B21" s="43"/>
      <c r="C21" s="43"/>
      <c r="D21" s="43"/>
      <c r="E21" s="43"/>
      <c r="F21" s="43"/>
      <c r="G21" s="43"/>
      <c r="H21" s="43"/>
      <c r="I21" s="43"/>
      <c r="J21" s="43"/>
      <c r="K21" s="43"/>
      <c r="L21" s="43"/>
      <c r="M21" s="43"/>
      <c r="N21" s="43"/>
      <c r="O21" s="43"/>
      <c r="P21" s="43"/>
      <c r="Q21" s="43"/>
      <c r="R21" s="43"/>
      <c r="S21" s="43"/>
      <c r="T21" s="43"/>
    </row>
    <row r="22" spans="2:20" ht="15" customHeight="1" x14ac:dyDescent="0.25">
      <c r="B22" s="43"/>
      <c r="C22" s="43"/>
      <c r="D22" s="43"/>
      <c r="E22" s="43"/>
      <c r="F22" s="43"/>
      <c r="G22" s="43"/>
      <c r="H22" s="43"/>
      <c r="I22" s="43"/>
      <c r="J22" s="43"/>
      <c r="K22" s="43"/>
      <c r="L22" s="43"/>
      <c r="M22" s="43"/>
      <c r="N22" s="43"/>
      <c r="O22" s="43"/>
      <c r="P22" s="43"/>
      <c r="Q22" s="43"/>
      <c r="R22" s="43"/>
      <c r="S22" s="43"/>
      <c r="T22" s="43"/>
    </row>
    <row r="23" spans="2:20" ht="15" customHeight="1" x14ac:dyDescent="0.25">
      <c r="B23" s="43"/>
      <c r="C23" s="43"/>
      <c r="D23" s="43"/>
      <c r="E23" s="43"/>
      <c r="F23" s="43"/>
      <c r="G23" s="43"/>
      <c r="H23" s="43"/>
      <c r="I23" s="43"/>
      <c r="J23" s="43"/>
      <c r="K23" s="43"/>
      <c r="L23" s="43"/>
      <c r="M23" s="43"/>
      <c r="N23" s="43"/>
      <c r="O23" s="43"/>
      <c r="P23" s="43"/>
      <c r="Q23" s="43"/>
      <c r="R23" s="43"/>
      <c r="S23" s="43"/>
      <c r="T23" s="43"/>
    </row>
    <row r="24" spans="2:20" ht="15" customHeight="1" x14ac:dyDescent="0.25">
      <c r="B24" s="43"/>
      <c r="C24" s="43"/>
      <c r="D24" s="43"/>
      <c r="E24" s="43"/>
      <c r="F24" s="43"/>
      <c r="G24" s="43"/>
      <c r="H24" s="43"/>
      <c r="I24" s="43"/>
      <c r="J24" s="43"/>
      <c r="K24" s="43"/>
      <c r="L24" s="43"/>
      <c r="M24" s="43"/>
      <c r="N24" s="43"/>
      <c r="O24" s="43"/>
      <c r="P24" s="43"/>
      <c r="Q24" s="43"/>
      <c r="R24" s="43"/>
      <c r="S24" s="43"/>
      <c r="T24" s="43"/>
    </row>
    <row r="25" spans="2:20" ht="15" customHeight="1" x14ac:dyDescent="0.25">
      <c r="B25" s="43"/>
      <c r="C25" s="43"/>
      <c r="D25" s="43"/>
      <c r="E25" s="43"/>
      <c r="F25" s="43"/>
      <c r="G25" s="43"/>
      <c r="H25" s="43"/>
      <c r="I25" s="43"/>
      <c r="J25" s="43"/>
      <c r="K25" s="43"/>
      <c r="L25" s="43"/>
      <c r="M25" s="43"/>
      <c r="N25" s="43"/>
      <c r="O25" s="43"/>
      <c r="P25" s="43"/>
      <c r="Q25" s="43"/>
      <c r="R25" s="43"/>
      <c r="S25" s="43"/>
      <c r="T25" s="43"/>
    </row>
    <row r="26" spans="2:20" ht="15" customHeight="1" x14ac:dyDescent="0.25">
      <c r="B26" s="43"/>
      <c r="C26" s="43"/>
      <c r="D26" s="43"/>
      <c r="E26" s="43"/>
      <c r="F26" s="43"/>
      <c r="G26" s="43"/>
      <c r="H26" s="43"/>
      <c r="I26" s="43"/>
      <c r="J26" s="43"/>
      <c r="K26" s="43"/>
      <c r="L26" s="43"/>
      <c r="M26" s="43"/>
      <c r="N26" s="43"/>
      <c r="O26" s="43"/>
      <c r="P26" s="43"/>
      <c r="Q26" s="43"/>
      <c r="R26" s="43"/>
      <c r="S26" s="43"/>
      <c r="T26" s="43"/>
    </row>
    <row r="27" spans="2:20" ht="15" customHeight="1" x14ac:dyDescent="0.25">
      <c r="B27" s="43"/>
      <c r="C27" s="43"/>
      <c r="D27" s="43"/>
      <c r="E27" s="43"/>
      <c r="F27" s="43"/>
      <c r="G27" s="43"/>
      <c r="H27" s="43"/>
      <c r="I27" s="43"/>
      <c r="J27" s="43"/>
      <c r="K27" s="43"/>
      <c r="L27" s="43"/>
      <c r="M27" s="43"/>
      <c r="N27" s="43"/>
      <c r="O27" s="43"/>
      <c r="P27" s="43"/>
      <c r="Q27" s="43"/>
      <c r="R27" s="43"/>
      <c r="S27" s="43"/>
      <c r="T27" s="43"/>
    </row>
    <row r="28" spans="2:20" ht="15" customHeight="1" x14ac:dyDescent="0.25">
      <c r="B28" s="43"/>
      <c r="C28" s="43"/>
      <c r="D28" s="43"/>
      <c r="E28" s="43"/>
      <c r="F28" s="43"/>
      <c r="G28" s="43"/>
      <c r="H28" s="43"/>
      <c r="I28" s="43"/>
      <c r="J28" s="43"/>
      <c r="K28" s="43"/>
      <c r="L28" s="43"/>
      <c r="M28" s="43"/>
      <c r="N28" s="43"/>
      <c r="O28" s="43"/>
      <c r="P28" s="43"/>
      <c r="Q28" s="43"/>
      <c r="R28" s="43"/>
      <c r="S28" s="43"/>
      <c r="T28" s="43"/>
    </row>
    <row r="29" spans="2:20" ht="15" customHeight="1" x14ac:dyDescent="0.25">
      <c r="B29" s="43"/>
      <c r="C29" s="43"/>
      <c r="D29" s="43"/>
      <c r="E29" s="43"/>
      <c r="F29" s="43"/>
      <c r="G29" s="43"/>
      <c r="H29" s="43"/>
      <c r="I29" s="43"/>
      <c r="J29" s="43"/>
      <c r="K29" s="43"/>
      <c r="L29" s="43"/>
      <c r="M29" s="43"/>
      <c r="N29" s="43"/>
      <c r="O29" s="43"/>
      <c r="P29" s="43"/>
      <c r="Q29" s="43"/>
      <c r="R29" s="43"/>
      <c r="S29" s="43"/>
      <c r="T29" s="43"/>
    </row>
    <row r="30" spans="2:20" ht="15" customHeight="1" x14ac:dyDescent="0.25">
      <c r="B30" s="43"/>
      <c r="C30" s="43"/>
      <c r="D30" s="43"/>
      <c r="E30" s="43"/>
      <c r="F30" s="43"/>
      <c r="G30" s="43"/>
      <c r="H30" s="43"/>
      <c r="I30" s="43"/>
      <c r="J30" s="43"/>
      <c r="K30" s="43"/>
      <c r="L30" s="43"/>
      <c r="M30" s="43"/>
      <c r="N30" s="43"/>
      <c r="O30" s="43"/>
      <c r="P30" s="43"/>
      <c r="Q30" s="43"/>
      <c r="R30" s="43"/>
      <c r="S30" s="43"/>
      <c r="T30" s="43"/>
    </row>
    <row r="31" spans="2:20" ht="15" customHeight="1" x14ac:dyDescent="0.25">
      <c r="B31" s="43"/>
      <c r="C31" s="43"/>
      <c r="D31" s="43"/>
      <c r="E31" s="43"/>
      <c r="F31" s="43"/>
      <c r="G31" s="43"/>
      <c r="H31" s="43"/>
      <c r="I31" s="43"/>
      <c r="J31" s="43"/>
      <c r="K31" s="43"/>
      <c r="L31" s="43"/>
      <c r="M31" s="43"/>
      <c r="N31" s="43"/>
      <c r="O31" s="43"/>
      <c r="P31" s="43"/>
      <c r="Q31" s="43"/>
      <c r="R31" s="43"/>
      <c r="S31" s="43"/>
      <c r="T31" s="43"/>
    </row>
    <row r="32" spans="2:20" ht="15" customHeight="1" x14ac:dyDescent="0.25">
      <c r="B32" s="43"/>
      <c r="C32" s="43"/>
      <c r="D32" s="43"/>
      <c r="E32" s="43"/>
      <c r="F32" s="43"/>
      <c r="G32" s="43"/>
      <c r="H32" s="43"/>
      <c r="I32" s="43"/>
      <c r="J32" s="43"/>
      <c r="K32" s="43"/>
      <c r="L32" s="43"/>
      <c r="M32" s="43"/>
      <c r="N32" s="43"/>
      <c r="O32" s="43"/>
      <c r="P32" s="43"/>
      <c r="Q32" s="43"/>
      <c r="R32" s="43"/>
      <c r="S32" s="43"/>
      <c r="T32" s="43"/>
    </row>
    <row r="33" spans="2:20" ht="15" customHeight="1" x14ac:dyDescent="0.25">
      <c r="B33" s="43"/>
      <c r="C33" s="43"/>
      <c r="D33" s="43"/>
      <c r="E33" s="43"/>
      <c r="F33" s="43"/>
      <c r="G33" s="43"/>
      <c r="H33" s="43"/>
      <c r="I33" s="43"/>
      <c r="J33" s="43"/>
      <c r="K33" s="43"/>
      <c r="L33" s="43"/>
      <c r="M33" s="43"/>
      <c r="N33" s="43"/>
      <c r="O33" s="43"/>
      <c r="P33" s="43"/>
      <c r="Q33" s="43"/>
      <c r="R33" s="43"/>
      <c r="S33" s="43"/>
      <c r="T33" s="43"/>
    </row>
    <row r="34" spans="2:20" ht="15" customHeight="1" x14ac:dyDescent="0.25">
      <c r="B34" s="43"/>
      <c r="C34" s="43"/>
      <c r="D34" s="43"/>
      <c r="E34" s="43"/>
      <c r="F34" s="43"/>
      <c r="G34" s="43"/>
      <c r="H34" s="43"/>
      <c r="I34" s="43"/>
      <c r="J34" s="43"/>
      <c r="K34" s="43"/>
      <c r="L34" s="43"/>
      <c r="M34" s="43"/>
      <c r="N34" s="43"/>
      <c r="O34" s="43"/>
      <c r="P34" s="43"/>
      <c r="Q34" s="43"/>
      <c r="R34" s="43"/>
      <c r="S34" s="43"/>
      <c r="T34" s="43"/>
    </row>
    <row r="35" spans="2:20" ht="15" customHeight="1" x14ac:dyDescent="0.25">
      <c r="B35" s="43"/>
      <c r="C35" s="43"/>
      <c r="D35" s="43"/>
      <c r="E35" s="43"/>
      <c r="F35" s="43"/>
      <c r="G35" s="43"/>
      <c r="H35" s="43"/>
      <c r="I35" s="43"/>
      <c r="J35" s="43"/>
      <c r="K35" s="43"/>
      <c r="L35" s="43"/>
      <c r="M35" s="43"/>
      <c r="N35" s="43"/>
      <c r="O35" s="43"/>
      <c r="P35" s="43"/>
      <c r="Q35" s="43"/>
      <c r="R35" s="43"/>
      <c r="S35" s="43"/>
      <c r="T35" s="43"/>
    </row>
    <row r="36" spans="2:20" ht="15" customHeight="1" x14ac:dyDescent="0.25">
      <c r="B36" s="43"/>
      <c r="C36" s="43"/>
      <c r="D36" s="43"/>
      <c r="E36" s="43"/>
      <c r="F36" s="43"/>
      <c r="G36" s="43"/>
      <c r="H36" s="43"/>
      <c r="I36" s="43"/>
      <c r="J36" s="43"/>
      <c r="K36" s="43"/>
      <c r="L36" s="43"/>
      <c r="M36" s="43"/>
      <c r="N36" s="43"/>
      <c r="O36" s="43"/>
      <c r="P36" s="43"/>
      <c r="Q36" s="43"/>
      <c r="R36" s="43"/>
      <c r="S36" s="43"/>
      <c r="T36" s="43"/>
    </row>
    <row r="37" spans="2:20" ht="15" customHeight="1" x14ac:dyDescent="0.25">
      <c r="B37" s="43"/>
      <c r="C37" s="43"/>
      <c r="D37" s="43"/>
      <c r="E37" s="43"/>
      <c r="F37" s="43"/>
      <c r="G37" s="43"/>
      <c r="H37" s="43"/>
      <c r="I37" s="43"/>
      <c r="J37" s="43"/>
      <c r="K37" s="43"/>
      <c r="L37" s="43"/>
      <c r="M37" s="43"/>
      <c r="N37" s="43"/>
      <c r="O37" s="43"/>
      <c r="P37" s="43"/>
      <c r="Q37" s="43"/>
      <c r="R37" s="43"/>
      <c r="S37" s="43"/>
      <c r="T37" s="43"/>
    </row>
    <row r="38" spans="2:20" ht="15" customHeight="1" x14ac:dyDescent="0.25">
      <c r="B38" s="43"/>
      <c r="C38" s="43"/>
      <c r="D38" s="43"/>
      <c r="E38" s="43"/>
      <c r="F38" s="43"/>
      <c r="G38" s="43"/>
      <c r="H38" s="43"/>
      <c r="I38" s="43"/>
      <c r="J38" s="43"/>
      <c r="K38" s="43"/>
      <c r="L38" s="43"/>
      <c r="M38" s="43"/>
      <c r="N38" s="43"/>
      <c r="O38" s="43"/>
      <c r="P38" s="43"/>
      <c r="Q38" s="43"/>
      <c r="R38" s="43"/>
      <c r="S38" s="43"/>
      <c r="T38" s="43"/>
    </row>
    <row r="39" spans="2:20" ht="15" customHeight="1" x14ac:dyDescent="0.25">
      <c r="B39" s="43"/>
      <c r="C39" s="43"/>
      <c r="D39" s="43"/>
      <c r="E39" s="43"/>
      <c r="F39" s="43"/>
      <c r="G39" s="43"/>
      <c r="H39" s="43"/>
      <c r="I39" s="43"/>
      <c r="J39" s="43"/>
      <c r="K39" s="43"/>
      <c r="L39" s="43"/>
      <c r="M39" s="43"/>
      <c r="N39" s="43"/>
      <c r="O39" s="43"/>
      <c r="P39" s="43"/>
      <c r="Q39" s="43"/>
      <c r="R39" s="43"/>
      <c r="S39" s="43"/>
      <c r="T39" s="43"/>
    </row>
    <row r="40" spans="2:20" ht="15" customHeight="1" x14ac:dyDescent="0.25">
      <c r="B40" s="43"/>
      <c r="C40" s="43"/>
      <c r="D40" s="43"/>
      <c r="E40" s="43"/>
      <c r="F40" s="43"/>
      <c r="G40" s="43"/>
      <c r="H40" s="43"/>
      <c r="I40" s="43"/>
      <c r="J40" s="43"/>
      <c r="K40" s="43"/>
      <c r="L40" s="43"/>
      <c r="M40" s="43"/>
      <c r="N40" s="43"/>
      <c r="O40" s="43"/>
      <c r="P40" s="43"/>
      <c r="Q40" s="43"/>
      <c r="R40" s="43"/>
      <c r="S40" s="43"/>
      <c r="T40" s="43"/>
    </row>
    <row r="41" spans="2:20" ht="15" customHeight="1" x14ac:dyDescent="0.25">
      <c r="B41" s="43"/>
      <c r="C41" s="43"/>
      <c r="D41" s="43"/>
      <c r="E41" s="43"/>
      <c r="F41" s="43"/>
      <c r="G41" s="43"/>
      <c r="H41" s="43"/>
      <c r="I41" s="43"/>
      <c r="J41" s="43"/>
      <c r="K41" s="43"/>
      <c r="L41" s="43"/>
      <c r="M41" s="43"/>
      <c r="N41" s="43"/>
      <c r="O41" s="43"/>
      <c r="P41" s="43"/>
      <c r="Q41" s="43"/>
      <c r="R41" s="43"/>
      <c r="S41" s="43"/>
      <c r="T41" s="43"/>
    </row>
    <row r="42" spans="2:20" ht="15" customHeight="1" x14ac:dyDescent="0.25">
      <c r="B42" s="43"/>
      <c r="C42" s="43"/>
      <c r="D42" s="43"/>
      <c r="E42" s="43"/>
      <c r="F42" s="43"/>
      <c r="G42" s="43"/>
      <c r="H42" s="43"/>
      <c r="I42" s="43"/>
      <c r="J42" s="43"/>
      <c r="K42" s="43"/>
      <c r="L42" s="43"/>
      <c r="M42" s="43"/>
      <c r="N42" s="43"/>
      <c r="O42" s="43"/>
      <c r="P42" s="43"/>
      <c r="Q42" s="43"/>
      <c r="R42" s="43"/>
      <c r="S42" s="43"/>
      <c r="T42" s="43"/>
    </row>
    <row r="43" spans="2:20" ht="15" customHeight="1" x14ac:dyDescent="0.25">
      <c r="B43" s="43"/>
      <c r="C43" s="43"/>
      <c r="D43" s="43"/>
      <c r="E43" s="43"/>
      <c r="F43" s="43"/>
      <c r="G43" s="43"/>
      <c r="H43" s="43"/>
      <c r="I43" s="43"/>
      <c r="J43" s="43"/>
      <c r="K43" s="43"/>
      <c r="L43" s="43"/>
      <c r="M43" s="43"/>
      <c r="N43" s="43"/>
      <c r="O43" s="43"/>
      <c r="P43" s="43"/>
      <c r="Q43" s="43"/>
      <c r="R43" s="43"/>
      <c r="S43" s="43"/>
      <c r="T43" s="43"/>
    </row>
    <row r="44" spans="2:20" ht="15" customHeight="1" x14ac:dyDescent="0.25">
      <c r="B44" s="43"/>
      <c r="C44" s="43"/>
      <c r="D44" s="43"/>
      <c r="E44" s="43"/>
      <c r="F44" s="43"/>
      <c r="G44" s="43"/>
      <c r="H44" s="43"/>
      <c r="I44" s="43"/>
      <c r="J44" s="43"/>
      <c r="K44" s="43"/>
      <c r="L44" s="43"/>
      <c r="M44" s="43"/>
      <c r="N44" s="43"/>
      <c r="O44" s="43"/>
      <c r="P44" s="43"/>
      <c r="Q44" s="43"/>
      <c r="R44" s="43"/>
      <c r="S44" s="43"/>
      <c r="T44" s="43"/>
    </row>
    <row r="45" spans="2:20" ht="15" customHeight="1" x14ac:dyDescent="0.25">
      <c r="B45" s="43"/>
      <c r="C45" s="43"/>
      <c r="D45" s="43"/>
      <c r="E45" s="43"/>
      <c r="F45" s="43"/>
      <c r="G45" s="43"/>
      <c r="H45" s="43"/>
      <c r="I45" s="43"/>
      <c r="J45" s="43"/>
      <c r="K45" s="43"/>
      <c r="L45" s="43"/>
      <c r="M45" s="43"/>
      <c r="N45" s="43"/>
      <c r="O45" s="43"/>
      <c r="P45" s="43"/>
      <c r="Q45" s="43"/>
      <c r="R45" s="43"/>
      <c r="S45" s="43"/>
      <c r="T45" s="43"/>
    </row>
    <row r="46" spans="2:20" ht="15" customHeight="1" x14ac:dyDescent="0.25">
      <c r="B46" s="43"/>
      <c r="C46" s="43"/>
      <c r="D46" s="43"/>
      <c r="E46" s="43"/>
      <c r="F46" s="43"/>
      <c r="G46" s="43"/>
      <c r="H46" s="43"/>
      <c r="I46" s="43"/>
      <c r="J46" s="43"/>
      <c r="K46" s="43"/>
      <c r="L46" s="43"/>
      <c r="M46" s="43"/>
      <c r="N46" s="43"/>
      <c r="O46" s="43"/>
      <c r="P46" s="43"/>
      <c r="Q46" s="43"/>
      <c r="R46" s="43"/>
      <c r="S46" s="43"/>
      <c r="T46" s="43"/>
    </row>
    <row r="47" spans="2:20" ht="15" customHeight="1" x14ac:dyDescent="0.25">
      <c r="B47" s="43"/>
      <c r="C47" s="43"/>
      <c r="D47" s="43"/>
      <c r="E47" s="43"/>
      <c r="F47" s="43"/>
      <c r="G47" s="43"/>
      <c r="H47" s="43"/>
      <c r="I47" s="43"/>
      <c r="J47" s="43"/>
      <c r="K47" s="43"/>
      <c r="L47" s="43"/>
      <c r="M47" s="43"/>
      <c r="N47" s="43"/>
      <c r="O47" s="43"/>
      <c r="P47" s="43"/>
      <c r="Q47" s="43"/>
      <c r="R47" s="43"/>
      <c r="S47" s="43"/>
      <c r="T47" s="43"/>
    </row>
    <row r="48" spans="2:20" ht="15" customHeight="1" x14ac:dyDescent="0.25">
      <c r="B48" s="43"/>
      <c r="C48" s="43"/>
      <c r="D48" s="43"/>
      <c r="E48" s="43"/>
      <c r="F48" s="43"/>
      <c r="G48" s="43"/>
      <c r="H48" s="43"/>
      <c r="I48" s="43"/>
      <c r="J48" s="43"/>
      <c r="K48" s="43"/>
      <c r="L48" s="43"/>
      <c r="M48" s="43"/>
      <c r="N48" s="43"/>
      <c r="O48" s="43"/>
      <c r="P48" s="43"/>
      <c r="Q48" s="43"/>
      <c r="R48" s="43"/>
      <c r="S48" s="43"/>
      <c r="T48" s="43"/>
    </row>
    <row r="49" spans="2:20" ht="15" customHeight="1" x14ac:dyDescent="0.25">
      <c r="B49" s="43"/>
      <c r="C49" s="43"/>
      <c r="D49" s="43"/>
      <c r="E49" s="43"/>
      <c r="F49" s="43"/>
      <c r="G49" s="43"/>
      <c r="H49" s="43"/>
      <c r="I49" s="43"/>
      <c r="J49" s="43"/>
      <c r="K49" s="43"/>
      <c r="L49" s="43"/>
      <c r="M49" s="43"/>
      <c r="N49" s="43"/>
      <c r="O49" s="43"/>
      <c r="P49" s="43"/>
      <c r="Q49" s="43"/>
      <c r="R49" s="43"/>
      <c r="S49" s="43"/>
      <c r="T49" s="43"/>
    </row>
    <row r="50" spans="2:20" ht="15" customHeight="1" x14ac:dyDescent="0.25">
      <c r="B50" s="43"/>
      <c r="C50" s="43"/>
      <c r="D50" s="43"/>
      <c r="E50" s="43"/>
      <c r="F50" s="43"/>
      <c r="G50" s="43"/>
      <c r="H50" s="43"/>
      <c r="I50" s="43"/>
      <c r="J50" s="43"/>
      <c r="K50" s="43"/>
      <c r="L50" s="43"/>
      <c r="M50" s="43"/>
      <c r="N50" s="43"/>
      <c r="O50" s="43"/>
      <c r="P50" s="43"/>
      <c r="Q50" s="43"/>
      <c r="R50" s="43"/>
      <c r="S50" s="43"/>
      <c r="T50" s="43"/>
    </row>
    <row r="51" spans="2:20" ht="15" customHeight="1" x14ac:dyDescent="0.25">
      <c r="B51" s="43"/>
      <c r="C51" s="43"/>
      <c r="D51" s="43"/>
      <c r="E51" s="43"/>
      <c r="F51" s="43"/>
      <c r="G51" s="43"/>
      <c r="H51" s="43"/>
      <c r="I51" s="43"/>
      <c r="J51" s="43"/>
      <c r="K51" s="43"/>
      <c r="L51" s="43"/>
      <c r="M51" s="43"/>
      <c r="N51" s="43"/>
      <c r="O51" s="43"/>
      <c r="P51" s="43"/>
      <c r="Q51" s="43"/>
      <c r="R51" s="43"/>
      <c r="S51" s="43"/>
      <c r="T51" s="43"/>
    </row>
    <row r="52" spans="2:20" ht="15" customHeight="1" x14ac:dyDescent="0.25">
      <c r="B52" s="43"/>
      <c r="C52" s="43"/>
      <c r="D52" s="43"/>
      <c r="E52" s="43"/>
      <c r="F52" s="43"/>
      <c r="G52" s="43"/>
      <c r="H52" s="43"/>
      <c r="I52" s="43"/>
      <c r="J52" s="43"/>
      <c r="K52" s="43"/>
      <c r="L52" s="43"/>
      <c r="M52" s="43"/>
      <c r="N52" s="43"/>
      <c r="O52" s="43"/>
      <c r="P52" s="43"/>
      <c r="Q52" s="43"/>
      <c r="R52" s="43"/>
      <c r="S52" s="43"/>
      <c r="T52" s="43"/>
    </row>
    <row r="53" spans="2:20" ht="15" customHeight="1" x14ac:dyDescent="0.25">
      <c r="B53" s="43"/>
      <c r="C53" s="43"/>
      <c r="D53" s="43"/>
      <c r="E53" s="43"/>
      <c r="F53" s="43"/>
      <c r="G53" s="43"/>
      <c r="H53" s="43"/>
      <c r="I53" s="43"/>
      <c r="J53" s="43"/>
      <c r="K53" s="43"/>
      <c r="L53" s="43"/>
      <c r="M53" s="43"/>
      <c r="N53" s="43"/>
      <c r="O53" s="43"/>
      <c r="P53" s="43"/>
      <c r="Q53" s="43"/>
      <c r="R53" s="43"/>
      <c r="S53" s="43"/>
      <c r="T53" s="43"/>
    </row>
    <row r="54" spans="2:20" ht="15" customHeight="1" x14ac:dyDescent="0.25">
      <c r="B54" s="43"/>
      <c r="C54" s="43"/>
      <c r="D54" s="43"/>
      <c r="E54" s="43"/>
      <c r="F54" s="43"/>
      <c r="G54" s="43"/>
      <c r="H54" s="43"/>
      <c r="I54" s="43"/>
      <c r="J54" s="43"/>
      <c r="K54" s="43"/>
      <c r="L54" s="43"/>
      <c r="M54" s="43"/>
      <c r="N54" s="43"/>
      <c r="O54" s="43"/>
      <c r="P54" s="43"/>
      <c r="Q54" s="43"/>
      <c r="R54" s="43"/>
      <c r="S54" s="43"/>
      <c r="T54" s="43"/>
    </row>
    <row r="55" spans="2:20" ht="15" customHeight="1" x14ac:dyDescent="0.25">
      <c r="B55" s="43"/>
      <c r="C55" s="43"/>
      <c r="D55" s="43"/>
      <c r="E55" s="43"/>
      <c r="F55" s="43"/>
      <c r="G55" s="43"/>
      <c r="H55" s="43"/>
      <c r="I55" s="43"/>
      <c r="J55" s="43"/>
      <c r="K55" s="43"/>
      <c r="L55" s="43"/>
      <c r="M55" s="43"/>
      <c r="N55" s="43"/>
      <c r="O55" s="43"/>
      <c r="P55" s="43"/>
      <c r="Q55" s="43"/>
      <c r="R55" s="43"/>
      <c r="S55" s="43"/>
      <c r="T55" s="43"/>
    </row>
    <row r="56" spans="2:20" ht="15" customHeight="1" x14ac:dyDescent="0.25">
      <c r="B56" s="43"/>
      <c r="C56" s="43"/>
      <c r="D56" s="43"/>
      <c r="E56" s="43"/>
      <c r="F56" s="43"/>
      <c r="G56" s="43"/>
      <c r="H56" s="43"/>
      <c r="I56" s="43"/>
      <c r="J56" s="43"/>
      <c r="K56" s="43"/>
      <c r="L56" s="43"/>
      <c r="M56" s="43"/>
      <c r="N56" s="43"/>
      <c r="O56" s="43"/>
      <c r="P56" s="43"/>
      <c r="Q56" s="43"/>
      <c r="R56" s="43"/>
      <c r="S56" s="43"/>
      <c r="T56" s="43"/>
    </row>
    <row r="57" spans="2:20" ht="15" customHeight="1" x14ac:dyDescent="0.25">
      <c r="B57" s="43"/>
      <c r="C57" s="43"/>
      <c r="D57" s="43"/>
      <c r="E57" s="43"/>
      <c r="F57" s="43"/>
      <c r="G57" s="43"/>
      <c r="H57" s="43"/>
      <c r="I57" s="43"/>
      <c r="J57" s="43"/>
      <c r="K57" s="43"/>
      <c r="L57" s="43"/>
      <c r="M57" s="43"/>
      <c r="N57" s="43"/>
      <c r="O57" s="43"/>
      <c r="P57" s="43"/>
      <c r="Q57" s="43"/>
      <c r="R57" s="43"/>
      <c r="S57" s="43"/>
      <c r="T57" s="43"/>
    </row>
    <row r="58" spans="2:20" ht="15" customHeight="1" x14ac:dyDescent="0.25">
      <c r="B58" s="43"/>
      <c r="C58" s="43"/>
      <c r="D58" s="43"/>
      <c r="E58" s="43"/>
      <c r="F58" s="43"/>
      <c r="G58" s="43"/>
      <c r="H58" s="43"/>
      <c r="I58" s="43"/>
      <c r="J58" s="43"/>
      <c r="K58" s="43"/>
      <c r="L58" s="43"/>
      <c r="M58" s="43"/>
      <c r="N58" s="43"/>
      <c r="O58" s="43"/>
      <c r="P58" s="43"/>
      <c r="Q58" s="43"/>
      <c r="R58" s="43"/>
      <c r="S58" s="43"/>
      <c r="T58" s="43"/>
    </row>
    <row r="59" spans="2:20" ht="15" customHeight="1" x14ac:dyDescent="0.25">
      <c r="B59" s="43"/>
      <c r="C59" s="43"/>
      <c r="D59" s="43"/>
      <c r="E59" s="43"/>
      <c r="F59" s="43"/>
      <c r="G59" s="43"/>
      <c r="H59" s="43"/>
      <c r="I59" s="43"/>
      <c r="J59" s="43"/>
      <c r="K59" s="43"/>
      <c r="L59" s="43"/>
      <c r="M59" s="43"/>
      <c r="N59" s="43"/>
      <c r="O59" s="43"/>
      <c r="P59" s="43"/>
      <c r="Q59" s="43"/>
      <c r="R59" s="43"/>
      <c r="S59" s="43"/>
      <c r="T59" s="43"/>
    </row>
    <row r="60" spans="2:20" ht="15" customHeight="1" x14ac:dyDescent="0.25">
      <c r="B60" s="43"/>
      <c r="C60" s="43"/>
      <c r="D60" s="43"/>
      <c r="E60" s="43"/>
      <c r="F60" s="43"/>
      <c r="G60" s="43"/>
      <c r="H60" s="43"/>
      <c r="I60" s="43"/>
      <c r="J60" s="43"/>
      <c r="K60" s="43"/>
      <c r="L60" s="43"/>
      <c r="M60" s="43"/>
      <c r="N60" s="43"/>
      <c r="O60" s="43"/>
      <c r="P60" s="43"/>
      <c r="Q60" s="43"/>
      <c r="R60" s="43"/>
      <c r="S60" s="43"/>
      <c r="T60" s="43"/>
    </row>
    <row r="61" spans="2:20" ht="15" customHeight="1" x14ac:dyDescent="0.25">
      <c r="B61" s="43"/>
      <c r="C61" s="43"/>
      <c r="D61" s="43"/>
      <c r="E61" s="43"/>
      <c r="F61" s="43"/>
      <c r="G61" s="43"/>
      <c r="H61" s="43"/>
      <c r="I61" s="43"/>
      <c r="J61" s="43"/>
      <c r="K61" s="43"/>
      <c r="L61" s="43"/>
      <c r="M61" s="43"/>
      <c r="N61" s="43"/>
      <c r="O61" s="43"/>
      <c r="P61" s="43"/>
      <c r="Q61" s="43"/>
      <c r="R61" s="43"/>
      <c r="S61" s="43"/>
      <c r="T61" s="43"/>
    </row>
    <row r="62" spans="2:20" x14ac:dyDescent="0.25">
      <c r="B62" s="43"/>
      <c r="C62" s="43"/>
      <c r="D62" s="43"/>
      <c r="E62" s="43"/>
      <c r="F62" s="43"/>
      <c r="G62" s="43"/>
      <c r="H62" s="43"/>
      <c r="I62" s="43"/>
      <c r="J62" s="43"/>
      <c r="K62" s="43"/>
      <c r="L62" s="43"/>
      <c r="M62" s="43"/>
      <c r="N62" s="43"/>
      <c r="O62" s="43"/>
      <c r="P62" s="43"/>
      <c r="Q62" s="43"/>
      <c r="R62" s="43"/>
      <c r="S62" s="43"/>
      <c r="T62" s="43"/>
    </row>
    <row r="63" spans="2:20" x14ac:dyDescent="0.25">
      <c r="B63" s="43"/>
      <c r="C63" s="43"/>
      <c r="D63" s="43"/>
      <c r="E63" s="43"/>
      <c r="F63" s="43"/>
      <c r="G63" s="43"/>
      <c r="H63" s="43"/>
      <c r="I63" s="43"/>
      <c r="J63" s="43"/>
      <c r="K63" s="43"/>
      <c r="L63" s="43"/>
      <c r="M63" s="43"/>
      <c r="N63" s="43"/>
      <c r="O63" s="43"/>
      <c r="P63" s="43"/>
      <c r="Q63" s="43"/>
      <c r="R63" s="43"/>
      <c r="S63" s="43"/>
      <c r="T63" s="43"/>
    </row>
    <row r="64" spans="2:20" x14ac:dyDescent="0.25">
      <c r="B64" s="43"/>
      <c r="C64" s="43"/>
      <c r="D64" s="43"/>
      <c r="E64" s="43"/>
      <c r="F64" s="43"/>
      <c r="G64" s="43"/>
      <c r="H64" s="43"/>
      <c r="I64" s="43"/>
      <c r="J64" s="43"/>
      <c r="K64" s="43"/>
      <c r="L64" s="43"/>
      <c r="M64" s="43"/>
      <c r="N64" s="43"/>
      <c r="O64" s="43"/>
      <c r="P64" s="43"/>
      <c r="Q64" s="43"/>
      <c r="R64" s="43"/>
      <c r="S64" s="43"/>
      <c r="T64" s="43"/>
    </row>
  </sheetData>
  <mergeCells count="2">
    <mergeCell ref="B2:R5"/>
    <mergeCell ref="B7:T6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CCFAD-D7C0-4CA7-843B-2A719326654D}">
  <sheetPr codeName="Sheet8"/>
  <dimension ref="A1:U64"/>
  <sheetViews>
    <sheetView tabSelected="1" workbookViewId="0">
      <selection activeCell="B7" sqref="B7:T64"/>
    </sheetView>
  </sheetViews>
  <sheetFormatPr defaultColWidth="0" defaultRowHeight="14.45" customHeight="1" zeroHeight="1" x14ac:dyDescent="0.25"/>
  <cols>
    <col min="1" max="1" width="3.7109375" customWidth="1"/>
    <col min="2" max="21" width="9.140625" customWidth="1"/>
    <col min="22" max="16384" width="9.140625" hidden="1"/>
  </cols>
  <sheetData>
    <row r="1" spans="2:20" ht="15" x14ac:dyDescent="0.25"/>
    <row r="2" spans="2:20" ht="15" customHeight="1" x14ac:dyDescent="0.25">
      <c r="B2" s="44" t="s">
        <v>718</v>
      </c>
      <c r="C2" s="44"/>
      <c r="D2" s="44"/>
      <c r="E2" s="44"/>
      <c r="F2" s="44"/>
      <c r="G2" s="44"/>
      <c r="H2" s="44"/>
      <c r="I2" s="44"/>
      <c r="J2" s="44"/>
      <c r="K2" s="44"/>
      <c r="L2" s="44"/>
      <c r="M2" s="44"/>
      <c r="N2" s="44"/>
      <c r="O2" s="44"/>
      <c r="P2" s="44"/>
      <c r="Q2" s="44"/>
      <c r="R2" s="44"/>
    </row>
    <row r="3" spans="2:20" ht="15" customHeight="1" x14ac:dyDescent="0.25">
      <c r="B3" s="44"/>
      <c r="C3" s="44"/>
      <c r="D3" s="44"/>
      <c r="E3" s="44"/>
      <c r="F3" s="44"/>
      <c r="G3" s="44"/>
      <c r="H3" s="44"/>
      <c r="I3" s="44"/>
      <c r="J3" s="44"/>
      <c r="K3" s="44"/>
      <c r="L3" s="44"/>
      <c r="M3" s="44"/>
      <c r="N3" s="44"/>
      <c r="O3" s="44"/>
      <c r="P3" s="44"/>
      <c r="Q3" s="44"/>
      <c r="R3" s="44"/>
    </row>
    <row r="4" spans="2:20" ht="15" x14ac:dyDescent="0.25">
      <c r="B4" s="44"/>
      <c r="C4" s="44"/>
      <c r="D4" s="44"/>
      <c r="E4" s="44"/>
      <c r="F4" s="44"/>
      <c r="G4" s="44"/>
      <c r="H4" s="44"/>
      <c r="I4" s="44"/>
      <c r="J4" s="44"/>
      <c r="K4" s="44"/>
      <c r="L4" s="44"/>
      <c r="M4" s="44"/>
      <c r="N4" s="44"/>
      <c r="O4" s="44"/>
      <c r="P4" s="44"/>
      <c r="Q4" s="44"/>
      <c r="R4" s="44"/>
    </row>
    <row r="5" spans="2:20" ht="15" x14ac:dyDescent="0.25">
      <c r="B5" s="44"/>
      <c r="C5" s="44"/>
      <c r="D5" s="44"/>
      <c r="E5" s="44"/>
      <c r="F5" s="44"/>
      <c r="G5" s="44"/>
      <c r="H5" s="44"/>
      <c r="I5" s="44"/>
      <c r="J5" s="44"/>
      <c r="K5" s="44"/>
      <c r="L5" s="44"/>
      <c r="M5" s="44"/>
      <c r="N5" s="44"/>
      <c r="O5" s="44"/>
      <c r="P5" s="44"/>
      <c r="Q5" s="44"/>
      <c r="R5" s="44"/>
    </row>
    <row r="6" spans="2:20" ht="15" x14ac:dyDescent="0.25"/>
    <row r="7" spans="2:20" ht="15" customHeight="1" x14ac:dyDescent="0.25">
      <c r="B7" s="45" t="s">
        <v>720</v>
      </c>
      <c r="C7" s="45"/>
      <c r="D7" s="45"/>
      <c r="E7" s="45"/>
      <c r="F7" s="45"/>
      <c r="G7" s="45"/>
      <c r="H7" s="45"/>
      <c r="I7" s="45"/>
      <c r="J7" s="45"/>
      <c r="K7" s="45"/>
      <c r="L7" s="45"/>
      <c r="M7" s="45"/>
      <c r="N7" s="45"/>
      <c r="O7" s="45"/>
      <c r="P7" s="45"/>
      <c r="Q7" s="45"/>
      <c r="R7" s="45"/>
      <c r="S7" s="45"/>
      <c r="T7" s="45"/>
    </row>
    <row r="8" spans="2:20" ht="15" customHeight="1" x14ac:dyDescent="0.25">
      <c r="B8" s="45"/>
      <c r="C8" s="45"/>
      <c r="D8" s="45"/>
      <c r="E8" s="45"/>
      <c r="F8" s="45"/>
      <c r="G8" s="45"/>
      <c r="H8" s="45"/>
      <c r="I8" s="45"/>
      <c r="J8" s="45"/>
      <c r="K8" s="45"/>
      <c r="L8" s="45"/>
      <c r="M8" s="45"/>
      <c r="N8" s="45"/>
      <c r="O8" s="45"/>
      <c r="P8" s="45"/>
      <c r="Q8" s="45"/>
      <c r="R8" s="45"/>
      <c r="S8" s="45"/>
      <c r="T8" s="45"/>
    </row>
    <row r="9" spans="2:20" ht="15" customHeight="1" x14ac:dyDescent="0.25">
      <c r="B9" s="45"/>
      <c r="C9" s="45"/>
      <c r="D9" s="45"/>
      <c r="E9" s="45"/>
      <c r="F9" s="45"/>
      <c r="G9" s="45"/>
      <c r="H9" s="45"/>
      <c r="I9" s="45"/>
      <c r="J9" s="45"/>
      <c r="K9" s="45"/>
      <c r="L9" s="45"/>
      <c r="M9" s="45"/>
      <c r="N9" s="45"/>
      <c r="O9" s="45"/>
      <c r="P9" s="45"/>
      <c r="Q9" s="45"/>
      <c r="R9" s="45"/>
      <c r="S9" s="45"/>
      <c r="T9" s="45"/>
    </row>
    <row r="10" spans="2:20" ht="15" customHeight="1" x14ac:dyDescent="0.25">
      <c r="B10" s="45"/>
      <c r="C10" s="45"/>
      <c r="D10" s="45"/>
      <c r="E10" s="45"/>
      <c r="F10" s="45"/>
      <c r="G10" s="45"/>
      <c r="H10" s="45"/>
      <c r="I10" s="45"/>
      <c r="J10" s="45"/>
      <c r="K10" s="45"/>
      <c r="L10" s="45"/>
      <c r="M10" s="45"/>
      <c r="N10" s="45"/>
      <c r="O10" s="45"/>
      <c r="P10" s="45"/>
      <c r="Q10" s="45"/>
      <c r="R10" s="45"/>
      <c r="S10" s="45"/>
      <c r="T10" s="45"/>
    </row>
    <row r="11" spans="2:20" ht="15" customHeight="1" x14ac:dyDescent="0.25">
      <c r="B11" s="45"/>
      <c r="C11" s="45"/>
      <c r="D11" s="45"/>
      <c r="E11" s="45"/>
      <c r="F11" s="45"/>
      <c r="G11" s="45"/>
      <c r="H11" s="45"/>
      <c r="I11" s="45"/>
      <c r="J11" s="45"/>
      <c r="K11" s="45"/>
      <c r="L11" s="45"/>
      <c r="M11" s="45"/>
      <c r="N11" s="45"/>
      <c r="O11" s="45"/>
      <c r="P11" s="45"/>
      <c r="Q11" s="45"/>
      <c r="R11" s="45"/>
      <c r="S11" s="45"/>
      <c r="T11" s="45"/>
    </row>
    <row r="12" spans="2:20" ht="15" customHeight="1" x14ac:dyDescent="0.25">
      <c r="B12" s="45"/>
      <c r="C12" s="45"/>
      <c r="D12" s="45"/>
      <c r="E12" s="45"/>
      <c r="F12" s="45"/>
      <c r="G12" s="45"/>
      <c r="H12" s="45"/>
      <c r="I12" s="45"/>
      <c r="J12" s="45"/>
      <c r="K12" s="45"/>
      <c r="L12" s="45"/>
      <c r="M12" s="45"/>
      <c r="N12" s="45"/>
      <c r="O12" s="45"/>
      <c r="P12" s="45"/>
      <c r="Q12" s="45"/>
      <c r="R12" s="45"/>
      <c r="S12" s="45"/>
      <c r="T12" s="45"/>
    </row>
    <row r="13" spans="2:20" ht="15" customHeight="1" x14ac:dyDescent="0.25">
      <c r="B13" s="45"/>
      <c r="C13" s="45"/>
      <c r="D13" s="45"/>
      <c r="E13" s="45"/>
      <c r="F13" s="45"/>
      <c r="G13" s="45"/>
      <c r="H13" s="45"/>
      <c r="I13" s="45"/>
      <c r="J13" s="45"/>
      <c r="K13" s="45"/>
      <c r="L13" s="45"/>
      <c r="M13" s="45"/>
      <c r="N13" s="45"/>
      <c r="O13" s="45"/>
      <c r="P13" s="45"/>
      <c r="Q13" s="45"/>
      <c r="R13" s="45"/>
      <c r="S13" s="45"/>
      <c r="T13" s="45"/>
    </row>
    <row r="14" spans="2:20" ht="15" customHeight="1" x14ac:dyDescent="0.25">
      <c r="B14" s="45"/>
      <c r="C14" s="45"/>
      <c r="D14" s="45"/>
      <c r="E14" s="45"/>
      <c r="F14" s="45"/>
      <c r="G14" s="45"/>
      <c r="H14" s="45"/>
      <c r="I14" s="45"/>
      <c r="J14" s="45"/>
      <c r="K14" s="45"/>
      <c r="L14" s="45"/>
      <c r="M14" s="45"/>
      <c r="N14" s="45"/>
      <c r="O14" s="45"/>
      <c r="P14" s="45"/>
      <c r="Q14" s="45"/>
      <c r="R14" s="45"/>
      <c r="S14" s="45"/>
      <c r="T14" s="45"/>
    </row>
    <row r="15" spans="2:20" ht="15" customHeight="1" x14ac:dyDescent="0.25">
      <c r="B15" s="45"/>
      <c r="C15" s="45"/>
      <c r="D15" s="45"/>
      <c r="E15" s="45"/>
      <c r="F15" s="45"/>
      <c r="G15" s="45"/>
      <c r="H15" s="45"/>
      <c r="I15" s="45"/>
      <c r="J15" s="45"/>
      <c r="K15" s="45"/>
      <c r="L15" s="45"/>
      <c r="M15" s="45"/>
      <c r="N15" s="45"/>
      <c r="O15" s="45"/>
      <c r="P15" s="45"/>
      <c r="Q15" s="45"/>
      <c r="R15" s="45"/>
      <c r="S15" s="45"/>
      <c r="T15" s="45"/>
    </row>
    <row r="16" spans="2:20" ht="15" customHeight="1" x14ac:dyDescent="0.25">
      <c r="B16" s="45"/>
      <c r="C16" s="45"/>
      <c r="D16" s="45"/>
      <c r="E16" s="45"/>
      <c r="F16" s="45"/>
      <c r="G16" s="45"/>
      <c r="H16" s="45"/>
      <c r="I16" s="45"/>
      <c r="J16" s="45"/>
      <c r="K16" s="45"/>
      <c r="L16" s="45"/>
      <c r="M16" s="45"/>
      <c r="N16" s="45"/>
      <c r="O16" s="45"/>
      <c r="P16" s="45"/>
      <c r="Q16" s="45"/>
      <c r="R16" s="45"/>
      <c r="S16" s="45"/>
      <c r="T16" s="45"/>
    </row>
    <row r="17" spans="2:20" ht="15" customHeight="1" x14ac:dyDescent="0.25">
      <c r="B17" s="45"/>
      <c r="C17" s="45"/>
      <c r="D17" s="45"/>
      <c r="E17" s="45"/>
      <c r="F17" s="45"/>
      <c r="G17" s="45"/>
      <c r="H17" s="45"/>
      <c r="I17" s="45"/>
      <c r="J17" s="45"/>
      <c r="K17" s="45"/>
      <c r="L17" s="45"/>
      <c r="M17" s="45"/>
      <c r="N17" s="45"/>
      <c r="O17" s="45"/>
      <c r="P17" s="45"/>
      <c r="Q17" s="45"/>
      <c r="R17" s="45"/>
      <c r="S17" s="45"/>
      <c r="T17" s="45"/>
    </row>
    <row r="18" spans="2:20" ht="15" customHeight="1" x14ac:dyDescent="0.25">
      <c r="B18" s="45"/>
      <c r="C18" s="45"/>
      <c r="D18" s="45"/>
      <c r="E18" s="45"/>
      <c r="F18" s="45"/>
      <c r="G18" s="45"/>
      <c r="H18" s="45"/>
      <c r="I18" s="45"/>
      <c r="J18" s="45"/>
      <c r="K18" s="45"/>
      <c r="L18" s="45"/>
      <c r="M18" s="45"/>
      <c r="N18" s="45"/>
      <c r="O18" s="45"/>
      <c r="P18" s="45"/>
      <c r="Q18" s="45"/>
      <c r="R18" s="45"/>
      <c r="S18" s="45"/>
      <c r="T18" s="45"/>
    </row>
    <row r="19" spans="2:20" ht="15" customHeight="1" x14ac:dyDescent="0.25">
      <c r="B19" s="45"/>
      <c r="C19" s="45"/>
      <c r="D19" s="45"/>
      <c r="E19" s="45"/>
      <c r="F19" s="45"/>
      <c r="G19" s="45"/>
      <c r="H19" s="45"/>
      <c r="I19" s="45"/>
      <c r="J19" s="45"/>
      <c r="K19" s="45"/>
      <c r="L19" s="45"/>
      <c r="M19" s="45"/>
      <c r="N19" s="45"/>
      <c r="O19" s="45"/>
      <c r="P19" s="45"/>
      <c r="Q19" s="45"/>
      <c r="R19" s="45"/>
      <c r="S19" s="45"/>
      <c r="T19" s="45"/>
    </row>
    <row r="20" spans="2:20" ht="15" customHeight="1" x14ac:dyDescent="0.25">
      <c r="B20" s="45"/>
      <c r="C20" s="45"/>
      <c r="D20" s="45"/>
      <c r="E20" s="45"/>
      <c r="F20" s="45"/>
      <c r="G20" s="45"/>
      <c r="H20" s="45"/>
      <c r="I20" s="45"/>
      <c r="J20" s="45"/>
      <c r="K20" s="45"/>
      <c r="L20" s="45"/>
      <c r="M20" s="45"/>
      <c r="N20" s="45"/>
      <c r="O20" s="45"/>
      <c r="P20" s="45"/>
      <c r="Q20" s="45"/>
      <c r="R20" s="45"/>
      <c r="S20" s="45"/>
      <c r="T20" s="45"/>
    </row>
    <row r="21" spans="2:20" ht="15" customHeight="1" x14ac:dyDescent="0.25">
      <c r="B21" s="45"/>
      <c r="C21" s="45"/>
      <c r="D21" s="45"/>
      <c r="E21" s="45"/>
      <c r="F21" s="45"/>
      <c r="G21" s="45"/>
      <c r="H21" s="45"/>
      <c r="I21" s="45"/>
      <c r="J21" s="45"/>
      <c r="K21" s="45"/>
      <c r="L21" s="45"/>
      <c r="M21" s="45"/>
      <c r="N21" s="45"/>
      <c r="O21" s="45"/>
      <c r="P21" s="45"/>
      <c r="Q21" s="45"/>
      <c r="R21" s="45"/>
      <c r="S21" s="45"/>
      <c r="T21" s="45"/>
    </row>
    <row r="22" spans="2:20" ht="15" customHeight="1" x14ac:dyDescent="0.25">
      <c r="B22" s="45"/>
      <c r="C22" s="45"/>
      <c r="D22" s="45"/>
      <c r="E22" s="45"/>
      <c r="F22" s="45"/>
      <c r="G22" s="45"/>
      <c r="H22" s="45"/>
      <c r="I22" s="45"/>
      <c r="J22" s="45"/>
      <c r="K22" s="45"/>
      <c r="L22" s="45"/>
      <c r="M22" s="45"/>
      <c r="N22" s="45"/>
      <c r="O22" s="45"/>
      <c r="P22" s="45"/>
      <c r="Q22" s="45"/>
      <c r="R22" s="45"/>
      <c r="S22" s="45"/>
      <c r="T22" s="45"/>
    </row>
    <row r="23" spans="2:20" ht="15" customHeight="1" x14ac:dyDescent="0.25">
      <c r="B23" s="45"/>
      <c r="C23" s="45"/>
      <c r="D23" s="45"/>
      <c r="E23" s="45"/>
      <c r="F23" s="45"/>
      <c r="G23" s="45"/>
      <c r="H23" s="45"/>
      <c r="I23" s="45"/>
      <c r="J23" s="45"/>
      <c r="K23" s="45"/>
      <c r="L23" s="45"/>
      <c r="M23" s="45"/>
      <c r="N23" s="45"/>
      <c r="O23" s="45"/>
      <c r="P23" s="45"/>
      <c r="Q23" s="45"/>
      <c r="R23" s="45"/>
      <c r="S23" s="45"/>
      <c r="T23" s="45"/>
    </row>
    <row r="24" spans="2:20" ht="15" customHeight="1" x14ac:dyDescent="0.25">
      <c r="B24" s="45"/>
      <c r="C24" s="45"/>
      <c r="D24" s="45"/>
      <c r="E24" s="45"/>
      <c r="F24" s="45"/>
      <c r="G24" s="45"/>
      <c r="H24" s="45"/>
      <c r="I24" s="45"/>
      <c r="J24" s="45"/>
      <c r="K24" s="45"/>
      <c r="L24" s="45"/>
      <c r="M24" s="45"/>
      <c r="N24" s="45"/>
      <c r="O24" s="45"/>
      <c r="P24" s="45"/>
      <c r="Q24" s="45"/>
      <c r="R24" s="45"/>
      <c r="S24" s="45"/>
      <c r="T24" s="45"/>
    </row>
    <row r="25" spans="2:20" ht="15" customHeight="1" x14ac:dyDescent="0.25">
      <c r="B25" s="45"/>
      <c r="C25" s="45"/>
      <c r="D25" s="45"/>
      <c r="E25" s="45"/>
      <c r="F25" s="45"/>
      <c r="G25" s="45"/>
      <c r="H25" s="45"/>
      <c r="I25" s="45"/>
      <c r="J25" s="45"/>
      <c r="K25" s="45"/>
      <c r="L25" s="45"/>
      <c r="M25" s="45"/>
      <c r="N25" s="45"/>
      <c r="O25" s="45"/>
      <c r="P25" s="45"/>
      <c r="Q25" s="45"/>
      <c r="R25" s="45"/>
      <c r="S25" s="45"/>
      <c r="T25" s="45"/>
    </row>
    <row r="26" spans="2:20" ht="15" customHeight="1" x14ac:dyDescent="0.25">
      <c r="B26" s="45"/>
      <c r="C26" s="45"/>
      <c r="D26" s="45"/>
      <c r="E26" s="45"/>
      <c r="F26" s="45"/>
      <c r="G26" s="45"/>
      <c r="H26" s="45"/>
      <c r="I26" s="45"/>
      <c r="J26" s="45"/>
      <c r="K26" s="45"/>
      <c r="L26" s="45"/>
      <c r="M26" s="45"/>
      <c r="N26" s="45"/>
      <c r="O26" s="45"/>
      <c r="P26" s="45"/>
      <c r="Q26" s="45"/>
      <c r="R26" s="45"/>
      <c r="S26" s="45"/>
      <c r="T26" s="45"/>
    </row>
    <row r="27" spans="2:20" ht="15" customHeight="1" x14ac:dyDescent="0.25">
      <c r="B27" s="45"/>
      <c r="C27" s="45"/>
      <c r="D27" s="45"/>
      <c r="E27" s="45"/>
      <c r="F27" s="45"/>
      <c r="G27" s="45"/>
      <c r="H27" s="45"/>
      <c r="I27" s="45"/>
      <c r="J27" s="45"/>
      <c r="K27" s="45"/>
      <c r="L27" s="45"/>
      <c r="M27" s="45"/>
      <c r="N27" s="45"/>
      <c r="O27" s="45"/>
      <c r="P27" s="45"/>
      <c r="Q27" s="45"/>
      <c r="R27" s="45"/>
      <c r="S27" s="45"/>
      <c r="T27" s="45"/>
    </row>
    <row r="28" spans="2:20" ht="15" customHeight="1" x14ac:dyDescent="0.25">
      <c r="B28" s="45"/>
      <c r="C28" s="45"/>
      <c r="D28" s="45"/>
      <c r="E28" s="45"/>
      <c r="F28" s="45"/>
      <c r="G28" s="45"/>
      <c r="H28" s="45"/>
      <c r="I28" s="45"/>
      <c r="J28" s="45"/>
      <c r="K28" s="45"/>
      <c r="L28" s="45"/>
      <c r="M28" s="45"/>
      <c r="N28" s="45"/>
      <c r="O28" s="45"/>
      <c r="P28" s="45"/>
      <c r="Q28" s="45"/>
      <c r="R28" s="45"/>
      <c r="S28" s="45"/>
      <c r="T28" s="45"/>
    </row>
    <row r="29" spans="2:20" ht="15" customHeight="1" x14ac:dyDescent="0.25">
      <c r="B29" s="45"/>
      <c r="C29" s="45"/>
      <c r="D29" s="45"/>
      <c r="E29" s="45"/>
      <c r="F29" s="45"/>
      <c r="G29" s="45"/>
      <c r="H29" s="45"/>
      <c r="I29" s="45"/>
      <c r="J29" s="45"/>
      <c r="K29" s="45"/>
      <c r="L29" s="45"/>
      <c r="M29" s="45"/>
      <c r="N29" s="45"/>
      <c r="O29" s="45"/>
      <c r="P29" s="45"/>
      <c r="Q29" s="45"/>
      <c r="R29" s="45"/>
      <c r="S29" s="45"/>
      <c r="T29" s="45"/>
    </row>
    <row r="30" spans="2:20" ht="15" customHeight="1" x14ac:dyDescent="0.25">
      <c r="B30" s="45"/>
      <c r="C30" s="45"/>
      <c r="D30" s="45"/>
      <c r="E30" s="45"/>
      <c r="F30" s="45"/>
      <c r="G30" s="45"/>
      <c r="H30" s="45"/>
      <c r="I30" s="45"/>
      <c r="J30" s="45"/>
      <c r="K30" s="45"/>
      <c r="L30" s="45"/>
      <c r="M30" s="45"/>
      <c r="N30" s="45"/>
      <c r="O30" s="45"/>
      <c r="P30" s="45"/>
      <c r="Q30" s="45"/>
      <c r="R30" s="45"/>
      <c r="S30" s="45"/>
      <c r="T30" s="45"/>
    </row>
    <row r="31" spans="2:20" ht="15" customHeight="1" x14ac:dyDescent="0.25">
      <c r="B31" s="45"/>
      <c r="C31" s="45"/>
      <c r="D31" s="45"/>
      <c r="E31" s="45"/>
      <c r="F31" s="45"/>
      <c r="G31" s="45"/>
      <c r="H31" s="45"/>
      <c r="I31" s="45"/>
      <c r="J31" s="45"/>
      <c r="K31" s="45"/>
      <c r="L31" s="45"/>
      <c r="M31" s="45"/>
      <c r="N31" s="45"/>
      <c r="O31" s="45"/>
      <c r="P31" s="45"/>
      <c r="Q31" s="45"/>
      <c r="R31" s="45"/>
      <c r="S31" s="45"/>
      <c r="T31" s="45"/>
    </row>
    <row r="32" spans="2:20" ht="15" customHeight="1" x14ac:dyDescent="0.25">
      <c r="B32" s="45"/>
      <c r="C32" s="45"/>
      <c r="D32" s="45"/>
      <c r="E32" s="45"/>
      <c r="F32" s="45"/>
      <c r="G32" s="45"/>
      <c r="H32" s="45"/>
      <c r="I32" s="45"/>
      <c r="J32" s="45"/>
      <c r="K32" s="45"/>
      <c r="L32" s="45"/>
      <c r="M32" s="45"/>
      <c r="N32" s="45"/>
      <c r="O32" s="45"/>
      <c r="P32" s="45"/>
      <c r="Q32" s="45"/>
      <c r="R32" s="45"/>
      <c r="S32" s="45"/>
      <c r="T32" s="45"/>
    </row>
    <row r="33" spans="2:20" ht="15" customHeight="1" x14ac:dyDescent="0.25">
      <c r="B33" s="45"/>
      <c r="C33" s="45"/>
      <c r="D33" s="45"/>
      <c r="E33" s="45"/>
      <c r="F33" s="45"/>
      <c r="G33" s="45"/>
      <c r="H33" s="45"/>
      <c r="I33" s="45"/>
      <c r="J33" s="45"/>
      <c r="K33" s="45"/>
      <c r="L33" s="45"/>
      <c r="M33" s="45"/>
      <c r="N33" s="45"/>
      <c r="O33" s="45"/>
      <c r="P33" s="45"/>
      <c r="Q33" s="45"/>
      <c r="R33" s="45"/>
      <c r="S33" s="45"/>
      <c r="T33" s="45"/>
    </row>
    <row r="34" spans="2:20" ht="15" customHeight="1" x14ac:dyDescent="0.25">
      <c r="B34" s="45"/>
      <c r="C34" s="45"/>
      <c r="D34" s="45"/>
      <c r="E34" s="45"/>
      <c r="F34" s="45"/>
      <c r="G34" s="45"/>
      <c r="H34" s="45"/>
      <c r="I34" s="45"/>
      <c r="J34" s="45"/>
      <c r="K34" s="45"/>
      <c r="L34" s="45"/>
      <c r="M34" s="45"/>
      <c r="N34" s="45"/>
      <c r="O34" s="45"/>
      <c r="P34" s="45"/>
      <c r="Q34" s="45"/>
      <c r="R34" s="45"/>
      <c r="S34" s="45"/>
      <c r="T34" s="45"/>
    </row>
    <row r="35" spans="2:20" ht="15" customHeight="1" x14ac:dyDescent="0.25">
      <c r="B35" s="45"/>
      <c r="C35" s="45"/>
      <c r="D35" s="45"/>
      <c r="E35" s="45"/>
      <c r="F35" s="45"/>
      <c r="G35" s="45"/>
      <c r="H35" s="45"/>
      <c r="I35" s="45"/>
      <c r="J35" s="45"/>
      <c r="K35" s="45"/>
      <c r="L35" s="45"/>
      <c r="M35" s="45"/>
      <c r="N35" s="45"/>
      <c r="O35" s="45"/>
      <c r="P35" s="45"/>
      <c r="Q35" s="45"/>
      <c r="R35" s="45"/>
      <c r="S35" s="45"/>
      <c r="T35" s="45"/>
    </row>
    <row r="36" spans="2:20" ht="15" customHeight="1" x14ac:dyDescent="0.25">
      <c r="B36" s="45"/>
      <c r="C36" s="45"/>
      <c r="D36" s="45"/>
      <c r="E36" s="45"/>
      <c r="F36" s="45"/>
      <c r="G36" s="45"/>
      <c r="H36" s="45"/>
      <c r="I36" s="45"/>
      <c r="J36" s="45"/>
      <c r="K36" s="45"/>
      <c r="L36" s="45"/>
      <c r="M36" s="45"/>
      <c r="N36" s="45"/>
      <c r="O36" s="45"/>
      <c r="P36" s="45"/>
      <c r="Q36" s="45"/>
      <c r="R36" s="45"/>
      <c r="S36" s="45"/>
      <c r="T36" s="45"/>
    </row>
    <row r="37" spans="2:20" ht="15" customHeight="1" x14ac:dyDescent="0.25">
      <c r="B37" s="45"/>
      <c r="C37" s="45"/>
      <c r="D37" s="45"/>
      <c r="E37" s="45"/>
      <c r="F37" s="45"/>
      <c r="G37" s="45"/>
      <c r="H37" s="45"/>
      <c r="I37" s="45"/>
      <c r="J37" s="45"/>
      <c r="K37" s="45"/>
      <c r="L37" s="45"/>
      <c r="M37" s="45"/>
      <c r="N37" s="45"/>
      <c r="O37" s="45"/>
      <c r="P37" s="45"/>
      <c r="Q37" s="45"/>
      <c r="R37" s="45"/>
      <c r="S37" s="45"/>
      <c r="T37" s="45"/>
    </row>
    <row r="38" spans="2:20" ht="15" customHeight="1" x14ac:dyDescent="0.25">
      <c r="B38" s="45"/>
      <c r="C38" s="45"/>
      <c r="D38" s="45"/>
      <c r="E38" s="45"/>
      <c r="F38" s="45"/>
      <c r="G38" s="45"/>
      <c r="H38" s="45"/>
      <c r="I38" s="45"/>
      <c r="J38" s="45"/>
      <c r="K38" s="45"/>
      <c r="L38" s="45"/>
      <c r="M38" s="45"/>
      <c r="N38" s="45"/>
      <c r="O38" s="45"/>
      <c r="P38" s="45"/>
      <c r="Q38" s="45"/>
      <c r="R38" s="45"/>
      <c r="S38" s="45"/>
      <c r="T38" s="45"/>
    </row>
    <row r="39" spans="2:20" ht="15" customHeight="1" x14ac:dyDescent="0.25">
      <c r="B39" s="45"/>
      <c r="C39" s="45"/>
      <c r="D39" s="45"/>
      <c r="E39" s="45"/>
      <c r="F39" s="45"/>
      <c r="G39" s="45"/>
      <c r="H39" s="45"/>
      <c r="I39" s="45"/>
      <c r="J39" s="45"/>
      <c r="K39" s="45"/>
      <c r="L39" s="45"/>
      <c r="M39" s="45"/>
      <c r="N39" s="45"/>
      <c r="O39" s="45"/>
      <c r="P39" s="45"/>
      <c r="Q39" s="45"/>
      <c r="R39" s="45"/>
      <c r="S39" s="45"/>
      <c r="T39" s="45"/>
    </row>
    <row r="40" spans="2:20" ht="15" customHeight="1" x14ac:dyDescent="0.25">
      <c r="B40" s="45"/>
      <c r="C40" s="45"/>
      <c r="D40" s="45"/>
      <c r="E40" s="45"/>
      <c r="F40" s="45"/>
      <c r="G40" s="45"/>
      <c r="H40" s="45"/>
      <c r="I40" s="45"/>
      <c r="J40" s="45"/>
      <c r="K40" s="45"/>
      <c r="L40" s="45"/>
      <c r="M40" s="45"/>
      <c r="N40" s="45"/>
      <c r="O40" s="45"/>
      <c r="P40" s="45"/>
      <c r="Q40" s="45"/>
      <c r="R40" s="45"/>
      <c r="S40" s="45"/>
      <c r="T40" s="45"/>
    </row>
    <row r="41" spans="2:20" ht="15" customHeight="1" x14ac:dyDescent="0.25">
      <c r="B41" s="45"/>
      <c r="C41" s="45"/>
      <c r="D41" s="45"/>
      <c r="E41" s="45"/>
      <c r="F41" s="45"/>
      <c r="G41" s="45"/>
      <c r="H41" s="45"/>
      <c r="I41" s="45"/>
      <c r="J41" s="45"/>
      <c r="K41" s="45"/>
      <c r="L41" s="45"/>
      <c r="M41" s="45"/>
      <c r="N41" s="45"/>
      <c r="O41" s="45"/>
      <c r="P41" s="45"/>
      <c r="Q41" s="45"/>
      <c r="R41" s="45"/>
      <c r="S41" s="45"/>
      <c r="T41" s="45"/>
    </row>
    <row r="42" spans="2:20" ht="15" customHeight="1" x14ac:dyDescent="0.25">
      <c r="B42" s="45"/>
      <c r="C42" s="45"/>
      <c r="D42" s="45"/>
      <c r="E42" s="45"/>
      <c r="F42" s="45"/>
      <c r="G42" s="45"/>
      <c r="H42" s="45"/>
      <c r="I42" s="45"/>
      <c r="J42" s="45"/>
      <c r="K42" s="45"/>
      <c r="L42" s="45"/>
      <c r="M42" s="45"/>
      <c r="N42" s="45"/>
      <c r="O42" s="45"/>
      <c r="P42" s="45"/>
      <c r="Q42" s="45"/>
      <c r="R42" s="45"/>
      <c r="S42" s="45"/>
      <c r="T42" s="45"/>
    </row>
    <row r="43" spans="2:20" ht="15" customHeight="1" x14ac:dyDescent="0.25">
      <c r="B43" s="45"/>
      <c r="C43" s="45"/>
      <c r="D43" s="45"/>
      <c r="E43" s="45"/>
      <c r="F43" s="45"/>
      <c r="G43" s="45"/>
      <c r="H43" s="45"/>
      <c r="I43" s="45"/>
      <c r="J43" s="45"/>
      <c r="K43" s="45"/>
      <c r="L43" s="45"/>
      <c r="M43" s="45"/>
      <c r="N43" s="45"/>
      <c r="O43" s="45"/>
      <c r="P43" s="45"/>
      <c r="Q43" s="45"/>
      <c r="R43" s="45"/>
      <c r="S43" s="45"/>
      <c r="T43" s="45"/>
    </row>
    <row r="44" spans="2:20" ht="15" customHeight="1" x14ac:dyDescent="0.25">
      <c r="B44" s="45"/>
      <c r="C44" s="45"/>
      <c r="D44" s="45"/>
      <c r="E44" s="45"/>
      <c r="F44" s="45"/>
      <c r="G44" s="45"/>
      <c r="H44" s="45"/>
      <c r="I44" s="45"/>
      <c r="J44" s="45"/>
      <c r="K44" s="45"/>
      <c r="L44" s="45"/>
      <c r="M44" s="45"/>
      <c r="N44" s="45"/>
      <c r="O44" s="45"/>
      <c r="P44" s="45"/>
      <c r="Q44" s="45"/>
      <c r="R44" s="45"/>
      <c r="S44" s="45"/>
      <c r="T44" s="45"/>
    </row>
    <row r="45" spans="2:20" ht="15" customHeight="1" x14ac:dyDescent="0.25">
      <c r="B45" s="45"/>
      <c r="C45" s="45"/>
      <c r="D45" s="45"/>
      <c r="E45" s="45"/>
      <c r="F45" s="45"/>
      <c r="G45" s="45"/>
      <c r="H45" s="45"/>
      <c r="I45" s="45"/>
      <c r="J45" s="45"/>
      <c r="K45" s="45"/>
      <c r="L45" s="45"/>
      <c r="M45" s="45"/>
      <c r="N45" s="45"/>
      <c r="O45" s="45"/>
      <c r="P45" s="45"/>
      <c r="Q45" s="45"/>
      <c r="R45" s="45"/>
      <c r="S45" s="45"/>
      <c r="T45" s="45"/>
    </row>
    <row r="46" spans="2:20" ht="15" customHeight="1" x14ac:dyDescent="0.25">
      <c r="B46" s="45"/>
      <c r="C46" s="45"/>
      <c r="D46" s="45"/>
      <c r="E46" s="45"/>
      <c r="F46" s="45"/>
      <c r="G46" s="45"/>
      <c r="H46" s="45"/>
      <c r="I46" s="45"/>
      <c r="J46" s="45"/>
      <c r="K46" s="45"/>
      <c r="L46" s="45"/>
      <c r="M46" s="45"/>
      <c r="N46" s="45"/>
      <c r="O46" s="45"/>
      <c r="P46" s="45"/>
      <c r="Q46" s="45"/>
      <c r="R46" s="45"/>
      <c r="S46" s="45"/>
      <c r="T46" s="45"/>
    </row>
    <row r="47" spans="2:20" ht="15" customHeight="1" x14ac:dyDescent="0.25">
      <c r="B47" s="45"/>
      <c r="C47" s="45"/>
      <c r="D47" s="45"/>
      <c r="E47" s="45"/>
      <c r="F47" s="45"/>
      <c r="G47" s="45"/>
      <c r="H47" s="45"/>
      <c r="I47" s="45"/>
      <c r="J47" s="45"/>
      <c r="K47" s="45"/>
      <c r="L47" s="45"/>
      <c r="M47" s="45"/>
      <c r="N47" s="45"/>
      <c r="O47" s="45"/>
      <c r="P47" s="45"/>
      <c r="Q47" s="45"/>
      <c r="R47" s="45"/>
      <c r="S47" s="45"/>
      <c r="T47" s="45"/>
    </row>
    <row r="48" spans="2:20" ht="15" customHeight="1" x14ac:dyDescent="0.25">
      <c r="B48" s="45"/>
      <c r="C48" s="45"/>
      <c r="D48" s="45"/>
      <c r="E48" s="45"/>
      <c r="F48" s="45"/>
      <c r="G48" s="45"/>
      <c r="H48" s="45"/>
      <c r="I48" s="45"/>
      <c r="J48" s="45"/>
      <c r="K48" s="45"/>
      <c r="L48" s="45"/>
      <c r="M48" s="45"/>
      <c r="N48" s="45"/>
      <c r="O48" s="45"/>
      <c r="P48" s="45"/>
      <c r="Q48" s="45"/>
      <c r="R48" s="45"/>
      <c r="S48" s="45"/>
      <c r="T48" s="45"/>
    </row>
    <row r="49" spans="2:20" ht="15" customHeight="1" x14ac:dyDescent="0.25">
      <c r="B49" s="45"/>
      <c r="C49" s="45"/>
      <c r="D49" s="45"/>
      <c r="E49" s="45"/>
      <c r="F49" s="45"/>
      <c r="G49" s="45"/>
      <c r="H49" s="45"/>
      <c r="I49" s="45"/>
      <c r="J49" s="45"/>
      <c r="K49" s="45"/>
      <c r="L49" s="45"/>
      <c r="M49" s="45"/>
      <c r="N49" s="45"/>
      <c r="O49" s="45"/>
      <c r="P49" s="45"/>
      <c r="Q49" s="45"/>
      <c r="R49" s="45"/>
      <c r="S49" s="45"/>
      <c r="T49" s="45"/>
    </row>
    <row r="50" spans="2:20" ht="15" customHeight="1" x14ac:dyDescent="0.25">
      <c r="B50" s="45"/>
      <c r="C50" s="45"/>
      <c r="D50" s="45"/>
      <c r="E50" s="45"/>
      <c r="F50" s="45"/>
      <c r="G50" s="45"/>
      <c r="H50" s="45"/>
      <c r="I50" s="45"/>
      <c r="J50" s="45"/>
      <c r="K50" s="45"/>
      <c r="L50" s="45"/>
      <c r="M50" s="45"/>
      <c r="N50" s="45"/>
      <c r="O50" s="45"/>
      <c r="P50" s="45"/>
      <c r="Q50" s="45"/>
      <c r="R50" s="45"/>
      <c r="S50" s="45"/>
      <c r="T50" s="45"/>
    </row>
    <row r="51" spans="2:20" ht="15" customHeight="1" x14ac:dyDescent="0.25">
      <c r="B51" s="45"/>
      <c r="C51" s="45"/>
      <c r="D51" s="45"/>
      <c r="E51" s="45"/>
      <c r="F51" s="45"/>
      <c r="G51" s="45"/>
      <c r="H51" s="45"/>
      <c r="I51" s="45"/>
      <c r="J51" s="45"/>
      <c r="K51" s="45"/>
      <c r="L51" s="45"/>
      <c r="M51" s="45"/>
      <c r="N51" s="45"/>
      <c r="O51" s="45"/>
      <c r="P51" s="45"/>
      <c r="Q51" s="45"/>
      <c r="R51" s="45"/>
      <c r="S51" s="45"/>
      <c r="T51" s="45"/>
    </row>
    <row r="52" spans="2:20" ht="15" customHeight="1" x14ac:dyDescent="0.25">
      <c r="B52" s="45"/>
      <c r="C52" s="45"/>
      <c r="D52" s="45"/>
      <c r="E52" s="45"/>
      <c r="F52" s="45"/>
      <c r="G52" s="45"/>
      <c r="H52" s="45"/>
      <c r="I52" s="45"/>
      <c r="J52" s="45"/>
      <c r="K52" s="45"/>
      <c r="L52" s="45"/>
      <c r="M52" s="45"/>
      <c r="N52" s="45"/>
      <c r="O52" s="45"/>
      <c r="P52" s="45"/>
      <c r="Q52" s="45"/>
      <c r="R52" s="45"/>
      <c r="S52" s="45"/>
      <c r="T52" s="45"/>
    </row>
    <row r="53" spans="2:20" ht="15" customHeight="1" x14ac:dyDescent="0.25">
      <c r="B53" s="45"/>
      <c r="C53" s="45"/>
      <c r="D53" s="45"/>
      <c r="E53" s="45"/>
      <c r="F53" s="45"/>
      <c r="G53" s="45"/>
      <c r="H53" s="45"/>
      <c r="I53" s="45"/>
      <c r="J53" s="45"/>
      <c r="K53" s="45"/>
      <c r="L53" s="45"/>
      <c r="M53" s="45"/>
      <c r="N53" s="45"/>
      <c r="O53" s="45"/>
      <c r="P53" s="45"/>
      <c r="Q53" s="45"/>
      <c r="R53" s="45"/>
      <c r="S53" s="45"/>
      <c r="T53" s="45"/>
    </row>
    <row r="54" spans="2:20" ht="15" customHeight="1" x14ac:dyDescent="0.25">
      <c r="B54" s="45"/>
      <c r="C54" s="45"/>
      <c r="D54" s="45"/>
      <c r="E54" s="45"/>
      <c r="F54" s="45"/>
      <c r="G54" s="45"/>
      <c r="H54" s="45"/>
      <c r="I54" s="45"/>
      <c r="J54" s="45"/>
      <c r="K54" s="45"/>
      <c r="L54" s="45"/>
      <c r="M54" s="45"/>
      <c r="N54" s="45"/>
      <c r="O54" s="45"/>
      <c r="P54" s="45"/>
      <c r="Q54" s="45"/>
      <c r="R54" s="45"/>
      <c r="S54" s="45"/>
      <c r="T54" s="45"/>
    </row>
    <row r="55" spans="2:20" ht="15" customHeight="1" x14ac:dyDescent="0.25">
      <c r="B55" s="45"/>
      <c r="C55" s="45"/>
      <c r="D55" s="45"/>
      <c r="E55" s="45"/>
      <c r="F55" s="45"/>
      <c r="G55" s="45"/>
      <c r="H55" s="45"/>
      <c r="I55" s="45"/>
      <c r="J55" s="45"/>
      <c r="K55" s="45"/>
      <c r="L55" s="45"/>
      <c r="M55" s="45"/>
      <c r="N55" s="45"/>
      <c r="O55" s="45"/>
      <c r="P55" s="45"/>
      <c r="Q55" s="45"/>
      <c r="R55" s="45"/>
      <c r="S55" s="45"/>
      <c r="T55" s="45"/>
    </row>
    <row r="56" spans="2:20" ht="15" customHeight="1" x14ac:dyDescent="0.25">
      <c r="B56" s="45"/>
      <c r="C56" s="45"/>
      <c r="D56" s="45"/>
      <c r="E56" s="45"/>
      <c r="F56" s="45"/>
      <c r="G56" s="45"/>
      <c r="H56" s="45"/>
      <c r="I56" s="45"/>
      <c r="J56" s="45"/>
      <c r="K56" s="45"/>
      <c r="L56" s="45"/>
      <c r="M56" s="45"/>
      <c r="N56" s="45"/>
      <c r="O56" s="45"/>
      <c r="P56" s="45"/>
      <c r="Q56" s="45"/>
      <c r="R56" s="45"/>
      <c r="S56" s="45"/>
      <c r="T56" s="45"/>
    </row>
    <row r="57" spans="2:20" ht="15" customHeight="1" x14ac:dyDescent="0.25">
      <c r="B57" s="45"/>
      <c r="C57" s="45"/>
      <c r="D57" s="45"/>
      <c r="E57" s="45"/>
      <c r="F57" s="45"/>
      <c r="G57" s="45"/>
      <c r="H57" s="45"/>
      <c r="I57" s="45"/>
      <c r="J57" s="45"/>
      <c r="K57" s="45"/>
      <c r="L57" s="45"/>
      <c r="M57" s="45"/>
      <c r="N57" s="45"/>
      <c r="O57" s="45"/>
      <c r="P57" s="45"/>
      <c r="Q57" s="45"/>
      <c r="R57" s="45"/>
      <c r="S57" s="45"/>
      <c r="T57" s="45"/>
    </row>
    <row r="58" spans="2:20" ht="15" customHeight="1" x14ac:dyDescent="0.25">
      <c r="B58" s="45"/>
      <c r="C58" s="45"/>
      <c r="D58" s="45"/>
      <c r="E58" s="45"/>
      <c r="F58" s="45"/>
      <c r="G58" s="45"/>
      <c r="H58" s="45"/>
      <c r="I58" s="45"/>
      <c r="J58" s="45"/>
      <c r="K58" s="45"/>
      <c r="L58" s="45"/>
      <c r="M58" s="45"/>
      <c r="N58" s="45"/>
      <c r="O58" s="45"/>
      <c r="P58" s="45"/>
      <c r="Q58" s="45"/>
      <c r="R58" s="45"/>
      <c r="S58" s="45"/>
      <c r="T58" s="45"/>
    </row>
    <row r="59" spans="2:20" ht="15" customHeight="1" x14ac:dyDescent="0.25">
      <c r="B59" s="45"/>
      <c r="C59" s="45"/>
      <c r="D59" s="45"/>
      <c r="E59" s="45"/>
      <c r="F59" s="45"/>
      <c r="G59" s="45"/>
      <c r="H59" s="45"/>
      <c r="I59" s="45"/>
      <c r="J59" s="45"/>
      <c r="K59" s="45"/>
      <c r="L59" s="45"/>
      <c r="M59" s="45"/>
      <c r="N59" s="45"/>
      <c r="O59" s="45"/>
      <c r="P59" s="45"/>
      <c r="Q59" s="45"/>
      <c r="R59" s="45"/>
      <c r="S59" s="45"/>
      <c r="T59" s="45"/>
    </row>
    <row r="60" spans="2:20" ht="15" customHeight="1" x14ac:dyDescent="0.25">
      <c r="B60" s="45"/>
      <c r="C60" s="45"/>
      <c r="D60" s="45"/>
      <c r="E60" s="45"/>
      <c r="F60" s="45"/>
      <c r="G60" s="45"/>
      <c r="H60" s="45"/>
      <c r="I60" s="45"/>
      <c r="J60" s="45"/>
      <c r="K60" s="45"/>
      <c r="L60" s="45"/>
      <c r="M60" s="45"/>
      <c r="N60" s="45"/>
      <c r="O60" s="45"/>
      <c r="P60" s="45"/>
      <c r="Q60" s="45"/>
      <c r="R60" s="45"/>
      <c r="S60" s="45"/>
      <c r="T60" s="45"/>
    </row>
    <row r="61" spans="2:20" ht="15" customHeight="1" x14ac:dyDescent="0.25">
      <c r="B61" s="45"/>
      <c r="C61" s="45"/>
      <c r="D61" s="45"/>
      <c r="E61" s="45"/>
      <c r="F61" s="45"/>
      <c r="G61" s="45"/>
      <c r="H61" s="45"/>
      <c r="I61" s="45"/>
      <c r="J61" s="45"/>
      <c r="K61" s="45"/>
      <c r="L61" s="45"/>
      <c r="M61" s="45"/>
      <c r="N61" s="45"/>
      <c r="O61" s="45"/>
      <c r="P61" s="45"/>
      <c r="Q61" s="45"/>
      <c r="R61" s="45"/>
      <c r="S61" s="45"/>
      <c r="T61" s="45"/>
    </row>
    <row r="62" spans="2:20" ht="15" x14ac:dyDescent="0.25">
      <c r="B62" s="45"/>
      <c r="C62" s="45"/>
      <c r="D62" s="45"/>
      <c r="E62" s="45"/>
      <c r="F62" s="45"/>
      <c r="G62" s="45"/>
      <c r="H62" s="45"/>
      <c r="I62" s="45"/>
      <c r="J62" s="45"/>
      <c r="K62" s="45"/>
      <c r="L62" s="45"/>
      <c r="M62" s="45"/>
      <c r="N62" s="45"/>
      <c r="O62" s="45"/>
      <c r="P62" s="45"/>
      <c r="Q62" s="45"/>
      <c r="R62" s="45"/>
      <c r="S62" s="45"/>
      <c r="T62" s="45"/>
    </row>
    <row r="63" spans="2:20" ht="15" x14ac:dyDescent="0.25">
      <c r="B63" s="45"/>
      <c r="C63" s="45"/>
      <c r="D63" s="45"/>
      <c r="E63" s="45"/>
      <c r="F63" s="45"/>
      <c r="G63" s="45"/>
      <c r="H63" s="45"/>
      <c r="I63" s="45"/>
      <c r="J63" s="45"/>
      <c r="K63" s="45"/>
      <c r="L63" s="45"/>
      <c r="M63" s="45"/>
      <c r="N63" s="45"/>
      <c r="O63" s="45"/>
      <c r="P63" s="45"/>
      <c r="Q63" s="45"/>
      <c r="R63" s="45"/>
      <c r="S63" s="45"/>
      <c r="T63" s="45"/>
    </row>
    <row r="64" spans="2:20" ht="15" x14ac:dyDescent="0.25">
      <c r="B64" s="45"/>
      <c r="C64" s="45"/>
      <c r="D64" s="45"/>
      <c r="E64" s="45"/>
      <c r="F64" s="45"/>
      <c r="G64" s="45"/>
      <c r="H64" s="45"/>
      <c r="I64" s="45"/>
      <c r="J64" s="45"/>
      <c r="K64" s="45"/>
      <c r="L64" s="45"/>
      <c r="M64" s="45"/>
      <c r="N64" s="45"/>
      <c r="O64" s="45"/>
      <c r="P64" s="45"/>
      <c r="Q64" s="45"/>
      <c r="R64" s="45"/>
      <c r="S64" s="45"/>
      <c r="T64" s="45"/>
    </row>
  </sheetData>
  <mergeCells count="2">
    <mergeCell ref="B2:R5"/>
    <mergeCell ref="B7:T6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971A5-2786-47CB-BCDB-0E237E9DFB92}">
  <sheetPr codeName="Sheet2"/>
  <dimension ref="A1:M181"/>
  <sheetViews>
    <sheetView topLeftCell="A151" zoomScale="85" zoomScaleNormal="85" workbookViewId="0">
      <selection activeCell="H173" sqref="H173"/>
    </sheetView>
  </sheetViews>
  <sheetFormatPr defaultColWidth="0" defaultRowHeight="15" zeroHeight="1" x14ac:dyDescent="0.25"/>
  <cols>
    <col min="1" max="1" width="6.5703125" style="1" customWidth="1"/>
    <col min="2" max="2" width="10.140625" style="5" customWidth="1"/>
    <col min="3" max="3" width="15.85546875" style="5" customWidth="1"/>
    <col min="4" max="4" width="39.85546875" style="5" bestFit="1" customWidth="1"/>
    <col min="5" max="5" width="33.140625" style="5" customWidth="1"/>
    <col min="6" max="6" width="38" style="5" customWidth="1"/>
    <col min="7" max="7" width="16.28515625" style="5" bestFit="1" customWidth="1"/>
    <col min="8" max="8" width="22.140625" style="6" customWidth="1"/>
    <col min="9" max="9" width="20.5703125" style="6" customWidth="1"/>
    <col min="10" max="10" width="23.7109375" style="1" customWidth="1"/>
    <col min="11" max="11" width="24.7109375" style="6" customWidth="1"/>
    <col min="12" max="12" width="13.85546875" style="6" customWidth="1"/>
    <col min="13" max="13" width="6.5703125" customWidth="1"/>
    <col min="14" max="16384" width="9.140625" hidden="1"/>
  </cols>
  <sheetData>
    <row r="1" spans="2:12" x14ac:dyDescent="0.25">
      <c r="B1" s="46" t="s">
        <v>0</v>
      </c>
      <c r="C1" s="47"/>
      <c r="D1" s="47"/>
      <c r="E1" s="47"/>
      <c r="F1" s="47"/>
      <c r="G1" s="47"/>
      <c r="H1" s="47"/>
      <c r="I1" s="47"/>
      <c r="J1" s="47"/>
      <c r="K1" s="47"/>
      <c r="L1" s="39"/>
    </row>
    <row r="2" spans="2:12" x14ac:dyDescent="0.25">
      <c r="B2" s="2"/>
      <c r="C2" s="2"/>
      <c r="D2" s="2"/>
      <c r="E2" s="2"/>
      <c r="F2" s="2"/>
      <c r="G2" s="2"/>
      <c r="H2" s="1"/>
      <c r="I2" s="1"/>
      <c r="K2" s="1"/>
      <c r="L2" s="1"/>
    </row>
    <row r="3" spans="2:12" ht="43.5" customHeight="1" x14ac:dyDescent="0.25">
      <c r="B3" s="17" t="s">
        <v>1</v>
      </c>
      <c r="C3" s="17" t="s">
        <v>2</v>
      </c>
      <c r="D3" s="17" t="s">
        <v>3</v>
      </c>
      <c r="E3" s="17" t="s">
        <v>4</v>
      </c>
      <c r="F3" s="17" t="s">
        <v>5</v>
      </c>
      <c r="G3" s="17" t="s">
        <v>6</v>
      </c>
      <c r="H3" s="17" t="s">
        <v>7</v>
      </c>
      <c r="I3" s="1" t="s">
        <v>8</v>
      </c>
      <c r="J3" s="1" t="s">
        <v>9</v>
      </c>
      <c r="K3" s="1" t="s">
        <v>10</v>
      </c>
      <c r="L3" s="40" t="s">
        <v>719</v>
      </c>
    </row>
    <row r="4" spans="2:12" ht="28.5" x14ac:dyDescent="0.25">
      <c r="B4" s="3" t="s">
        <v>11</v>
      </c>
      <c r="C4" s="3" t="s">
        <v>12</v>
      </c>
      <c r="D4" s="3" t="s">
        <v>13</v>
      </c>
      <c r="E4" s="3" t="s">
        <v>14</v>
      </c>
      <c r="F4" s="3" t="s">
        <v>15</v>
      </c>
      <c r="G4" s="3" t="s">
        <v>16</v>
      </c>
      <c r="H4" s="38">
        <v>0.42409033877038899</v>
      </c>
      <c r="I4" s="38">
        <v>0.27524429967426711</v>
      </c>
      <c r="J4" s="38">
        <v>5.0583657587548639E-2</v>
      </c>
      <c r="K4" s="38">
        <v>5.7033899735079224E-3</v>
      </c>
      <c r="L4" s="41">
        <v>338</v>
      </c>
    </row>
    <row r="5" spans="2:12" ht="28.5" x14ac:dyDescent="0.25">
      <c r="B5" s="3" t="s">
        <v>11</v>
      </c>
      <c r="C5" s="3" t="s">
        <v>12</v>
      </c>
      <c r="D5" s="3" t="s">
        <v>13</v>
      </c>
      <c r="E5" s="3" t="s">
        <v>14</v>
      </c>
      <c r="F5" s="3" t="s">
        <v>17</v>
      </c>
      <c r="G5" s="3" t="s">
        <v>18</v>
      </c>
      <c r="H5" s="38">
        <v>0.57590966122961107</v>
      </c>
      <c r="I5" s="38">
        <v>0.37377850162866449</v>
      </c>
      <c r="J5" s="38">
        <v>6.869200838072434E-2</v>
      </c>
      <c r="K5" s="38">
        <v>7.7451360882844272E-3</v>
      </c>
      <c r="L5" s="41">
        <v>459</v>
      </c>
    </row>
    <row r="6" spans="2:12" ht="28.5" x14ac:dyDescent="0.25">
      <c r="B6" s="3" t="s">
        <v>11</v>
      </c>
      <c r="C6" s="3" t="s">
        <v>12</v>
      </c>
      <c r="D6" s="3" t="s">
        <v>13</v>
      </c>
      <c r="E6" s="3" t="s">
        <v>19</v>
      </c>
      <c r="F6" s="3" t="s">
        <v>20</v>
      </c>
      <c r="G6" s="3" t="s">
        <v>21</v>
      </c>
      <c r="H6" s="38">
        <v>1</v>
      </c>
      <c r="I6" s="38">
        <v>0.35097719869706839</v>
      </c>
      <c r="J6" s="38">
        <v>6.4501646213708477E-2</v>
      </c>
      <c r="K6" s="38">
        <v>7.2726659129642443E-3</v>
      </c>
      <c r="L6" s="41">
        <v>431</v>
      </c>
    </row>
    <row r="7" spans="2:12" ht="28.5" x14ac:dyDescent="0.25">
      <c r="B7" s="3" t="s">
        <v>11</v>
      </c>
      <c r="C7" s="3" t="s">
        <v>12</v>
      </c>
      <c r="D7" s="3" t="s">
        <v>22</v>
      </c>
      <c r="E7" s="3" t="s">
        <v>23</v>
      </c>
      <c r="F7" s="3" t="s">
        <v>24</v>
      </c>
      <c r="G7" s="3" t="s">
        <v>25</v>
      </c>
      <c r="H7" s="38">
        <v>1</v>
      </c>
      <c r="I7" s="38">
        <v>0.48893166506256014</v>
      </c>
      <c r="J7" s="38">
        <v>7.6025142173002089E-2</v>
      </c>
      <c r="K7" s="38">
        <v>8.5719588950947476E-3</v>
      </c>
      <c r="L7" s="41">
        <v>508</v>
      </c>
    </row>
    <row r="8" spans="2:12" ht="28.5" x14ac:dyDescent="0.25">
      <c r="B8" s="3" t="s">
        <v>11</v>
      </c>
      <c r="C8" s="3" t="s">
        <v>12</v>
      </c>
      <c r="D8" s="3" t="s">
        <v>22</v>
      </c>
      <c r="E8" s="3" t="s">
        <v>26</v>
      </c>
      <c r="F8" s="3" t="s">
        <v>27</v>
      </c>
      <c r="G8" s="3" t="s">
        <v>28</v>
      </c>
      <c r="H8" s="38">
        <v>0.33145009416195859</v>
      </c>
      <c r="I8" s="38">
        <v>0.16939364773820981</v>
      </c>
      <c r="J8" s="38">
        <v>2.6339419335528285E-2</v>
      </c>
      <c r="K8" s="38">
        <v>2.9698125305840069E-3</v>
      </c>
      <c r="L8" s="41">
        <v>176</v>
      </c>
    </row>
    <row r="9" spans="2:12" ht="28.5" x14ac:dyDescent="0.25">
      <c r="B9" s="3" t="s">
        <v>11</v>
      </c>
      <c r="C9" s="3" t="s">
        <v>12</v>
      </c>
      <c r="D9" s="3" t="s">
        <v>22</v>
      </c>
      <c r="E9" s="3" t="s">
        <v>26</v>
      </c>
      <c r="F9" s="3" t="s">
        <v>29</v>
      </c>
      <c r="G9" s="3" t="s">
        <v>30</v>
      </c>
      <c r="H9" s="38">
        <v>0.66854990583804141</v>
      </c>
      <c r="I9" s="38">
        <v>0.34167468719923005</v>
      </c>
      <c r="J9" s="38">
        <v>5.3127806046093982E-2</v>
      </c>
      <c r="K9" s="38">
        <v>5.9902468656666047E-3</v>
      </c>
      <c r="L9" s="41">
        <v>355</v>
      </c>
    </row>
    <row r="10" spans="2:12" ht="28.5" x14ac:dyDescent="0.25">
      <c r="B10" s="3" t="s">
        <v>11</v>
      </c>
      <c r="C10" s="3" t="s">
        <v>12</v>
      </c>
      <c r="D10" s="3" t="s">
        <v>31</v>
      </c>
      <c r="E10" s="3" t="s">
        <v>32</v>
      </c>
      <c r="F10" s="3" t="s">
        <v>33</v>
      </c>
      <c r="G10" s="3" t="s">
        <v>34</v>
      </c>
      <c r="H10" s="38">
        <v>1</v>
      </c>
      <c r="I10" s="38">
        <v>0.39568345323741005</v>
      </c>
      <c r="J10" s="38">
        <v>7.4079616881173302E-2</v>
      </c>
      <c r="K10" s="38">
        <v>8.3525977422675198E-3</v>
      </c>
      <c r="L10" s="41">
        <v>495</v>
      </c>
    </row>
    <row r="11" spans="2:12" ht="28.5" x14ac:dyDescent="0.25">
      <c r="B11" s="3" t="s">
        <v>11</v>
      </c>
      <c r="C11" s="3" t="s">
        <v>12</v>
      </c>
      <c r="D11" s="3" t="s">
        <v>31</v>
      </c>
      <c r="E11" s="3" t="s">
        <v>35</v>
      </c>
      <c r="F11" s="3" t="s">
        <v>36</v>
      </c>
      <c r="G11" s="3" t="s">
        <v>37</v>
      </c>
      <c r="H11" s="38">
        <v>1</v>
      </c>
      <c r="I11" s="38">
        <v>0.29096722621902477</v>
      </c>
      <c r="J11" s="38">
        <v>5.4474708171206226E-2</v>
      </c>
      <c r="K11" s="38">
        <v>6.142112279162378E-3</v>
      </c>
      <c r="L11" s="41">
        <v>364</v>
      </c>
    </row>
    <row r="12" spans="2:12" ht="28.5" x14ac:dyDescent="0.25">
      <c r="B12" s="3" t="s">
        <v>11</v>
      </c>
      <c r="C12" s="3" t="s">
        <v>12</v>
      </c>
      <c r="D12" s="3" t="s">
        <v>31</v>
      </c>
      <c r="E12" s="3" t="s">
        <v>38</v>
      </c>
      <c r="F12" s="3" t="s">
        <v>39</v>
      </c>
      <c r="G12" s="3" t="s">
        <v>40</v>
      </c>
      <c r="H12" s="38">
        <v>1</v>
      </c>
      <c r="I12" s="38">
        <v>0.31334932054356512</v>
      </c>
      <c r="J12" s="38">
        <v>5.8665070338222089E-2</v>
      </c>
      <c r="K12" s="38">
        <v>6.6145824544825609E-3</v>
      </c>
      <c r="L12" s="41">
        <v>392</v>
      </c>
    </row>
    <row r="13" spans="2:12" ht="28.5" x14ac:dyDescent="0.25">
      <c r="B13" s="3" t="s">
        <v>11</v>
      </c>
      <c r="C13" s="3" t="s">
        <v>12</v>
      </c>
      <c r="D13" s="3" t="s">
        <v>41</v>
      </c>
      <c r="E13" s="3" t="s">
        <v>42</v>
      </c>
      <c r="F13" s="3" t="s">
        <v>43</v>
      </c>
      <c r="G13" s="3" t="s">
        <v>44</v>
      </c>
      <c r="H13" s="38">
        <v>0.35802469135802467</v>
      </c>
      <c r="I13" s="38">
        <v>0.35802469135802467</v>
      </c>
      <c r="J13" s="38">
        <v>5.642023346303502E-2</v>
      </c>
      <c r="K13" s="38">
        <v>6.3614734319896058E-3</v>
      </c>
      <c r="L13" s="41">
        <v>377</v>
      </c>
    </row>
    <row r="14" spans="2:12" ht="28.5" x14ac:dyDescent="0.25">
      <c r="B14" s="3" t="s">
        <v>11</v>
      </c>
      <c r="C14" s="3" t="s">
        <v>12</v>
      </c>
      <c r="D14" s="3" t="s">
        <v>41</v>
      </c>
      <c r="E14" s="3" t="s">
        <v>42</v>
      </c>
      <c r="F14" s="3" t="s">
        <v>45</v>
      </c>
      <c r="G14" s="3" t="s">
        <v>46</v>
      </c>
      <c r="H14" s="38">
        <v>0.34283000949667614</v>
      </c>
      <c r="I14" s="38">
        <v>0.34283000949667614</v>
      </c>
      <c r="J14" s="38">
        <v>5.4025740796168814E-2</v>
      </c>
      <c r="K14" s="38">
        <v>6.0914904746637872E-3</v>
      </c>
      <c r="L14" s="41">
        <v>361</v>
      </c>
    </row>
    <row r="15" spans="2:12" ht="28.5" x14ac:dyDescent="0.25">
      <c r="B15" s="3" t="s">
        <v>11</v>
      </c>
      <c r="C15" s="3" t="s">
        <v>12</v>
      </c>
      <c r="D15" s="3" t="s">
        <v>41</v>
      </c>
      <c r="E15" s="3" t="s">
        <v>42</v>
      </c>
      <c r="F15" s="3" t="s">
        <v>47</v>
      </c>
      <c r="G15" s="3" t="s">
        <v>48</v>
      </c>
      <c r="H15" s="38">
        <v>0.29914529914529914</v>
      </c>
      <c r="I15" s="38">
        <v>0.29914529914529914</v>
      </c>
      <c r="J15" s="38">
        <v>4.7141574378928464E-2</v>
      </c>
      <c r="K15" s="38">
        <v>5.3152894723520576E-3</v>
      </c>
      <c r="L15" s="41">
        <v>315</v>
      </c>
    </row>
    <row r="16" spans="2:12" ht="28.5" x14ac:dyDescent="0.25">
      <c r="B16" s="3" t="s">
        <v>11</v>
      </c>
      <c r="C16" s="3" t="s">
        <v>12</v>
      </c>
      <c r="D16" s="3" t="s">
        <v>49</v>
      </c>
      <c r="E16" s="3" t="s">
        <v>50</v>
      </c>
      <c r="F16" s="3" t="s">
        <v>51</v>
      </c>
      <c r="G16" s="3" t="s">
        <v>52</v>
      </c>
      <c r="H16" s="38">
        <v>1</v>
      </c>
      <c r="I16" s="38">
        <v>0.22406277244986922</v>
      </c>
      <c r="J16" s="38">
        <v>3.8461538461538464E-2</v>
      </c>
      <c r="K16" s="38">
        <v>4.3366012520459647E-3</v>
      </c>
      <c r="L16" s="41">
        <v>257</v>
      </c>
    </row>
    <row r="17" spans="2:12" ht="28.5" x14ac:dyDescent="0.25">
      <c r="B17" s="3" t="s">
        <v>11</v>
      </c>
      <c r="C17" s="3" t="s">
        <v>12</v>
      </c>
      <c r="D17" s="3" t="s">
        <v>49</v>
      </c>
      <c r="E17" s="3" t="s">
        <v>53</v>
      </c>
      <c r="F17" s="3" t="s">
        <v>54</v>
      </c>
      <c r="G17" s="3" t="s">
        <v>55</v>
      </c>
      <c r="H17" s="38">
        <v>1</v>
      </c>
      <c r="I17" s="38">
        <v>0.56582388840453357</v>
      </c>
      <c r="J17" s="38">
        <v>9.7126608799760553E-2</v>
      </c>
      <c r="K17" s="38">
        <v>1.0951183706528525E-2</v>
      </c>
      <c r="L17" s="41">
        <v>649</v>
      </c>
    </row>
    <row r="18" spans="2:12" ht="42.75" x14ac:dyDescent="0.25">
      <c r="B18" s="3" t="s">
        <v>11</v>
      </c>
      <c r="C18" s="3" t="s">
        <v>12</v>
      </c>
      <c r="D18" s="3" t="s">
        <v>49</v>
      </c>
      <c r="E18" s="3" t="s">
        <v>56</v>
      </c>
      <c r="F18" s="3" t="s">
        <v>57</v>
      </c>
      <c r="G18" s="3" t="s">
        <v>58</v>
      </c>
      <c r="H18" s="38">
        <v>1</v>
      </c>
      <c r="I18" s="38">
        <v>0.21011333914559721</v>
      </c>
      <c r="J18" s="38">
        <v>3.6067045794672251E-2</v>
      </c>
      <c r="K18" s="38">
        <v>4.066618294720146E-3</v>
      </c>
      <c r="L18" s="41">
        <v>241</v>
      </c>
    </row>
    <row r="19" spans="2:12" ht="28.5" x14ac:dyDescent="0.25">
      <c r="B19" s="3" t="s">
        <v>11</v>
      </c>
      <c r="C19" s="3" t="s">
        <v>12</v>
      </c>
      <c r="D19" s="3" t="s">
        <v>59</v>
      </c>
      <c r="E19" s="3" t="s">
        <v>60</v>
      </c>
      <c r="F19" s="3" t="s">
        <v>61</v>
      </c>
      <c r="G19" s="3" t="s">
        <v>62</v>
      </c>
      <c r="H19" s="38">
        <v>0.58309859154929577</v>
      </c>
      <c r="I19" s="38">
        <v>0.42946058091286304</v>
      </c>
      <c r="J19" s="38">
        <v>6.1957497755163127E-2</v>
      </c>
      <c r="K19" s="38">
        <v>6.9858090208055621E-3</v>
      </c>
      <c r="L19" s="41">
        <v>414</v>
      </c>
    </row>
    <row r="20" spans="2:12" ht="28.5" x14ac:dyDescent="0.25">
      <c r="B20" s="3" t="s">
        <v>11</v>
      </c>
      <c r="C20" s="3" t="s">
        <v>12</v>
      </c>
      <c r="D20" s="3" t="s">
        <v>59</v>
      </c>
      <c r="E20" s="3" t="s">
        <v>60</v>
      </c>
      <c r="F20" s="3" t="s">
        <v>63</v>
      </c>
      <c r="G20" s="3" t="s">
        <v>64</v>
      </c>
      <c r="H20" s="38">
        <v>0.41690140845070423</v>
      </c>
      <c r="I20" s="38">
        <v>0.30705394190871371</v>
      </c>
      <c r="J20" s="38">
        <v>4.4298114337024845E-2</v>
      </c>
      <c r="K20" s="38">
        <v>4.9946847105276481E-3</v>
      </c>
      <c r="L20" s="41">
        <v>296</v>
      </c>
    </row>
    <row r="21" spans="2:12" ht="28.5" x14ac:dyDescent="0.25">
      <c r="B21" s="3" t="s">
        <v>11</v>
      </c>
      <c r="C21" s="3" t="s">
        <v>12</v>
      </c>
      <c r="D21" s="3" t="s">
        <v>59</v>
      </c>
      <c r="E21" s="3" t="s">
        <v>65</v>
      </c>
      <c r="F21" s="3" t="s">
        <v>66</v>
      </c>
      <c r="G21" s="3" t="s">
        <v>67</v>
      </c>
      <c r="H21" s="38">
        <v>1</v>
      </c>
      <c r="I21" s="38">
        <v>0.26348547717842324</v>
      </c>
      <c r="J21" s="38">
        <v>3.8012571086501044E-2</v>
      </c>
      <c r="K21" s="38">
        <v>4.2859794475473738E-3</v>
      </c>
      <c r="L21" s="41">
        <v>254</v>
      </c>
    </row>
    <row r="22" spans="2:12" ht="28.5" x14ac:dyDescent="0.25">
      <c r="B22" s="3" t="s">
        <v>11</v>
      </c>
      <c r="C22" s="3" t="s">
        <v>68</v>
      </c>
      <c r="D22" s="3" t="s">
        <v>69</v>
      </c>
      <c r="E22" s="3" t="s">
        <v>72</v>
      </c>
      <c r="F22" s="3" t="s">
        <v>73</v>
      </c>
      <c r="G22" s="3" t="s">
        <v>74</v>
      </c>
      <c r="H22" s="38">
        <v>0.29345189975747776</v>
      </c>
      <c r="I22" s="38">
        <v>0.18663239074550128</v>
      </c>
      <c r="J22" s="38">
        <v>3.2643884892086333E-2</v>
      </c>
      <c r="K22" s="38">
        <v>6.1252383443295144E-3</v>
      </c>
      <c r="L22" s="41">
        <v>363</v>
      </c>
    </row>
    <row r="23" spans="2:12" ht="28.5" x14ac:dyDescent="0.25">
      <c r="B23" s="3" t="s">
        <v>11</v>
      </c>
      <c r="C23" s="3" t="s">
        <v>68</v>
      </c>
      <c r="D23" s="3" t="s">
        <v>69</v>
      </c>
      <c r="E23" s="3" t="s">
        <v>72</v>
      </c>
      <c r="F23" s="3" t="s">
        <v>70</v>
      </c>
      <c r="G23" s="3" t="s">
        <v>71</v>
      </c>
      <c r="H23" s="38">
        <v>0.43088116410670979</v>
      </c>
      <c r="I23" s="38">
        <v>0.27403598971722365</v>
      </c>
      <c r="J23" s="38">
        <v>4.793165467625899E-2</v>
      </c>
      <c r="K23" s="38">
        <v>8.9938072659163388E-3</v>
      </c>
      <c r="L23" s="41">
        <v>533</v>
      </c>
    </row>
    <row r="24" spans="2:12" ht="28.5" x14ac:dyDescent="0.25">
      <c r="B24" s="3" t="s">
        <v>11</v>
      </c>
      <c r="C24" s="3" t="s">
        <v>68</v>
      </c>
      <c r="D24" s="3" t="s">
        <v>69</v>
      </c>
      <c r="E24" s="3" t="s">
        <v>72</v>
      </c>
      <c r="F24" s="3" t="s">
        <v>75</v>
      </c>
      <c r="G24" s="3" t="s">
        <v>76</v>
      </c>
      <c r="H24" s="38">
        <v>0.27566693613581245</v>
      </c>
      <c r="I24" s="38">
        <v>0.17532133676092546</v>
      </c>
      <c r="J24" s="38">
        <v>3.0665467625899282E-2</v>
      </c>
      <c r="K24" s="38">
        <v>5.7540117780065132E-3</v>
      </c>
      <c r="L24" s="41">
        <v>341</v>
      </c>
    </row>
    <row r="25" spans="2:12" ht="28.5" x14ac:dyDescent="0.25">
      <c r="B25" s="3" t="s">
        <v>11</v>
      </c>
      <c r="C25" s="3" t="s">
        <v>68</v>
      </c>
      <c r="D25" s="3" t="s">
        <v>69</v>
      </c>
      <c r="E25" s="3" t="s">
        <v>77</v>
      </c>
      <c r="F25" s="3" t="s">
        <v>78</v>
      </c>
      <c r="G25" s="3" t="s">
        <v>79</v>
      </c>
      <c r="H25" s="38">
        <v>1</v>
      </c>
      <c r="I25" s="38">
        <v>0.21645244215938303</v>
      </c>
      <c r="J25" s="38">
        <v>3.7859712230215829E-2</v>
      </c>
      <c r="K25" s="38">
        <v>7.1039265646356074E-3</v>
      </c>
      <c r="L25" s="41">
        <v>421</v>
      </c>
    </row>
    <row r="26" spans="2:12" x14ac:dyDescent="0.25">
      <c r="B26" s="3" t="s">
        <v>11</v>
      </c>
      <c r="C26" s="3" t="s">
        <v>68</v>
      </c>
      <c r="D26" s="3" t="s">
        <v>69</v>
      </c>
      <c r="E26" s="3" t="s">
        <v>80</v>
      </c>
      <c r="F26" s="3" t="s">
        <v>81</v>
      </c>
      <c r="G26" s="3" t="s">
        <v>82</v>
      </c>
      <c r="H26" s="38">
        <v>1</v>
      </c>
      <c r="I26" s="38">
        <v>0.14755784061696658</v>
      </c>
      <c r="J26" s="38">
        <v>2.580935251798561E-2</v>
      </c>
      <c r="K26" s="38">
        <v>4.8428192970318747E-3</v>
      </c>
      <c r="L26" s="41">
        <v>287</v>
      </c>
    </row>
    <row r="27" spans="2:12" ht="28.5" x14ac:dyDescent="0.25">
      <c r="B27" s="3" t="s">
        <v>11</v>
      </c>
      <c r="C27" s="3" t="s">
        <v>68</v>
      </c>
      <c r="D27" s="3" t="s">
        <v>83</v>
      </c>
      <c r="E27" s="3" t="s">
        <v>84</v>
      </c>
      <c r="F27" s="3" t="s">
        <v>85</v>
      </c>
      <c r="G27" s="3" t="s">
        <v>86</v>
      </c>
      <c r="H27" s="38">
        <v>0.3728813559322034</v>
      </c>
      <c r="I27" s="38">
        <v>0.12600229095074456</v>
      </c>
      <c r="J27" s="38">
        <v>2.9676258992805755E-2</v>
      </c>
      <c r="K27" s="38">
        <v>5.5683984948450126E-3</v>
      </c>
      <c r="L27" s="41">
        <v>330</v>
      </c>
    </row>
    <row r="28" spans="2:12" ht="28.5" x14ac:dyDescent="0.25">
      <c r="B28" s="3" t="s">
        <v>11</v>
      </c>
      <c r="C28" s="3" t="s">
        <v>68</v>
      </c>
      <c r="D28" s="3" t="s">
        <v>83</v>
      </c>
      <c r="E28" s="3" t="s">
        <v>84</v>
      </c>
      <c r="F28" s="3" t="s">
        <v>87</v>
      </c>
      <c r="G28" s="3" t="s">
        <v>88</v>
      </c>
      <c r="H28" s="38">
        <v>0.6271186440677966</v>
      </c>
      <c r="I28" s="38">
        <v>0.21191294387170675</v>
      </c>
      <c r="J28" s="38">
        <v>4.9910071942446045E-2</v>
      </c>
      <c r="K28" s="38">
        <v>9.36503383223934E-3</v>
      </c>
      <c r="L28" s="41">
        <v>555</v>
      </c>
    </row>
    <row r="29" spans="2:12" x14ac:dyDescent="0.25">
      <c r="B29" s="3" t="s">
        <v>11</v>
      </c>
      <c r="C29" s="3" t="s">
        <v>68</v>
      </c>
      <c r="D29" s="3" t="s">
        <v>83</v>
      </c>
      <c r="E29" s="3" t="s">
        <v>89</v>
      </c>
      <c r="F29" s="3" t="s">
        <v>90</v>
      </c>
      <c r="G29" s="3" t="s">
        <v>91</v>
      </c>
      <c r="H29" s="38">
        <v>0.3023088023088023</v>
      </c>
      <c r="I29" s="38">
        <v>0.15998472699503627</v>
      </c>
      <c r="J29" s="38">
        <v>3.7679856115107914E-2</v>
      </c>
      <c r="K29" s="38">
        <v>7.0701786949698801E-3</v>
      </c>
      <c r="L29" s="41">
        <v>419</v>
      </c>
    </row>
    <row r="30" spans="2:12" x14ac:dyDescent="0.25">
      <c r="B30" s="3" t="s">
        <v>11</v>
      </c>
      <c r="C30" s="3" t="s">
        <v>68</v>
      </c>
      <c r="D30" s="3" t="s">
        <v>83</v>
      </c>
      <c r="E30" s="3" t="s">
        <v>89</v>
      </c>
      <c r="F30" s="3" t="s">
        <v>92</v>
      </c>
      <c r="G30" s="3" t="s">
        <v>93</v>
      </c>
      <c r="H30" s="38">
        <v>0.39754689754689754</v>
      </c>
      <c r="I30" s="38">
        <v>0.21038564337533411</v>
      </c>
      <c r="J30" s="38">
        <v>4.9550359712230214E-2</v>
      </c>
      <c r="K30" s="38">
        <v>9.2975380929078855E-3</v>
      </c>
      <c r="L30" s="41">
        <v>551</v>
      </c>
    </row>
    <row r="31" spans="2:12" ht="28.5" x14ac:dyDescent="0.25">
      <c r="B31" s="3" t="s">
        <v>11</v>
      </c>
      <c r="C31" s="3" t="s">
        <v>68</v>
      </c>
      <c r="D31" s="3" t="s">
        <v>83</v>
      </c>
      <c r="E31" s="3" t="s">
        <v>89</v>
      </c>
      <c r="F31" s="3" t="s">
        <v>94</v>
      </c>
      <c r="G31" s="3" t="s">
        <v>95</v>
      </c>
      <c r="H31" s="38">
        <v>0.30014430014430016</v>
      </c>
      <c r="I31" s="38">
        <v>0.15883925162275678</v>
      </c>
      <c r="J31" s="38">
        <v>3.7410071942446041E-2</v>
      </c>
      <c r="K31" s="38">
        <v>7.0195568904712893E-3</v>
      </c>
      <c r="L31" s="41">
        <v>416</v>
      </c>
    </row>
    <row r="32" spans="2:12" ht="28.5" x14ac:dyDescent="0.25">
      <c r="B32" s="3" t="s">
        <v>11</v>
      </c>
      <c r="C32" s="3" t="s">
        <v>68</v>
      </c>
      <c r="D32" s="3" t="s">
        <v>83</v>
      </c>
      <c r="E32" s="3" t="s">
        <v>96</v>
      </c>
      <c r="F32" s="3" t="s">
        <v>97</v>
      </c>
      <c r="G32" s="3" t="s">
        <v>98</v>
      </c>
      <c r="H32" s="38">
        <v>1</v>
      </c>
      <c r="I32" s="38">
        <v>0.13287514318442153</v>
      </c>
      <c r="J32" s="38">
        <v>3.1294964028776975E-2</v>
      </c>
      <c r="K32" s="38">
        <v>5.8721293218365594E-3</v>
      </c>
      <c r="L32" s="41">
        <v>348</v>
      </c>
    </row>
    <row r="33" spans="2:12" ht="28.5" x14ac:dyDescent="0.25">
      <c r="B33" s="3" t="s">
        <v>11</v>
      </c>
      <c r="C33" s="3" t="s">
        <v>68</v>
      </c>
      <c r="D33" s="3" t="s">
        <v>99</v>
      </c>
      <c r="E33" s="3" t="s">
        <v>100</v>
      </c>
      <c r="F33" s="3" t="s">
        <v>101</v>
      </c>
      <c r="G33" s="3" t="s">
        <v>102</v>
      </c>
      <c r="H33" s="38">
        <v>0.45324532453245325</v>
      </c>
      <c r="I33" s="38">
        <v>0.15471273000375516</v>
      </c>
      <c r="J33" s="38">
        <v>3.7050359712230217E-2</v>
      </c>
      <c r="K33" s="38">
        <v>6.952061151139834E-3</v>
      </c>
      <c r="L33" s="41">
        <v>412</v>
      </c>
    </row>
    <row r="34" spans="2:12" ht="28.5" x14ac:dyDescent="0.25">
      <c r="B34" s="3" t="s">
        <v>11</v>
      </c>
      <c r="C34" s="3" t="s">
        <v>68</v>
      </c>
      <c r="D34" s="3" t="s">
        <v>99</v>
      </c>
      <c r="E34" s="3" t="s">
        <v>100</v>
      </c>
      <c r="F34" s="3" t="s">
        <v>103</v>
      </c>
      <c r="G34" s="3" t="s">
        <v>104</v>
      </c>
      <c r="H34" s="38">
        <v>0.54675467546754675</v>
      </c>
      <c r="I34" s="38">
        <v>0.18663161847540369</v>
      </c>
      <c r="J34" s="38">
        <v>4.4694244604316549E-2</v>
      </c>
      <c r="K34" s="38">
        <v>8.386345611933247E-3</v>
      </c>
      <c r="L34" s="41">
        <v>497</v>
      </c>
    </row>
    <row r="35" spans="2:12" ht="28.5" x14ac:dyDescent="0.25">
      <c r="B35" s="3" t="s">
        <v>11</v>
      </c>
      <c r="C35" s="3" t="s">
        <v>68</v>
      </c>
      <c r="D35" s="3" t="s">
        <v>99</v>
      </c>
      <c r="E35" s="3" t="s">
        <v>105</v>
      </c>
      <c r="F35" s="3" t="s">
        <v>106</v>
      </c>
      <c r="G35" s="3" t="s">
        <v>107</v>
      </c>
      <c r="H35" s="38">
        <v>0.41584158415841582</v>
      </c>
      <c r="I35" s="38">
        <v>9.4630116410063844E-2</v>
      </c>
      <c r="J35" s="38">
        <v>2.2661870503597123E-2</v>
      </c>
      <c r="K35" s="38">
        <v>4.2522315778816466E-3</v>
      </c>
      <c r="L35" s="41">
        <v>252</v>
      </c>
    </row>
    <row r="36" spans="2:12" ht="28.5" x14ac:dyDescent="0.25">
      <c r="B36" s="3" t="s">
        <v>11</v>
      </c>
      <c r="C36" s="3" t="s">
        <v>68</v>
      </c>
      <c r="D36" s="3" t="s">
        <v>99</v>
      </c>
      <c r="E36" s="3" t="s">
        <v>105</v>
      </c>
      <c r="F36" s="3" t="s">
        <v>108</v>
      </c>
      <c r="G36" s="3" t="s">
        <v>109</v>
      </c>
      <c r="H36" s="38">
        <v>0.58415841584158412</v>
      </c>
      <c r="I36" s="38">
        <v>0.13293278257604205</v>
      </c>
      <c r="J36" s="38">
        <v>3.1834532374100721E-2</v>
      </c>
      <c r="K36" s="38">
        <v>5.973372930833741E-3</v>
      </c>
      <c r="L36" s="41">
        <v>354</v>
      </c>
    </row>
    <row r="37" spans="2:12" ht="28.5" x14ac:dyDescent="0.25">
      <c r="B37" s="3" t="s">
        <v>11</v>
      </c>
      <c r="C37" s="3" t="s">
        <v>68</v>
      </c>
      <c r="D37" s="3" t="s">
        <v>99</v>
      </c>
      <c r="E37" s="3" t="s">
        <v>110</v>
      </c>
      <c r="F37" s="3" t="s">
        <v>111</v>
      </c>
      <c r="G37" s="3" t="s">
        <v>112</v>
      </c>
      <c r="H37" s="38">
        <v>0.32908163265306123</v>
      </c>
      <c r="I37" s="38">
        <v>9.6883214419827265E-2</v>
      </c>
      <c r="J37" s="38">
        <v>2.3201438848920862E-2</v>
      </c>
      <c r="K37" s="38">
        <v>4.3534751868788283E-3</v>
      </c>
      <c r="L37" s="41">
        <v>258</v>
      </c>
    </row>
    <row r="38" spans="2:12" ht="28.5" x14ac:dyDescent="0.25">
      <c r="B38" s="3" t="s">
        <v>11</v>
      </c>
      <c r="C38" s="3" t="s">
        <v>68</v>
      </c>
      <c r="D38" s="3" t="s">
        <v>99</v>
      </c>
      <c r="E38" s="3" t="s">
        <v>110</v>
      </c>
      <c r="F38" s="3" t="s">
        <v>113</v>
      </c>
      <c r="G38" s="3" t="s">
        <v>114</v>
      </c>
      <c r="H38" s="38">
        <v>0.67091836734693877</v>
      </c>
      <c r="I38" s="38">
        <v>0.19752159218926024</v>
      </c>
      <c r="J38" s="38">
        <v>4.7302158273381294E-2</v>
      </c>
      <c r="K38" s="38">
        <v>8.8756897220862926E-3</v>
      </c>
      <c r="L38" s="41">
        <v>526</v>
      </c>
    </row>
    <row r="39" spans="2:12" ht="28.5" x14ac:dyDescent="0.25">
      <c r="B39" s="3" t="s">
        <v>11</v>
      </c>
      <c r="C39" s="3" t="s">
        <v>68</v>
      </c>
      <c r="D39" s="3" t="s">
        <v>99</v>
      </c>
      <c r="E39" s="3" t="s">
        <v>115</v>
      </c>
      <c r="F39" s="3" t="s">
        <v>116</v>
      </c>
      <c r="G39" s="3" t="s">
        <v>117</v>
      </c>
      <c r="H39" s="38">
        <v>1</v>
      </c>
      <c r="I39" s="38">
        <v>0.13668794592564776</v>
      </c>
      <c r="J39" s="38">
        <v>3.2733812949640291E-2</v>
      </c>
      <c r="K39" s="38">
        <v>6.142112279162378E-3</v>
      </c>
      <c r="L39" s="41">
        <v>364</v>
      </c>
    </row>
    <row r="40" spans="2:12" ht="28.5" x14ac:dyDescent="0.25">
      <c r="B40" s="3" t="s">
        <v>11</v>
      </c>
      <c r="C40" s="3" t="s">
        <v>68</v>
      </c>
      <c r="D40" s="3" t="s">
        <v>118</v>
      </c>
      <c r="E40" s="3" t="s">
        <v>119</v>
      </c>
      <c r="F40" s="3" t="s">
        <v>120</v>
      </c>
      <c r="G40" s="3" t="s">
        <v>121</v>
      </c>
      <c r="H40" s="38">
        <v>1</v>
      </c>
      <c r="I40" s="38">
        <v>0.25843208751139474</v>
      </c>
      <c r="J40" s="38">
        <v>5.0989208633093523E-2</v>
      </c>
      <c r="K40" s="38">
        <v>9.5675210502337033E-3</v>
      </c>
      <c r="L40" s="41">
        <v>567</v>
      </c>
    </row>
    <row r="41" spans="2:12" ht="28.5" x14ac:dyDescent="0.25">
      <c r="B41" s="3" t="s">
        <v>11</v>
      </c>
      <c r="C41" s="3" t="s">
        <v>68</v>
      </c>
      <c r="D41" s="3" t="s">
        <v>118</v>
      </c>
      <c r="E41" s="3" t="s">
        <v>122</v>
      </c>
      <c r="F41" s="3" t="s">
        <v>123</v>
      </c>
      <c r="G41" s="3" t="s">
        <v>124</v>
      </c>
      <c r="H41" s="38">
        <v>0.55737704918032782</v>
      </c>
      <c r="I41" s="38">
        <v>0.20145852324521421</v>
      </c>
      <c r="J41" s="38">
        <v>3.9748201438848919E-2</v>
      </c>
      <c r="K41" s="38">
        <v>7.4582791961257449E-3</v>
      </c>
      <c r="L41" s="41">
        <v>442</v>
      </c>
    </row>
    <row r="42" spans="2:12" ht="28.5" x14ac:dyDescent="0.25">
      <c r="B42" s="3" t="s">
        <v>11</v>
      </c>
      <c r="C42" s="3" t="s">
        <v>68</v>
      </c>
      <c r="D42" s="3" t="s">
        <v>118</v>
      </c>
      <c r="E42" s="3" t="s">
        <v>122</v>
      </c>
      <c r="F42" s="3" t="s">
        <v>125</v>
      </c>
      <c r="G42" s="3" t="s">
        <v>126</v>
      </c>
      <c r="H42" s="38">
        <v>0.44262295081967212</v>
      </c>
      <c r="I42" s="38">
        <v>0.15998176845943482</v>
      </c>
      <c r="J42" s="38">
        <v>3.1564748201438848E-2</v>
      </c>
      <c r="K42" s="38">
        <v>5.9227511263351502E-3</v>
      </c>
      <c r="L42" s="41">
        <v>351</v>
      </c>
    </row>
    <row r="43" spans="2:12" ht="28.5" x14ac:dyDescent="0.25">
      <c r="B43" s="3" t="s">
        <v>11</v>
      </c>
      <c r="C43" s="3" t="s">
        <v>68</v>
      </c>
      <c r="D43" s="3" t="s">
        <v>118</v>
      </c>
      <c r="E43" s="3" t="s">
        <v>127</v>
      </c>
      <c r="F43" s="3" t="s">
        <v>128</v>
      </c>
      <c r="G43" s="3" t="s">
        <v>129</v>
      </c>
      <c r="H43" s="38">
        <v>0.55155875299760193</v>
      </c>
      <c r="I43" s="38">
        <v>0.20966271649954421</v>
      </c>
      <c r="J43" s="38">
        <v>4.1366906474820143E-2</v>
      </c>
      <c r="K43" s="38">
        <v>7.7620100231172908E-3</v>
      </c>
      <c r="L43" s="41">
        <v>460</v>
      </c>
    </row>
    <row r="44" spans="2:12" ht="28.5" x14ac:dyDescent="0.25">
      <c r="B44" s="3" t="s">
        <v>11</v>
      </c>
      <c r="C44" s="3" t="s">
        <v>68</v>
      </c>
      <c r="D44" s="3" t="s">
        <v>118</v>
      </c>
      <c r="E44" s="3" t="s">
        <v>127</v>
      </c>
      <c r="F44" s="3" t="s">
        <v>130</v>
      </c>
      <c r="G44" s="3" t="s">
        <v>131</v>
      </c>
      <c r="H44" s="38">
        <v>0.44844124700239807</v>
      </c>
      <c r="I44" s="38">
        <v>0.17046490428441202</v>
      </c>
      <c r="J44" s="38">
        <v>3.3633093525179854E-2</v>
      </c>
      <c r="K44" s="38">
        <v>6.310851627491015E-3</v>
      </c>
      <c r="L44" s="41">
        <v>374</v>
      </c>
    </row>
    <row r="45" spans="2:12" ht="28.5" x14ac:dyDescent="0.25">
      <c r="B45" s="3" t="s">
        <v>11</v>
      </c>
      <c r="C45" s="3" t="s">
        <v>68</v>
      </c>
      <c r="D45" s="3" t="s">
        <v>132</v>
      </c>
      <c r="E45" s="3" t="s">
        <v>133</v>
      </c>
      <c r="F45" s="3" t="s">
        <v>134</v>
      </c>
      <c r="G45" s="3" t="s">
        <v>135</v>
      </c>
      <c r="H45" s="38">
        <v>1</v>
      </c>
      <c r="I45" s="38">
        <v>0.33431430253090055</v>
      </c>
      <c r="J45" s="38">
        <v>5.1079136690647481E-2</v>
      </c>
      <c r="K45" s="38">
        <v>9.5843949850665678E-3</v>
      </c>
      <c r="L45" s="41">
        <v>568</v>
      </c>
    </row>
    <row r="46" spans="2:12" ht="28.5" x14ac:dyDescent="0.25">
      <c r="B46" s="3" t="s">
        <v>11</v>
      </c>
      <c r="C46" s="3" t="s">
        <v>68</v>
      </c>
      <c r="D46" s="3" t="s">
        <v>132</v>
      </c>
      <c r="E46" s="3" t="s">
        <v>136</v>
      </c>
      <c r="F46" s="3" t="s">
        <v>137</v>
      </c>
      <c r="G46" s="3" t="s">
        <v>138</v>
      </c>
      <c r="H46" s="38">
        <v>0.41745283018867924</v>
      </c>
      <c r="I46" s="38">
        <v>0.10417892878163626</v>
      </c>
      <c r="J46" s="38">
        <v>1.5917266187050361E-2</v>
      </c>
      <c r="K46" s="38">
        <v>2.9866864654168705E-3</v>
      </c>
      <c r="L46" s="41">
        <v>177</v>
      </c>
    </row>
    <row r="47" spans="2:12" ht="28.5" x14ac:dyDescent="0.25">
      <c r="B47" s="3" t="s">
        <v>11</v>
      </c>
      <c r="C47" s="3" t="s">
        <v>68</v>
      </c>
      <c r="D47" s="3" t="s">
        <v>132</v>
      </c>
      <c r="E47" s="3" t="s">
        <v>136</v>
      </c>
      <c r="F47" s="3" t="s">
        <v>139</v>
      </c>
      <c r="G47" s="3" t="s">
        <v>140</v>
      </c>
      <c r="H47" s="38">
        <v>0.58254716981132071</v>
      </c>
      <c r="I47" s="38">
        <v>0.1453796350794585</v>
      </c>
      <c r="J47" s="38">
        <v>2.2212230215827338E-2</v>
      </c>
      <c r="K47" s="38">
        <v>4.1678619037173277E-3</v>
      </c>
      <c r="L47" s="41">
        <v>247</v>
      </c>
    </row>
    <row r="48" spans="2:12" ht="28.5" x14ac:dyDescent="0.25">
      <c r="B48" s="3" t="s">
        <v>11</v>
      </c>
      <c r="C48" s="3" t="s">
        <v>68</v>
      </c>
      <c r="D48" s="3" t="s">
        <v>132</v>
      </c>
      <c r="E48" s="3" t="s">
        <v>141</v>
      </c>
      <c r="F48" s="3" t="s">
        <v>142</v>
      </c>
      <c r="G48" s="3" t="s">
        <v>143</v>
      </c>
      <c r="H48" s="38">
        <v>1</v>
      </c>
      <c r="I48" s="38">
        <v>0.19364331959976458</v>
      </c>
      <c r="J48" s="38">
        <v>2.9586330935251797E-2</v>
      </c>
      <c r="K48" s="38">
        <v>5.551524560012149E-3</v>
      </c>
      <c r="L48" s="41">
        <v>329</v>
      </c>
    </row>
    <row r="49" spans="2:12" ht="28.5" x14ac:dyDescent="0.25">
      <c r="B49" s="3" t="s">
        <v>11</v>
      </c>
      <c r="C49" s="3" t="s">
        <v>68</v>
      </c>
      <c r="D49" s="3" t="s">
        <v>132</v>
      </c>
      <c r="E49" s="3" t="s">
        <v>144</v>
      </c>
      <c r="F49" s="3" t="s">
        <v>145</v>
      </c>
      <c r="G49" s="3" t="s">
        <v>146</v>
      </c>
      <c r="H49" s="38">
        <v>1</v>
      </c>
      <c r="I49" s="38">
        <v>0.22248381400824013</v>
      </c>
      <c r="J49" s="38">
        <v>3.3992805755395684E-2</v>
      </c>
      <c r="K49" s="38">
        <v>6.3783473668224695E-3</v>
      </c>
      <c r="L49" s="41">
        <v>378</v>
      </c>
    </row>
    <row r="50" spans="2:12" ht="28.5" x14ac:dyDescent="0.25">
      <c r="B50" s="3" t="s">
        <v>11</v>
      </c>
      <c r="C50" s="3" t="s">
        <v>147</v>
      </c>
      <c r="D50" s="3" t="s">
        <v>148</v>
      </c>
      <c r="E50" s="3" t="s">
        <v>149</v>
      </c>
      <c r="F50" s="3" t="s">
        <v>150</v>
      </c>
      <c r="G50" s="3" t="s">
        <v>151</v>
      </c>
      <c r="H50" s="38">
        <v>1</v>
      </c>
      <c r="I50" s="38">
        <v>0.11503984063745019</v>
      </c>
      <c r="J50" s="38">
        <v>2.04135737009544E-2</v>
      </c>
      <c r="K50" s="38">
        <v>3.897878946391509E-3</v>
      </c>
      <c r="L50" s="41">
        <v>231</v>
      </c>
    </row>
    <row r="51" spans="2:12" ht="28.5" x14ac:dyDescent="0.25">
      <c r="B51" s="3" t="s">
        <v>11</v>
      </c>
      <c r="C51" s="3" t="s">
        <v>147</v>
      </c>
      <c r="D51" s="3" t="s">
        <v>148</v>
      </c>
      <c r="E51" s="3" t="s">
        <v>152</v>
      </c>
      <c r="F51" s="3" t="s">
        <v>153</v>
      </c>
      <c r="G51" s="3" t="s">
        <v>154</v>
      </c>
      <c r="H51" s="38">
        <v>0.18851997749015195</v>
      </c>
      <c r="I51" s="38">
        <v>0.16683266932270915</v>
      </c>
      <c r="J51" s="38">
        <v>2.9604100388829976E-2</v>
      </c>
      <c r="K51" s="38">
        <v>5.6527681690093316E-3</v>
      </c>
      <c r="L51" s="41">
        <v>335</v>
      </c>
    </row>
    <row r="52" spans="2:12" ht="28.5" x14ac:dyDescent="0.25">
      <c r="B52" s="3" t="s">
        <v>11</v>
      </c>
      <c r="C52" s="3" t="s">
        <v>147</v>
      </c>
      <c r="D52" s="3" t="s">
        <v>148</v>
      </c>
      <c r="E52" s="3" t="s">
        <v>152</v>
      </c>
      <c r="F52" s="3" t="s">
        <v>155</v>
      </c>
      <c r="G52" s="3" t="s">
        <v>156</v>
      </c>
      <c r="H52" s="38">
        <v>0.4800225098480585</v>
      </c>
      <c r="I52" s="38">
        <v>0.42480079681274902</v>
      </c>
      <c r="J52" s="38">
        <v>7.5379992930364084E-2</v>
      </c>
      <c r="K52" s="38">
        <v>1.4393466412432715E-2</v>
      </c>
      <c r="L52" s="41">
        <v>853</v>
      </c>
    </row>
    <row r="53" spans="2:12" ht="28.5" x14ac:dyDescent="0.25">
      <c r="B53" s="3" t="s">
        <v>11</v>
      </c>
      <c r="C53" s="3" t="s">
        <v>147</v>
      </c>
      <c r="D53" s="3" t="s">
        <v>148</v>
      </c>
      <c r="E53" s="3" t="s">
        <v>152</v>
      </c>
      <c r="F53" s="3" t="s">
        <v>157</v>
      </c>
      <c r="G53" s="3" t="s">
        <v>158</v>
      </c>
      <c r="H53" s="38">
        <v>0.33145751266178952</v>
      </c>
      <c r="I53" s="38">
        <v>0.29332669322709165</v>
      </c>
      <c r="J53" s="38">
        <v>5.2050194414987629E-2</v>
      </c>
      <c r="K53" s="38">
        <v>9.9387476165567045E-3</v>
      </c>
      <c r="L53" s="41">
        <v>589</v>
      </c>
    </row>
    <row r="54" spans="2:12" ht="28.5" x14ac:dyDescent="0.25">
      <c r="B54" s="3" t="s">
        <v>11</v>
      </c>
      <c r="C54" s="3" t="s">
        <v>147</v>
      </c>
      <c r="D54" s="3" t="s">
        <v>159</v>
      </c>
      <c r="E54" s="3" t="s">
        <v>160</v>
      </c>
      <c r="F54" s="3" t="s">
        <v>715</v>
      </c>
      <c r="G54" s="3" t="s">
        <v>716</v>
      </c>
      <c r="H54" s="38">
        <v>1</v>
      </c>
      <c r="I54" s="38">
        <v>0.36049723756906077</v>
      </c>
      <c r="J54" s="38">
        <v>6.9194061505832447E-2</v>
      </c>
      <c r="K54" s="38">
        <v>1.3212290974132257E-2</v>
      </c>
      <c r="L54" s="41">
        <v>783</v>
      </c>
    </row>
    <row r="55" spans="2:12" ht="28.5" x14ac:dyDescent="0.25">
      <c r="B55" s="3" t="s">
        <v>11</v>
      </c>
      <c r="C55" s="3" t="s">
        <v>147</v>
      </c>
      <c r="D55" s="3" t="s">
        <v>159</v>
      </c>
      <c r="E55" s="3" t="s">
        <v>161</v>
      </c>
      <c r="F55" s="3" t="s">
        <v>162</v>
      </c>
      <c r="G55" s="3" t="s">
        <v>163</v>
      </c>
      <c r="H55" s="38">
        <v>1</v>
      </c>
      <c r="I55" s="38">
        <v>0.21086556169429096</v>
      </c>
      <c r="J55" s="38">
        <v>4.047366560622128E-2</v>
      </c>
      <c r="K55" s="38">
        <v>7.7282621534515636E-3</v>
      </c>
      <c r="L55" s="41">
        <v>458</v>
      </c>
    </row>
    <row r="56" spans="2:12" ht="28.5" x14ac:dyDescent="0.25">
      <c r="B56" s="3" t="s">
        <v>11</v>
      </c>
      <c r="C56" s="3" t="s">
        <v>147</v>
      </c>
      <c r="D56" s="3" t="s">
        <v>159</v>
      </c>
      <c r="E56" s="3" t="s">
        <v>164</v>
      </c>
      <c r="F56" s="3" t="s">
        <v>165</v>
      </c>
      <c r="G56" s="3" t="s">
        <v>166</v>
      </c>
      <c r="H56" s="38">
        <v>1</v>
      </c>
      <c r="I56" s="38">
        <v>0.24723756906077349</v>
      </c>
      <c r="J56" s="38">
        <v>4.7454931071049838E-2</v>
      </c>
      <c r="K56" s="38">
        <v>9.0613030052477932E-3</v>
      </c>
      <c r="L56" s="41">
        <v>537</v>
      </c>
    </row>
    <row r="57" spans="2:12" x14ac:dyDescent="0.25">
      <c r="B57" s="3" t="s">
        <v>11</v>
      </c>
      <c r="C57" s="3" t="s">
        <v>147</v>
      </c>
      <c r="D57" s="3" t="s">
        <v>159</v>
      </c>
      <c r="E57" s="3" t="s">
        <v>167</v>
      </c>
      <c r="F57" s="3" t="s">
        <v>168</v>
      </c>
      <c r="G57" s="3" t="s">
        <v>169</v>
      </c>
      <c r="H57" s="38">
        <v>1</v>
      </c>
      <c r="I57" s="38">
        <v>0.18139963167587478</v>
      </c>
      <c r="J57" s="38">
        <v>3.4817956875220928E-2</v>
      </c>
      <c r="K57" s="38">
        <v>6.6483303241482881E-3</v>
      </c>
      <c r="L57" s="41">
        <v>394</v>
      </c>
    </row>
    <row r="58" spans="2:12" ht="28.5" x14ac:dyDescent="0.25">
      <c r="B58" s="3" t="s">
        <v>11</v>
      </c>
      <c r="C58" s="3" t="s">
        <v>147</v>
      </c>
      <c r="D58" s="3" t="s">
        <v>170</v>
      </c>
      <c r="E58" s="3" t="s">
        <v>171</v>
      </c>
      <c r="F58" s="3" t="s">
        <v>172</v>
      </c>
      <c r="G58" s="3" t="s">
        <v>173</v>
      </c>
      <c r="H58" s="38">
        <v>1</v>
      </c>
      <c r="I58" s="38">
        <v>0.27568134171907754</v>
      </c>
      <c r="J58" s="38">
        <v>2.3241428066454576E-2</v>
      </c>
      <c r="K58" s="38">
        <v>4.4378448610431463E-3</v>
      </c>
      <c r="L58" s="41">
        <v>263</v>
      </c>
    </row>
    <row r="59" spans="2:12" ht="28.5" x14ac:dyDescent="0.25">
      <c r="B59" s="3" t="s">
        <v>11</v>
      </c>
      <c r="C59" s="3" t="s">
        <v>147</v>
      </c>
      <c r="D59" s="3" t="s">
        <v>170</v>
      </c>
      <c r="E59" s="3" t="s">
        <v>174</v>
      </c>
      <c r="F59" s="3" t="s">
        <v>175</v>
      </c>
      <c r="G59" s="3" t="s">
        <v>176</v>
      </c>
      <c r="H59" s="38">
        <v>1</v>
      </c>
      <c r="I59" s="38">
        <v>0.25786163522012578</v>
      </c>
      <c r="J59" s="38">
        <v>2.1739130434782608E-2</v>
      </c>
      <c r="K59" s="38">
        <v>4.1509879688844641E-3</v>
      </c>
      <c r="L59" s="41">
        <v>246</v>
      </c>
    </row>
    <row r="60" spans="2:12" ht="28.5" x14ac:dyDescent="0.25">
      <c r="B60" s="3" t="s">
        <v>11</v>
      </c>
      <c r="C60" s="3" t="s">
        <v>147</v>
      </c>
      <c r="D60" s="3" t="s">
        <v>170</v>
      </c>
      <c r="E60" s="3" t="s">
        <v>177</v>
      </c>
      <c r="F60" s="3" t="s">
        <v>178</v>
      </c>
      <c r="G60" s="3" t="s">
        <v>179</v>
      </c>
      <c r="H60" s="38">
        <v>1</v>
      </c>
      <c r="I60" s="38">
        <v>0.46645702306079667</v>
      </c>
      <c r="J60" s="38">
        <v>3.9324849770236835E-2</v>
      </c>
      <c r="K60" s="38">
        <v>7.5089010006243358E-3</v>
      </c>
      <c r="L60" s="41">
        <v>445</v>
      </c>
    </row>
    <row r="61" spans="2:12" ht="28.5" x14ac:dyDescent="0.25">
      <c r="B61" s="3" t="s">
        <v>11</v>
      </c>
      <c r="C61" s="3" t="s">
        <v>147</v>
      </c>
      <c r="D61" s="3" t="s">
        <v>180</v>
      </c>
      <c r="E61" s="3" t="s">
        <v>181</v>
      </c>
      <c r="F61" s="3" t="s">
        <v>182</v>
      </c>
      <c r="G61" s="3" t="s">
        <v>183</v>
      </c>
      <c r="H61" s="38">
        <v>0.42784810126582279</v>
      </c>
      <c r="I61" s="38">
        <v>0.28260869565217389</v>
      </c>
      <c r="J61" s="38">
        <v>1.4934605867797808E-2</v>
      </c>
      <c r="K61" s="38">
        <v>2.8516949867539612E-3</v>
      </c>
      <c r="L61" s="41">
        <v>169</v>
      </c>
    </row>
    <row r="62" spans="2:12" ht="28.5" x14ac:dyDescent="0.25">
      <c r="B62" s="3" t="s">
        <v>11</v>
      </c>
      <c r="C62" s="3" t="s">
        <v>147</v>
      </c>
      <c r="D62" s="3" t="s">
        <v>180</v>
      </c>
      <c r="E62" s="3" t="s">
        <v>181</v>
      </c>
      <c r="F62" s="3" t="s">
        <v>184</v>
      </c>
      <c r="G62" s="3" t="s">
        <v>185</v>
      </c>
      <c r="H62" s="38">
        <v>0.57215189873417727</v>
      </c>
      <c r="I62" s="38">
        <v>0.3779264214046823</v>
      </c>
      <c r="J62" s="38">
        <v>1.9971721456344998E-2</v>
      </c>
      <c r="K62" s="38">
        <v>3.8135092722271905E-3</v>
      </c>
      <c r="L62" s="41">
        <v>226</v>
      </c>
    </row>
    <row r="63" spans="2:12" x14ac:dyDescent="0.25">
      <c r="B63" s="3" t="s">
        <v>11</v>
      </c>
      <c r="C63" s="3" t="s">
        <v>147</v>
      </c>
      <c r="D63" s="3" t="s">
        <v>180</v>
      </c>
      <c r="E63" s="3" t="s">
        <v>186</v>
      </c>
      <c r="F63" s="3" t="s">
        <v>187</v>
      </c>
      <c r="G63" s="3" t="s">
        <v>188</v>
      </c>
      <c r="H63" s="38">
        <v>1</v>
      </c>
      <c r="I63" s="38">
        <v>0.33946488294314381</v>
      </c>
      <c r="J63" s="38">
        <v>1.7939201131141745E-2</v>
      </c>
      <c r="K63" s="38">
        <v>3.4254087710713262E-3</v>
      </c>
      <c r="L63" s="41">
        <v>203</v>
      </c>
    </row>
    <row r="64" spans="2:12" ht="28.5" x14ac:dyDescent="0.25">
      <c r="B64" s="3" t="s">
        <v>11</v>
      </c>
      <c r="C64" s="3" t="s">
        <v>147</v>
      </c>
      <c r="D64" s="3" t="s">
        <v>189</v>
      </c>
      <c r="E64" s="3" t="s">
        <v>190</v>
      </c>
      <c r="F64" s="3" t="s">
        <v>191</v>
      </c>
      <c r="G64" s="3" t="s">
        <v>192</v>
      </c>
      <c r="H64" s="38">
        <v>1</v>
      </c>
      <c r="I64" s="38">
        <v>0.45945945945945948</v>
      </c>
      <c r="J64" s="38">
        <v>3.4552845528455285E-2</v>
      </c>
      <c r="K64" s="38">
        <v>6.5977085196496973E-3</v>
      </c>
      <c r="L64" s="41">
        <v>391</v>
      </c>
    </row>
    <row r="65" spans="2:12" ht="28.5" x14ac:dyDescent="0.25">
      <c r="B65" s="3" t="s">
        <v>11</v>
      </c>
      <c r="C65" s="3" t="s">
        <v>147</v>
      </c>
      <c r="D65" s="3" t="s">
        <v>189</v>
      </c>
      <c r="E65" s="3" t="s">
        <v>193</v>
      </c>
      <c r="F65" s="3" t="s">
        <v>194</v>
      </c>
      <c r="G65" s="3" t="s">
        <v>195</v>
      </c>
      <c r="H65" s="38">
        <v>0.67251461988304095</v>
      </c>
      <c r="I65" s="38">
        <v>0.54054054054054057</v>
      </c>
      <c r="J65" s="38">
        <v>4.065040650406504E-2</v>
      </c>
      <c r="K65" s="38">
        <v>7.7620100231172908E-3</v>
      </c>
      <c r="L65" s="41">
        <v>460</v>
      </c>
    </row>
    <row r="66" spans="2:12" ht="28.5" x14ac:dyDescent="0.25">
      <c r="B66" s="3" t="s">
        <v>11</v>
      </c>
      <c r="C66" s="3" t="s">
        <v>147</v>
      </c>
      <c r="D66" s="3" t="s">
        <v>196</v>
      </c>
      <c r="E66" s="3" t="s">
        <v>197</v>
      </c>
      <c r="F66" s="3" t="s">
        <v>198</v>
      </c>
      <c r="G66" s="3" t="s">
        <v>199</v>
      </c>
      <c r="H66" s="38">
        <v>1</v>
      </c>
      <c r="I66" s="38">
        <v>1</v>
      </c>
      <c r="J66" s="38">
        <v>0.10136090491339696</v>
      </c>
      <c r="K66" s="38">
        <v>1.9354403253294634E-2</v>
      </c>
      <c r="L66" s="41">
        <v>1147</v>
      </c>
    </row>
    <row r="67" spans="2:12" ht="28.5" x14ac:dyDescent="0.25">
      <c r="B67" s="3" t="s">
        <v>11</v>
      </c>
      <c r="C67" s="3" t="s">
        <v>147</v>
      </c>
      <c r="D67" s="3" t="s">
        <v>200</v>
      </c>
      <c r="E67" s="3" t="s">
        <v>201</v>
      </c>
      <c r="F67" s="3" t="s">
        <v>202</v>
      </c>
      <c r="G67" s="3" t="s">
        <v>203</v>
      </c>
      <c r="H67" s="38">
        <v>0.57586837294332727</v>
      </c>
      <c r="I67" s="38">
        <v>0.57586837294332727</v>
      </c>
      <c r="J67" s="38">
        <v>2.7836691410392366E-2</v>
      </c>
      <c r="K67" s="38">
        <v>5.3152894723520576E-3</v>
      </c>
      <c r="L67" s="41">
        <v>315</v>
      </c>
    </row>
    <row r="68" spans="2:12" ht="28.5" x14ac:dyDescent="0.25">
      <c r="B68" s="3" t="s">
        <v>11</v>
      </c>
      <c r="C68" s="3" t="s">
        <v>147</v>
      </c>
      <c r="D68" s="3" t="s">
        <v>200</v>
      </c>
      <c r="E68" s="3" t="s">
        <v>201</v>
      </c>
      <c r="F68" s="3" t="s">
        <v>204</v>
      </c>
      <c r="G68" s="3" t="s">
        <v>205</v>
      </c>
      <c r="H68" s="38">
        <v>0.42413162705667273</v>
      </c>
      <c r="I68" s="38">
        <v>0.42413162705667273</v>
      </c>
      <c r="J68" s="38">
        <v>2.0501944149876283E-2</v>
      </c>
      <c r="K68" s="38">
        <v>3.9147528812243726E-3</v>
      </c>
      <c r="L68" s="41">
        <v>232</v>
      </c>
    </row>
    <row r="69" spans="2:12" ht="28.5" x14ac:dyDescent="0.25">
      <c r="B69" s="3" t="s">
        <v>11</v>
      </c>
      <c r="C69" s="3" t="s">
        <v>147</v>
      </c>
      <c r="D69" s="3" t="s">
        <v>206</v>
      </c>
      <c r="E69" s="3" t="s">
        <v>207</v>
      </c>
      <c r="F69" s="3" t="s">
        <v>208</v>
      </c>
      <c r="G69" s="3" t="s">
        <v>209</v>
      </c>
      <c r="H69" s="38">
        <v>1</v>
      </c>
      <c r="I69" s="38">
        <v>0.47919463087248321</v>
      </c>
      <c r="J69" s="38">
        <v>3.1548250265111349E-2</v>
      </c>
      <c r="K69" s="38">
        <v>6.0239947353323319E-3</v>
      </c>
      <c r="L69" s="41">
        <v>357</v>
      </c>
    </row>
    <row r="70" spans="2:12" ht="28.5" x14ac:dyDescent="0.25">
      <c r="B70" s="3" t="s">
        <v>11</v>
      </c>
      <c r="C70" s="3" t="s">
        <v>147</v>
      </c>
      <c r="D70" s="3" t="s">
        <v>206</v>
      </c>
      <c r="E70" s="3" t="s">
        <v>210</v>
      </c>
      <c r="F70" s="3" t="s">
        <v>211</v>
      </c>
      <c r="G70" s="3" t="s">
        <v>212</v>
      </c>
      <c r="H70" s="38">
        <v>1</v>
      </c>
      <c r="I70" s="38">
        <v>0.52080536912751674</v>
      </c>
      <c r="J70" s="38">
        <v>3.4287734181689643E-2</v>
      </c>
      <c r="K70" s="38">
        <v>6.5470867151511064E-3</v>
      </c>
      <c r="L70" s="41">
        <v>388</v>
      </c>
    </row>
    <row r="71" spans="2:12" ht="42.75" x14ac:dyDescent="0.25">
      <c r="B71" s="3" t="s">
        <v>11</v>
      </c>
      <c r="C71" s="3" t="s">
        <v>147</v>
      </c>
      <c r="D71" s="3" t="s">
        <v>213</v>
      </c>
      <c r="E71" s="3" t="s">
        <v>214</v>
      </c>
      <c r="F71" s="3" t="s">
        <v>215</v>
      </c>
      <c r="G71" s="3" t="s">
        <v>216</v>
      </c>
      <c r="H71" s="38">
        <v>1</v>
      </c>
      <c r="I71" s="38">
        <v>0.63910422049956939</v>
      </c>
      <c r="J71" s="38">
        <v>6.5570873100035343E-2</v>
      </c>
      <c r="K71" s="38">
        <v>1.2520459645984847E-2</v>
      </c>
      <c r="L71" s="41">
        <v>742</v>
      </c>
    </row>
    <row r="72" spans="2:12" ht="28.5" x14ac:dyDescent="0.25">
      <c r="B72" s="3" t="s">
        <v>11</v>
      </c>
      <c r="C72" s="3" t="s">
        <v>147</v>
      </c>
      <c r="D72" s="3" t="s">
        <v>213</v>
      </c>
      <c r="E72" s="3" t="s">
        <v>217</v>
      </c>
      <c r="F72" s="3" t="s">
        <v>218</v>
      </c>
      <c r="G72" s="3" t="s">
        <v>219</v>
      </c>
      <c r="H72" s="38">
        <v>1</v>
      </c>
      <c r="I72" s="38">
        <v>0.36089577950043067</v>
      </c>
      <c r="J72" s="38">
        <v>3.7027218098267936E-2</v>
      </c>
      <c r="K72" s="38">
        <v>7.0701786949698801E-3</v>
      </c>
      <c r="L72" s="41">
        <v>419</v>
      </c>
    </row>
    <row r="73" spans="2:12" ht="28.5" x14ac:dyDescent="0.25">
      <c r="B73" s="3" t="s">
        <v>11</v>
      </c>
      <c r="C73" s="3" t="s">
        <v>147</v>
      </c>
      <c r="D73" s="3" t="s">
        <v>220</v>
      </c>
      <c r="E73" s="3" t="s">
        <v>221</v>
      </c>
      <c r="F73" s="3" t="s">
        <v>222</v>
      </c>
      <c r="G73" s="3" t="s">
        <v>223</v>
      </c>
      <c r="H73" s="38">
        <v>0.46153846153846156</v>
      </c>
      <c r="I73" s="38">
        <v>0.46153846153846156</v>
      </c>
      <c r="J73" s="38">
        <v>2.1208907741251327E-2</v>
      </c>
      <c r="K73" s="38">
        <v>4.0497443598872824E-3</v>
      </c>
      <c r="L73" s="41">
        <v>240</v>
      </c>
    </row>
    <row r="74" spans="2:12" ht="28.5" x14ac:dyDescent="0.25">
      <c r="B74" s="3" t="s">
        <v>11</v>
      </c>
      <c r="C74" s="3" t="s">
        <v>147</v>
      </c>
      <c r="D74" s="3" t="s">
        <v>220</v>
      </c>
      <c r="E74" s="3" t="s">
        <v>221</v>
      </c>
      <c r="F74" s="3" t="s">
        <v>224</v>
      </c>
      <c r="G74" s="3" t="s">
        <v>225</v>
      </c>
      <c r="H74" s="38">
        <v>0.53846153846153844</v>
      </c>
      <c r="I74" s="38">
        <v>0.53846153846153844</v>
      </c>
      <c r="J74" s="38">
        <v>2.4743725698126547E-2</v>
      </c>
      <c r="K74" s="38">
        <v>4.7247017532018295E-3</v>
      </c>
      <c r="L74" s="41">
        <v>280</v>
      </c>
    </row>
    <row r="75" spans="2:12" ht="28.5" x14ac:dyDescent="0.25">
      <c r="B75" s="3" t="s">
        <v>11</v>
      </c>
      <c r="C75" s="3" t="s">
        <v>147</v>
      </c>
      <c r="D75" s="3" t="s">
        <v>226</v>
      </c>
      <c r="E75" s="3" t="s">
        <v>193</v>
      </c>
      <c r="F75" s="3" t="s">
        <v>227</v>
      </c>
      <c r="G75" s="3" t="s">
        <v>228</v>
      </c>
      <c r="H75" s="38">
        <v>0.32748538011695905</v>
      </c>
      <c r="I75" s="38">
        <v>0.36541598694942906</v>
      </c>
      <c r="J75" s="38">
        <v>1.9794980558501239E-2</v>
      </c>
      <c r="K75" s="38">
        <v>3.7797614025614633E-3</v>
      </c>
      <c r="L75" s="41">
        <v>224</v>
      </c>
    </row>
    <row r="76" spans="2:12" ht="28.5" x14ac:dyDescent="0.25">
      <c r="B76" s="3" t="s">
        <v>11</v>
      </c>
      <c r="C76" s="3" t="s">
        <v>147</v>
      </c>
      <c r="D76" s="3" t="s">
        <v>226</v>
      </c>
      <c r="E76" s="3" t="s">
        <v>229</v>
      </c>
      <c r="F76" s="3" t="s">
        <v>230</v>
      </c>
      <c r="G76" s="3" t="s">
        <v>231</v>
      </c>
      <c r="H76" s="38">
        <v>1</v>
      </c>
      <c r="I76" s="38">
        <v>0.63458401305057099</v>
      </c>
      <c r="J76" s="38">
        <v>3.4376104630611526E-2</v>
      </c>
      <c r="K76" s="38">
        <v>6.5639606499839701E-3</v>
      </c>
      <c r="L76" s="41">
        <v>389</v>
      </c>
    </row>
    <row r="77" spans="2:12" ht="28.5" x14ac:dyDescent="0.25">
      <c r="B77" s="3" t="s">
        <v>11</v>
      </c>
      <c r="C77" s="3" t="s">
        <v>232</v>
      </c>
      <c r="D77" s="3" t="s">
        <v>233</v>
      </c>
      <c r="E77" s="3" t="s">
        <v>234</v>
      </c>
      <c r="F77" s="3" t="s">
        <v>235</v>
      </c>
      <c r="G77" s="3" t="s">
        <v>236</v>
      </c>
      <c r="H77" s="38">
        <v>1</v>
      </c>
      <c r="I77" s="38">
        <v>9.9208764455264761E-2</v>
      </c>
      <c r="J77" s="38">
        <v>1.8129240351462572E-2</v>
      </c>
      <c r="K77" s="38">
        <v>2.7504513777567791E-3</v>
      </c>
      <c r="L77" s="41">
        <v>163</v>
      </c>
    </row>
    <row r="78" spans="2:12" ht="28.5" x14ac:dyDescent="0.25">
      <c r="B78" s="3" t="s">
        <v>11</v>
      </c>
      <c r="C78" s="3" t="s">
        <v>232</v>
      </c>
      <c r="D78" s="3" t="s">
        <v>233</v>
      </c>
      <c r="E78" s="3" t="s">
        <v>237</v>
      </c>
      <c r="F78" s="3" t="s">
        <v>238</v>
      </c>
      <c r="G78" s="3" t="s">
        <v>239</v>
      </c>
      <c r="H78" s="38">
        <v>1</v>
      </c>
      <c r="I78" s="38">
        <v>0.33353621424223978</v>
      </c>
      <c r="J78" s="38">
        <v>6.0949838727616508E-2</v>
      </c>
      <c r="K78" s="38">
        <v>9.2469162884092938E-3</v>
      </c>
      <c r="L78" s="41">
        <v>548</v>
      </c>
    </row>
    <row r="79" spans="2:12" ht="28.5" x14ac:dyDescent="0.25">
      <c r="B79" s="3" t="s">
        <v>11</v>
      </c>
      <c r="C79" s="3" t="s">
        <v>232</v>
      </c>
      <c r="D79" s="3" t="s">
        <v>233</v>
      </c>
      <c r="E79" s="3" t="s">
        <v>240</v>
      </c>
      <c r="F79" s="3" t="s">
        <v>241</v>
      </c>
      <c r="G79" s="3" t="s">
        <v>242</v>
      </c>
      <c r="H79" s="38">
        <v>0.50762527233115473</v>
      </c>
      <c r="I79" s="38">
        <v>0.14181375532562385</v>
      </c>
      <c r="J79" s="38">
        <v>2.5914803692581471E-2</v>
      </c>
      <c r="K79" s="38">
        <v>3.9316268160572362E-3</v>
      </c>
      <c r="L79" s="41">
        <v>233</v>
      </c>
    </row>
    <row r="80" spans="2:12" ht="28.5" x14ac:dyDescent="0.25">
      <c r="B80" s="3" t="s">
        <v>11</v>
      </c>
      <c r="C80" s="3" t="s">
        <v>232</v>
      </c>
      <c r="D80" s="3" t="s">
        <v>233</v>
      </c>
      <c r="E80" s="3" t="s">
        <v>240</v>
      </c>
      <c r="F80" s="3" t="s">
        <v>243</v>
      </c>
      <c r="G80" s="3" t="s">
        <v>244</v>
      </c>
      <c r="H80" s="38">
        <v>0.49237472766884532</v>
      </c>
      <c r="I80" s="38">
        <v>0.13755325623858794</v>
      </c>
      <c r="J80" s="38">
        <v>2.5136247358469581E-2</v>
      </c>
      <c r="K80" s="38">
        <v>3.8135092722271905E-3</v>
      </c>
      <c r="L80" s="41">
        <v>226</v>
      </c>
    </row>
    <row r="81" spans="2:12" ht="28.5" x14ac:dyDescent="0.25">
      <c r="B81" s="3" t="s">
        <v>11</v>
      </c>
      <c r="C81" s="3" t="s">
        <v>232</v>
      </c>
      <c r="D81" s="3" t="s">
        <v>233</v>
      </c>
      <c r="E81" s="3" t="s">
        <v>245</v>
      </c>
      <c r="F81" s="3" t="s">
        <v>246</v>
      </c>
      <c r="G81" s="3" t="s">
        <v>247</v>
      </c>
      <c r="H81" s="38">
        <v>0.38266384778012685</v>
      </c>
      <c r="I81" s="38">
        <v>0.11016433353621424</v>
      </c>
      <c r="J81" s="38">
        <v>2.0131242353464574E-2</v>
      </c>
      <c r="K81" s="38">
        <v>3.0541822047483254E-3</v>
      </c>
      <c r="L81" s="41">
        <v>181</v>
      </c>
    </row>
    <row r="82" spans="2:12" ht="28.5" x14ac:dyDescent="0.25">
      <c r="B82" s="3" t="s">
        <v>11</v>
      </c>
      <c r="C82" s="3" t="s">
        <v>232</v>
      </c>
      <c r="D82" s="3" t="s">
        <v>233</v>
      </c>
      <c r="E82" s="3" t="s">
        <v>245</v>
      </c>
      <c r="F82" s="3" t="s">
        <v>248</v>
      </c>
      <c r="G82" s="3" t="s">
        <v>249</v>
      </c>
      <c r="H82" s="38">
        <v>0.61733615221987315</v>
      </c>
      <c r="I82" s="38">
        <v>0.17772367620206939</v>
      </c>
      <c r="J82" s="38">
        <v>3.2476921365810256E-2</v>
      </c>
      <c r="K82" s="38">
        <v>4.9271889711961937E-3</v>
      </c>
      <c r="L82" s="41">
        <v>292</v>
      </c>
    </row>
    <row r="83" spans="2:12" ht="28.5" x14ac:dyDescent="0.25">
      <c r="B83" s="3" t="s">
        <v>11</v>
      </c>
      <c r="C83" s="3" t="s">
        <v>232</v>
      </c>
      <c r="D83" s="3" t="s">
        <v>250</v>
      </c>
      <c r="E83" s="3" t="s">
        <v>251</v>
      </c>
      <c r="F83" s="3" t="s">
        <v>252</v>
      </c>
      <c r="G83" s="3" t="s">
        <v>253</v>
      </c>
      <c r="H83" s="38">
        <v>0.51385927505330486</v>
      </c>
      <c r="I83" s="38">
        <v>7.1983273596176817E-2</v>
      </c>
      <c r="J83" s="38">
        <v>2.6804582360137916E-2</v>
      </c>
      <c r="K83" s="38">
        <v>4.066618294720146E-3</v>
      </c>
      <c r="L83" s="41">
        <v>241</v>
      </c>
    </row>
    <row r="84" spans="2:12" ht="28.5" x14ac:dyDescent="0.25">
      <c r="B84" s="3" t="s">
        <v>11</v>
      </c>
      <c r="C84" s="3" t="s">
        <v>232</v>
      </c>
      <c r="D84" s="3" t="s">
        <v>250</v>
      </c>
      <c r="E84" s="3" t="s">
        <v>251</v>
      </c>
      <c r="F84" s="3" t="s">
        <v>254</v>
      </c>
      <c r="G84" s="3" t="s">
        <v>255</v>
      </c>
      <c r="H84" s="38">
        <v>0.48614072494669508</v>
      </c>
      <c r="I84" s="38">
        <v>6.8100358422939072E-2</v>
      </c>
      <c r="J84" s="38">
        <v>2.5358692025358693E-2</v>
      </c>
      <c r="K84" s="38">
        <v>3.8472571418929182E-3</v>
      </c>
      <c r="L84" s="41">
        <v>228</v>
      </c>
    </row>
    <row r="85" spans="2:12" ht="28.5" x14ac:dyDescent="0.25">
      <c r="B85" s="3" t="s">
        <v>11</v>
      </c>
      <c r="C85" s="3" t="s">
        <v>232</v>
      </c>
      <c r="D85" s="3" t="s">
        <v>250</v>
      </c>
      <c r="E85" s="3" t="s">
        <v>256</v>
      </c>
      <c r="F85" s="3" t="s">
        <v>128</v>
      </c>
      <c r="G85" s="3" t="s">
        <v>257</v>
      </c>
      <c r="H85" s="38">
        <v>1</v>
      </c>
      <c r="I85" s="38">
        <v>9.199522102747909E-2</v>
      </c>
      <c r="J85" s="38">
        <v>3.4256478700923146E-2</v>
      </c>
      <c r="K85" s="38">
        <v>5.1971719285220123E-3</v>
      </c>
      <c r="L85" s="41">
        <v>308</v>
      </c>
    </row>
    <row r="86" spans="2:12" ht="28.5" x14ac:dyDescent="0.25">
      <c r="B86" s="3" t="s">
        <v>11</v>
      </c>
      <c r="C86" s="3" t="s">
        <v>232</v>
      </c>
      <c r="D86" s="3" t="s">
        <v>250</v>
      </c>
      <c r="E86" s="3" t="s">
        <v>258</v>
      </c>
      <c r="F86" s="3" t="s">
        <v>259</v>
      </c>
      <c r="G86" s="3" t="s">
        <v>260</v>
      </c>
      <c r="H86" s="38">
        <v>0.59259259259259256</v>
      </c>
      <c r="I86" s="38">
        <v>6.2126642771804061E-2</v>
      </c>
      <c r="J86" s="38">
        <v>2.3134245356467579E-2</v>
      </c>
      <c r="K86" s="38">
        <v>3.5097784452356446E-3</v>
      </c>
      <c r="L86" s="41">
        <v>208</v>
      </c>
    </row>
    <row r="87" spans="2:12" ht="28.5" x14ac:dyDescent="0.25">
      <c r="B87" s="3" t="s">
        <v>11</v>
      </c>
      <c r="C87" s="3" t="s">
        <v>232</v>
      </c>
      <c r="D87" s="3" t="s">
        <v>250</v>
      </c>
      <c r="E87" s="3" t="s">
        <v>258</v>
      </c>
      <c r="F87" s="3" t="s">
        <v>261</v>
      </c>
      <c r="G87" s="3" t="s">
        <v>262</v>
      </c>
      <c r="H87" s="38">
        <v>0.40740740740740738</v>
      </c>
      <c r="I87" s="38">
        <v>4.2712066905615291E-2</v>
      </c>
      <c r="J87" s="38">
        <v>1.5904793682571462E-2</v>
      </c>
      <c r="K87" s="38">
        <v>2.4129726810995056E-3</v>
      </c>
      <c r="L87" s="41">
        <v>143</v>
      </c>
    </row>
    <row r="88" spans="2:12" ht="28.5" x14ac:dyDescent="0.25">
      <c r="B88" s="3" t="s">
        <v>11</v>
      </c>
      <c r="C88" s="3" t="s">
        <v>232</v>
      </c>
      <c r="D88" s="3" t="s">
        <v>250</v>
      </c>
      <c r="E88" s="3" t="s">
        <v>263</v>
      </c>
      <c r="F88" s="3" t="s">
        <v>264</v>
      </c>
      <c r="G88" s="3" t="s">
        <v>265</v>
      </c>
      <c r="H88" s="38">
        <v>1</v>
      </c>
      <c r="I88" s="38">
        <v>0.10185185185185185</v>
      </c>
      <c r="J88" s="38">
        <v>3.7926815704593483E-2</v>
      </c>
      <c r="K88" s="38">
        <v>5.7540117780065132E-3</v>
      </c>
      <c r="L88" s="41">
        <v>341</v>
      </c>
    </row>
    <row r="89" spans="2:12" ht="28.5" x14ac:dyDescent="0.25">
      <c r="B89" s="3" t="s">
        <v>11</v>
      </c>
      <c r="C89" s="3" t="s">
        <v>232</v>
      </c>
      <c r="D89" s="3" t="s">
        <v>250</v>
      </c>
      <c r="E89" s="3" t="s">
        <v>266</v>
      </c>
      <c r="F89" s="3" t="s">
        <v>267</v>
      </c>
      <c r="G89" s="3" t="s">
        <v>268</v>
      </c>
      <c r="H89" s="38">
        <v>1</v>
      </c>
      <c r="I89" s="38">
        <v>9.199522102747909E-2</v>
      </c>
      <c r="J89" s="38">
        <v>3.4256478700923146E-2</v>
      </c>
      <c r="K89" s="38">
        <v>5.1971719285220123E-3</v>
      </c>
      <c r="L89" s="41">
        <v>308</v>
      </c>
    </row>
    <row r="90" spans="2:12" ht="28.5" x14ac:dyDescent="0.25">
      <c r="B90" s="3" t="s">
        <v>11</v>
      </c>
      <c r="C90" s="3" t="s">
        <v>232</v>
      </c>
      <c r="D90" s="3" t="s">
        <v>250</v>
      </c>
      <c r="E90" s="3" t="s">
        <v>269</v>
      </c>
      <c r="F90" s="3" t="s">
        <v>270</v>
      </c>
      <c r="G90" s="3" t="s">
        <v>271</v>
      </c>
      <c r="H90" s="38">
        <v>1</v>
      </c>
      <c r="I90" s="38">
        <v>0.10185185185185185</v>
      </c>
      <c r="J90" s="38">
        <v>3.7926815704593483E-2</v>
      </c>
      <c r="K90" s="38">
        <v>5.7540117780065132E-3</v>
      </c>
      <c r="L90" s="41">
        <v>341</v>
      </c>
    </row>
    <row r="91" spans="2:12" ht="28.5" x14ac:dyDescent="0.25">
      <c r="B91" s="3" t="s">
        <v>11</v>
      </c>
      <c r="C91" s="3" t="s">
        <v>232</v>
      </c>
      <c r="D91" s="3" t="s">
        <v>250</v>
      </c>
      <c r="E91" s="3" t="s">
        <v>272</v>
      </c>
      <c r="F91" s="3" t="s">
        <v>273</v>
      </c>
      <c r="G91" s="3" t="s">
        <v>274</v>
      </c>
      <c r="H91" s="38">
        <v>0.33450087565674258</v>
      </c>
      <c r="I91" s="38">
        <v>5.7048984468339309E-2</v>
      </c>
      <c r="J91" s="38">
        <v>2.1243465687910131E-2</v>
      </c>
      <c r="K91" s="38">
        <v>3.222921553076962E-3</v>
      </c>
      <c r="L91" s="41">
        <v>191</v>
      </c>
    </row>
    <row r="92" spans="2:12" ht="28.5" x14ac:dyDescent="0.25">
      <c r="B92" s="3" t="s">
        <v>11</v>
      </c>
      <c r="C92" s="3" t="s">
        <v>232</v>
      </c>
      <c r="D92" s="3" t="s">
        <v>250</v>
      </c>
      <c r="E92" s="3" t="s">
        <v>272</v>
      </c>
      <c r="F92" s="3" t="s">
        <v>275</v>
      </c>
      <c r="G92" s="3" t="s">
        <v>276</v>
      </c>
      <c r="H92" s="38">
        <v>0.66549912434325742</v>
      </c>
      <c r="I92" s="38">
        <v>0.11350059737156511</v>
      </c>
      <c r="J92" s="38">
        <v>4.2264486708931154E-2</v>
      </c>
      <c r="K92" s="38">
        <v>6.4120952364881967E-3</v>
      </c>
      <c r="L92" s="41">
        <v>380</v>
      </c>
    </row>
    <row r="93" spans="2:12" ht="28.5" x14ac:dyDescent="0.25">
      <c r="B93" s="3" t="s">
        <v>11</v>
      </c>
      <c r="C93" s="3" t="s">
        <v>232</v>
      </c>
      <c r="D93" s="3" t="s">
        <v>250</v>
      </c>
      <c r="E93" s="3" t="s">
        <v>277</v>
      </c>
      <c r="F93" s="3" t="s">
        <v>278</v>
      </c>
      <c r="G93" s="3" t="s">
        <v>279</v>
      </c>
      <c r="H93" s="38">
        <v>1</v>
      </c>
      <c r="I93" s="38">
        <v>0.19683393070489844</v>
      </c>
      <c r="J93" s="38">
        <v>7.3295517739962179E-2</v>
      </c>
      <c r="K93" s="38">
        <v>1.1119923054857163E-2</v>
      </c>
      <c r="L93" s="41">
        <v>659</v>
      </c>
    </row>
    <row r="94" spans="2:12" ht="28.5" x14ac:dyDescent="0.25">
      <c r="B94" s="3" t="s">
        <v>11</v>
      </c>
      <c r="C94" s="3" t="s">
        <v>232</v>
      </c>
      <c r="D94" s="3" t="s">
        <v>280</v>
      </c>
      <c r="E94" s="3" t="s">
        <v>281</v>
      </c>
      <c r="F94" s="3" t="s">
        <v>282</v>
      </c>
      <c r="G94" s="3" t="s">
        <v>283</v>
      </c>
      <c r="H94" s="38">
        <v>1</v>
      </c>
      <c r="I94" s="38">
        <v>0.18484650555192683</v>
      </c>
      <c r="J94" s="38">
        <v>3.1475920364809257E-2</v>
      </c>
      <c r="K94" s="38">
        <v>4.7753235577004203E-3</v>
      </c>
      <c r="L94" s="41">
        <v>283</v>
      </c>
    </row>
    <row r="95" spans="2:12" ht="42.75" x14ac:dyDescent="0.25">
      <c r="B95" s="3" t="s">
        <v>11</v>
      </c>
      <c r="C95" s="3" t="s">
        <v>232</v>
      </c>
      <c r="D95" s="3" t="s">
        <v>280</v>
      </c>
      <c r="E95" s="3" t="s">
        <v>284</v>
      </c>
      <c r="F95" s="3" t="s">
        <v>285</v>
      </c>
      <c r="G95" s="3" t="s">
        <v>286</v>
      </c>
      <c r="H95" s="38">
        <v>0.34808853118712274</v>
      </c>
      <c r="I95" s="38">
        <v>0.11299804049640758</v>
      </c>
      <c r="J95" s="38">
        <v>1.9241463685908129E-2</v>
      </c>
      <c r="K95" s="38">
        <v>2.9191907260854156E-3</v>
      </c>
      <c r="L95" s="41">
        <v>173</v>
      </c>
    </row>
    <row r="96" spans="2:12" ht="42.75" x14ac:dyDescent="0.25">
      <c r="B96" s="3" t="s">
        <v>11</v>
      </c>
      <c r="C96" s="3" t="s">
        <v>232</v>
      </c>
      <c r="D96" s="3" t="s">
        <v>280</v>
      </c>
      <c r="E96" s="3" t="s">
        <v>284</v>
      </c>
      <c r="F96" s="3" t="s">
        <v>287</v>
      </c>
      <c r="G96" s="3" t="s">
        <v>288</v>
      </c>
      <c r="H96" s="38">
        <v>0.65191146881287731</v>
      </c>
      <c r="I96" s="38">
        <v>0.21162638798171129</v>
      </c>
      <c r="J96" s="38">
        <v>3.6036036036036036E-2</v>
      </c>
      <c r="K96" s="38">
        <v>5.467154885847831E-3</v>
      </c>
      <c r="L96" s="41">
        <v>324</v>
      </c>
    </row>
    <row r="97" spans="2:12" ht="28.5" x14ac:dyDescent="0.25">
      <c r="B97" s="3" t="s">
        <v>11</v>
      </c>
      <c r="C97" s="3" t="s">
        <v>232</v>
      </c>
      <c r="D97" s="3" t="s">
        <v>280</v>
      </c>
      <c r="E97" s="3" t="s">
        <v>289</v>
      </c>
      <c r="F97" s="3" t="s">
        <v>290</v>
      </c>
      <c r="G97" s="3" t="s">
        <v>291</v>
      </c>
      <c r="H97" s="38">
        <v>1</v>
      </c>
      <c r="I97" s="38">
        <v>0.10711952971913782</v>
      </c>
      <c r="J97" s="38">
        <v>1.824046268490713E-2</v>
      </c>
      <c r="K97" s="38">
        <v>2.7673253125896427E-3</v>
      </c>
      <c r="L97" s="41">
        <v>164</v>
      </c>
    </row>
    <row r="98" spans="2:12" ht="28.5" x14ac:dyDescent="0.25">
      <c r="B98" s="3" t="s">
        <v>11</v>
      </c>
      <c r="C98" s="3" t="s">
        <v>232</v>
      </c>
      <c r="D98" s="3" t="s">
        <v>280</v>
      </c>
      <c r="E98" s="3" t="s">
        <v>292</v>
      </c>
      <c r="F98" s="3" t="s">
        <v>293</v>
      </c>
      <c r="G98" s="3" t="s">
        <v>294</v>
      </c>
      <c r="H98" s="38">
        <v>1</v>
      </c>
      <c r="I98" s="38">
        <v>0.2161985630306989</v>
      </c>
      <c r="J98" s="38">
        <v>3.6814592370147926E-2</v>
      </c>
      <c r="K98" s="38">
        <v>5.5852724296778762E-3</v>
      </c>
      <c r="L98" s="41">
        <v>331</v>
      </c>
    </row>
    <row r="99" spans="2:12" ht="28.5" x14ac:dyDescent="0.25">
      <c r="B99" s="3" t="s">
        <v>11</v>
      </c>
      <c r="C99" s="3" t="s">
        <v>232</v>
      </c>
      <c r="D99" s="3" t="s">
        <v>280</v>
      </c>
      <c r="E99" s="3" t="s">
        <v>295</v>
      </c>
      <c r="F99" s="3" t="s">
        <v>296</v>
      </c>
      <c r="G99" s="3" t="s">
        <v>297</v>
      </c>
      <c r="H99" s="38">
        <v>1</v>
      </c>
      <c r="I99" s="38">
        <v>0.16721097322011758</v>
      </c>
      <c r="J99" s="38">
        <v>2.8472917361806252E-2</v>
      </c>
      <c r="K99" s="38">
        <v>4.319727317213101E-3</v>
      </c>
      <c r="L99" s="41">
        <v>256</v>
      </c>
    </row>
    <row r="100" spans="2:12" ht="28.5" x14ac:dyDescent="0.25">
      <c r="B100" s="3" t="s">
        <v>11</v>
      </c>
      <c r="C100" s="3" t="s">
        <v>232</v>
      </c>
      <c r="D100" s="3" t="s">
        <v>298</v>
      </c>
      <c r="E100" s="3" t="s">
        <v>299</v>
      </c>
      <c r="F100" s="3" t="s">
        <v>300</v>
      </c>
      <c r="G100" s="3" t="s">
        <v>301</v>
      </c>
      <c r="H100" s="38">
        <v>1</v>
      </c>
      <c r="I100" s="38">
        <v>8.3839611178614826E-2</v>
      </c>
      <c r="J100" s="38">
        <v>2.3023023023023025E-2</v>
      </c>
      <c r="K100" s="38">
        <v>3.492904510402781E-3</v>
      </c>
      <c r="L100" s="41">
        <v>207</v>
      </c>
    </row>
    <row r="101" spans="2:12" ht="28.5" x14ac:dyDescent="0.25">
      <c r="B101" s="3" t="s">
        <v>11</v>
      </c>
      <c r="C101" s="3" t="s">
        <v>232</v>
      </c>
      <c r="D101" s="3" t="s">
        <v>298</v>
      </c>
      <c r="E101" s="3" t="s">
        <v>302</v>
      </c>
      <c r="F101" s="3" t="s">
        <v>303</v>
      </c>
      <c r="G101" s="3" t="s">
        <v>304</v>
      </c>
      <c r="H101" s="38">
        <v>1</v>
      </c>
      <c r="I101" s="38">
        <v>0.18590522478736329</v>
      </c>
      <c r="J101" s="38">
        <v>5.1051051051051052E-2</v>
      </c>
      <c r="K101" s="38">
        <v>7.7451360882844272E-3</v>
      </c>
      <c r="L101" s="41">
        <v>459</v>
      </c>
    </row>
    <row r="102" spans="2:12" ht="28.5" x14ac:dyDescent="0.25">
      <c r="B102" s="3" t="s">
        <v>11</v>
      </c>
      <c r="C102" s="3" t="s">
        <v>232</v>
      </c>
      <c r="D102" s="3" t="s">
        <v>298</v>
      </c>
      <c r="E102" s="3" t="s">
        <v>305</v>
      </c>
      <c r="F102" s="3" t="s">
        <v>306</v>
      </c>
      <c r="G102" s="3" t="s">
        <v>307</v>
      </c>
      <c r="H102" s="38">
        <v>0.5188866799204771</v>
      </c>
      <c r="I102" s="38">
        <v>0.10571081409477522</v>
      </c>
      <c r="J102" s="38">
        <v>2.9029029029029031E-2</v>
      </c>
      <c r="K102" s="38">
        <v>4.4040969913774191E-3</v>
      </c>
      <c r="L102" s="41">
        <v>261</v>
      </c>
    </row>
    <row r="103" spans="2:12" ht="28.5" x14ac:dyDescent="0.25">
      <c r="B103" s="3" t="s">
        <v>11</v>
      </c>
      <c r="C103" s="3" t="s">
        <v>232</v>
      </c>
      <c r="D103" s="3" t="s">
        <v>298</v>
      </c>
      <c r="E103" s="3" t="s">
        <v>305</v>
      </c>
      <c r="F103" s="3" t="s">
        <v>308</v>
      </c>
      <c r="G103" s="3" t="s">
        <v>309</v>
      </c>
      <c r="H103" s="38">
        <v>0.48111332007952284</v>
      </c>
      <c r="I103" s="38">
        <v>9.8015390846496561E-2</v>
      </c>
      <c r="J103" s="38">
        <v>2.6915804693582471E-2</v>
      </c>
      <c r="K103" s="38">
        <v>4.0834922295530096E-3</v>
      </c>
      <c r="L103" s="41">
        <v>242</v>
      </c>
    </row>
    <row r="104" spans="2:12" ht="28.5" x14ac:dyDescent="0.25">
      <c r="B104" s="3" t="s">
        <v>11</v>
      </c>
      <c r="C104" s="3" t="s">
        <v>232</v>
      </c>
      <c r="D104" s="3" t="s">
        <v>298</v>
      </c>
      <c r="E104" s="3" t="s">
        <v>310</v>
      </c>
      <c r="F104" s="3" t="s">
        <v>311</v>
      </c>
      <c r="G104" s="3" t="s">
        <v>312</v>
      </c>
      <c r="H104" s="38">
        <v>0.57002801120448177</v>
      </c>
      <c r="I104" s="38">
        <v>0.16484406642365329</v>
      </c>
      <c r="J104" s="38">
        <v>4.5267489711934158E-2</v>
      </c>
      <c r="K104" s="38">
        <v>6.8676914769755159E-3</v>
      </c>
      <c r="L104" s="41">
        <v>407</v>
      </c>
    </row>
    <row r="105" spans="2:12" ht="28.5" x14ac:dyDescent="0.25">
      <c r="B105" s="3" t="s">
        <v>11</v>
      </c>
      <c r="C105" s="3" t="s">
        <v>232</v>
      </c>
      <c r="D105" s="3" t="s">
        <v>298</v>
      </c>
      <c r="E105" s="3" t="s">
        <v>310</v>
      </c>
      <c r="F105" s="3" t="s">
        <v>313</v>
      </c>
      <c r="G105" s="3" t="s">
        <v>314</v>
      </c>
      <c r="H105" s="38">
        <v>0.42997198879551823</v>
      </c>
      <c r="I105" s="38">
        <v>0.12434183880113406</v>
      </c>
      <c r="J105" s="38">
        <v>3.4145256367478588E-2</v>
      </c>
      <c r="K105" s="38">
        <v>5.1802979936891487E-3</v>
      </c>
      <c r="L105" s="41">
        <v>307</v>
      </c>
    </row>
    <row r="106" spans="2:12" ht="28.5" x14ac:dyDescent="0.25">
      <c r="B106" s="3" t="s">
        <v>11</v>
      </c>
      <c r="C106" s="3" t="s">
        <v>232</v>
      </c>
      <c r="D106" s="3" t="s">
        <v>298</v>
      </c>
      <c r="E106" s="3" t="s">
        <v>315</v>
      </c>
      <c r="F106" s="3" t="s">
        <v>316</v>
      </c>
      <c r="G106" s="3" t="s">
        <v>317</v>
      </c>
      <c r="H106" s="38">
        <v>0.43515358361774742</v>
      </c>
      <c r="I106" s="38">
        <v>0.10328068043742406</v>
      </c>
      <c r="J106" s="38">
        <v>2.8361695028361694E-2</v>
      </c>
      <c r="K106" s="38">
        <v>4.3028533823802374E-3</v>
      </c>
      <c r="L106" s="41">
        <v>255</v>
      </c>
    </row>
    <row r="107" spans="2:12" ht="28.5" x14ac:dyDescent="0.25">
      <c r="B107" s="3" t="s">
        <v>11</v>
      </c>
      <c r="C107" s="3" t="s">
        <v>232</v>
      </c>
      <c r="D107" s="3" t="s">
        <v>298</v>
      </c>
      <c r="E107" s="3" t="s">
        <v>315</v>
      </c>
      <c r="F107" s="3" t="s">
        <v>318</v>
      </c>
      <c r="G107" s="3" t="s">
        <v>319</v>
      </c>
      <c r="H107" s="38">
        <v>0.56484641638225253</v>
      </c>
      <c r="I107" s="38">
        <v>0.13406237343053867</v>
      </c>
      <c r="J107" s="38">
        <v>3.6814592370147926E-2</v>
      </c>
      <c r="K107" s="38">
        <v>5.5852724296778762E-3</v>
      </c>
      <c r="L107" s="41">
        <v>331</v>
      </c>
    </row>
    <row r="108" spans="2:12" ht="28.5" x14ac:dyDescent="0.25">
      <c r="B108" s="3" t="s">
        <v>11</v>
      </c>
      <c r="C108" s="3" t="s">
        <v>320</v>
      </c>
      <c r="D108" s="3" t="s">
        <v>321</v>
      </c>
      <c r="E108" s="3" t="s">
        <v>322</v>
      </c>
      <c r="F108" s="3" t="s">
        <v>323</v>
      </c>
      <c r="G108" s="3" t="s">
        <v>324</v>
      </c>
      <c r="H108" s="38">
        <v>1</v>
      </c>
      <c r="I108" s="38">
        <v>5.6536045468142386E-2</v>
      </c>
      <c r="J108" s="38">
        <v>2.2287735849056602E-2</v>
      </c>
      <c r="K108" s="38">
        <v>3.1891736834112347E-3</v>
      </c>
      <c r="L108" s="41">
        <v>189</v>
      </c>
    </row>
    <row r="109" spans="2:12" ht="28.5" x14ac:dyDescent="0.25">
      <c r="B109" s="3" t="s">
        <v>11</v>
      </c>
      <c r="C109" s="3" t="s">
        <v>320</v>
      </c>
      <c r="D109" s="3" t="s">
        <v>321</v>
      </c>
      <c r="E109" s="3" t="s">
        <v>325</v>
      </c>
      <c r="F109" s="3" t="s">
        <v>326</v>
      </c>
      <c r="G109" s="3" t="s">
        <v>327</v>
      </c>
      <c r="H109" s="38">
        <v>1</v>
      </c>
      <c r="I109" s="38">
        <v>6.8501346096320664E-2</v>
      </c>
      <c r="J109" s="38">
        <v>2.7004716981132076E-2</v>
      </c>
      <c r="K109" s="38">
        <v>3.8641310767257818E-3</v>
      </c>
      <c r="L109" s="41">
        <v>229</v>
      </c>
    </row>
    <row r="110" spans="2:12" ht="28.5" x14ac:dyDescent="0.25">
      <c r="B110" s="3" t="s">
        <v>11</v>
      </c>
      <c r="C110" s="3" t="s">
        <v>320</v>
      </c>
      <c r="D110" s="3" t="s">
        <v>321</v>
      </c>
      <c r="E110" s="3" t="s">
        <v>328</v>
      </c>
      <c r="F110" s="3" t="s">
        <v>329</v>
      </c>
      <c r="G110" s="3" t="s">
        <v>330</v>
      </c>
      <c r="H110" s="38">
        <v>1</v>
      </c>
      <c r="I110" s="38">
        <v>4.1878552198623992E-2</v>
      </c>
      <c r="J110" s="38">
        <v>1.6509433962264151E-2</v>
      </c>
      <c r="K110" s="38">
        <v>2.3623508766009147E-3</v>
      </c>
      <c r="L110" s="41">
        <v>140</v>
      </c>
    </row>
    <row r="111" spans="2:12" ht="28.5" x14ac:dyDescent="0.25">
      <c r="B111" s="3" t="s">
        <v>11</v>
      </c>
      <c r="C111" s="3" t="s">
        <v>320</v>
      </c>
      <c r="D111" s="3" t="s">
        <v>321</v>
      </c>
      <c r="E111" s="3" t="s">
        <v>331</v>
      </c>
      <c r="F111" s="3" t="s">
        <v>332</v>
      </c>
      <c r="G111" s="3" t="s">
        <v>333</v>
      </c>
      <c r="H111" s="38">
        <v>0.5545023696682464</v>
      </c>
      <c r="I111" s="38">
        <v>0.17499252168710738</v>
      </c>
      <c r="J111" s="38">
        <v>6.8985849056603779E-2</v>
      </c>
      <c r="K111" s="38">
        <v>9.8712518772252501E-3</v>
      </c>
      <c r="L111" s="41">
        <v>585</v>
      </c>
    </row>
    <row r="112" spans="2:12" ht="28.5" x14ac:dyDescent="0.25">
      <c r="B112" s="3" t="s">
        <v>11</v>
      </c>
      <c r="C112" s="3" t="s">
        <v>320</v>
      </c>
      <c r="D112" s="3" t="s">
        <v>321</v>
      </c>
      <c r="E112" s="3" t="s">
        <v>331</v>
      </c>
      <c r="F112" s="3" t="s">
        <v>334</v>
      </c>
      <c r="G112" s="3" t="s">
        <v>335</v>
      </c>
      <c r="H112" s="38">
        <v>0.44549763033175355</v>
      </c>
      <c r="I112" s="38">
        <v>0.14059228238109484</v>
      </c>
      <c r="J112" s="38">
        <v>5.5424528301886794E-2</v>
      </c>
      <c r="K112" s="38">
        <v>7.9307493714459269E-3</v>
      </c>
      <c r="L112" s="41">
        <v>470</v>
      </c>
    </row>
    <row r="113" spans="2:12" ht="28.5" x14ac:dyDescent="0.25">
      <c r="B113" s="3" t="s">
        <v>11</v>
      </c>
      <c r="C113" s="3" t="s">
        <v>320</v>
      </c>
      <c r="D113" s="3" t="s">
        <v>321</v>
      </c>
      <c r="E113" s="3" t="s">
        <v>336</v>
      </c>
      <c r="F113" s="4" t="s">
        <v>337</v>
      </c>
      <c r="G113" s="4" t="s">
        <v>338</v>
      </c>
      <c r="H113" s="38">
        <v>0.17377049180327869</v>
      </c>
      <c r="I113" s="38">
        <v>4.7562069997008675E-2</v>
      </c>
      <c r="J113" s="38">
        <v>1.8749999999999999E-2</v>
      </c>
      <c r="K113" s="38">
        <v>2.6829556384253242E-3</v>
      </c>
      <c r="L113" s="41">
        <v>159</v>
      </c>
    </row>
    <row r="114" spans="2:12" ht="28.5" x14ac:dyDescent="0.25">
      <c r="B114" s="3" t="s">
        <v>11</v>
      </c>
      <c r="C114" s="3" t="s">
        <v>320</v>
      </c>
      <c r="D114" s="3" t="s">
        <v>321</v>
      </c>
      <c r="E114" s="3" t="s">
        <v>336</v>
      </c>
      <c r="F114" s="3" t="s">
        <v>339</v>
      </c>
      <c r="G114" s="3" t="s">
        <v>340</v>
      </c>
      <c r="H114" s="38">
        <v>0.16830601092896175</v>
      </c>
      <c r="I114" s="38">
        <v>4.6066407418486388E-2</v>
      </c>
      <c r="J114" s="38">
        <v>1.8160377358490565E-2</v>
      </c>
      <c r="K114" s="38">
        <v>2.5985859642610062E-3</v>
      </c>
      <c r="L114" s="41">
        <v>154</v>
      </c>
    </row>
    <row r="115" spans="2:12" ht="28.5" x14ac:dyDescent="0.25">
      <c r="B115" s="3" t="s">
        <v>11</v>
      </c>
      <c r="C115" s="3" t="s">
        <v>320</v>
      </c>
      <c r="D115" s="3" t="s">
        <v>321</v>
      </c>
      <c r="E115" s="3" t="s">
        <v>336</v>
      </c>
      <c r="F115" s="3" t="s">
        <v>341</v>
      </c>
      <c r="G115" s="3" t="s">
        <v>342</v>
      </c>
      <c r="H115" s="38">
        <v>0.65792349726775956</v>
      </c>
      <c r="I115" s="38">
        <v>0.18007777445408316</v>
      </c>
      <c r="J115" s="38">
        <v>7.0990566037735847E-2</v>
      </c>
      <c r="K115" s="38">
        <v>1.0158108769383932E-2</v>
      </c>
      <c r="L115" s="41">
        <v>602</v>
      </c>
    </row>
    <row r="116" spans="2:12" ht="28.5" x14ac:dyDescent="0.25">
      <c r="B116" s="3" t="s">
        <v>11</v>
      </c>
      <c r="C116" s="3" t="s">
        <v>320</v>
      </c>
      <c r="D116" s="3" t="s">
        <v>321</v>
      </c>
      <c r="E116" s="3" t="s">
        <v>343</v>
      </c>
      <c r="F116" s="3" t="s">
        <v>344</v>
      </c>
      <c r="G116" s="3" t="s">
        <v>345</v>
      </c>
      <c r="H116" s="38">
        <v>1</v>
      </c>
      <c r="I116" s="38">
        <v>6.8501346096320664E-2</v>
      </c>
      <c r="J116" s="38">
        <v>2.7004716981132076E-2</v>
      </c>
      <c r="K116" s="38">
        <v>3.8641310767257818E-3</v>
      </c>
      <c r="L116" s="41">
        <v>229</v>
      </c>
    </row>
    <row r="117" spans="2:12" ht="28.5" x14ac:dyDescent="0.25">
      <c r="B117" s="3" t="s">
        <v>11</v>
      </c>
      <c r="C117" s="3" t="s">
        <v>320</v>
      </c>
      <c r="D117" s="3" t="s">
        <v>321</v>
      </c>
      <c r="E117" s="3" t="s">
        <v>346</v>
      </c>
      <c r="F117" s="3" t="s">
        <v>347</v>
      </c>
      <c r="G117" s="3" t="s">
        <v>348</v>
      </c>
      <c r="H117" s="38">
        <v>1</v>
      </c>
      <c r="I117" s="38">
        <v>7.0894406221956321E-2</v>
      </c>
      <c r="J117" s="38">
        <v>2.7948113207547171E-2</v>
      </c>
      <c r="K117" s="38">
        <v>3.9991225553886907E-3</v>
      </c>
      <c r="L117" s="41">
        <v>237</v>
      </c>
    </row>
    <row r="118" spans="2:12" ht="28.5" x14ac:dyDescent="0.25">
      <c r="B118" s="3" t="s">
        <v>11</v>
      </c>
      <c r="C118" s="3" t="s">
        <v>320</v>
      </c>
      <c r="D118" s="3" t="s">
        <v>321</v>
      </c>
      <c r="E118" s="3" t="s">
        <v>349</v>
      </c>
      <c r="F118" s="3" t="s">
        <v>350</v>
      </c>
      <c r="G118" s="3" t="s">
        <v>351</v>
      </c>
      <c r="H118" s="38">
        <v>1</v>
      </c>
      <c r="I118" s="38">
        <v>0.10439724798085552</v>
      </c>
      <c r="J118" s="38">
        <v>4.1155660377358488E-2</v>
      </c>
      <c r="K118" s="38">
        <v>5.889003256669423E-3</v>
      </c>
      <c r="L118" s="41">
        <v>349</v>
      </c>
    </row>
    <row r="119" spans="2:12" x14ac:dyDescent="0.25">
      <c r="B119" s="3" t="s">
        <v>11</v>
      </c>
      <c r="C119" s="3" t="s">
        <v>320</v>
      </c>
      <c r="D119" s="3" t="s">
        <v>352</v>
      </c>
      <c r="E119" s="3" t="s">
        <v>353</v>
      </c>
      <c r="F119" s="3" t="s">
        <v>354</v>
      </c>
      <c r="G119" s="3" t="s">
        <v>355</v>
      </c>
      <c r="H119" s="38">
        <v>1</v>
      </c>
      <c r="I119" s="38">
        <v>0.10724896019013666</v>
      </c>
      <c r="J119" s="38">
        <v>4.257075471698113E-2</v>
      </c>
      <c r="K119" s="38">
        <v>6.0914904746637872E-3</v>
      </c>
      <c r="L119" s="41">
        <v>361</v>
      </c>
    </row>
    <row r="120" spans="2:12" ht="28.5" x14ac:dyDescent="0.25">
      <c r="B120" s="3" t="s">
        <v>11</v>
      </c>
      <c r="C120" s="3" t="s">
        <v>320</v>
      </c>
      <c r="D120" s="3" t="s">
        <v>352</v>
      </c>
      <c r="E120" s="3" t="s">
        <v>356</v>
      </c>
      <c r="F120" s="3" t="s">
        <v>357</v>
      </c>
      <c r="G120" s="3" t="s">
        <v>358</v>
      </c>
      <c r="H120" s="38">
        <v>0.31255728689275891</v>
      </c>
      <c r="I120" s="38">
        <v>0.10130718954248366</v>
      </c>
      <c r="J120" s="38">
        <v>4.0212264150943394E-2</v>
      </c>
      <c r="K120" s="38">
        <v>5.7540117780065132E-3</v>
      </c>
      <c r="L120" s="41">
        <v>341</v>
      </c>
    </row>
    <row r="121" spans="2:12" ht="28.5" x14ac:dyDescent="0.25">
      <c r="B121" s="3" t="s">
        <v>11</v>
      </c>
      <c r="C121" s="3" t="s">
        <v>320</v>
      </c>
      <c r="D121" s="3" t="s">
        <v>352</v>
      </c>
      <c r="E121" s="3" t="s">
        <v>356</v>
      </c>
      <c r="F121" s="3" t="s">
        <v>359</v>
      </c>
      <c r="G121" s="3" t="s">
        <v>360</v>
      </c>
      <c r="H121" s="38">
        <v>0.26397800183318054</v>
      </c>
      <c r="I121" s="38">
        <v>8.5561497326203204E-2</v>
      </c>
      <c r="J121" s="38">
        <v>3.3962264150943396E-2</v>
      </c>
      <c r="K121" s="38">
        <v>4.8596932318647383E-3</v>
      </c>
      <c r="L121" s="41">
        <v>288</v>
      </c>
    </row>
    <row r="122" spans="2:12" ht="28.5" x14ac:dyDescent="0.25">
      <c r="B122" s="3" t="s">
        <v>11</v>
      </c>
      <c r="C122" s="3" t="s">
        <v>320</v>
      </c>
      <c r="D122" s="3" t="s">
        <v>352</v>
      </c>
      <c r="E122" s="3" t="s">
        <v>356</v>
      </c>
      <c r="F122" s="3" t="s">
        <v>361</v>
      </c>
      <c r="G122" s="3" t="s">
        <v>362</v>
      </c>
      <c r="H122" s="38">
        <v>0.12007332722273144</v>
      </c>
      <c r="I122" s="38">
        <v>3.8918597742127151E-2</v>
      </c>
      <c r="J122" s="38">
        <v>1.544811320754717E-2</v>
      </c>
      <c r="K122" s="38">
        <v>2.2104854631051414E-3</v>
      </c>
      <c r="L122" s="41">
        <v>131</v>
      </c>
    </row>
    <row r="123" spans="2:12" ht="28.5" x14ac:dyDescent="0.25">
      <c r="B123" s="3" t="s">
        <v>11</v>
      </c>
      <c r="C123" s="3" t="s">
        <v>320</v>
      </c>
      <c r="D123" s="3" t="s">
        <v>352</v>
      </c>
      <c r="E123" s="3" t="s">
        <v>356</v>
      </c>
      <c r="F123" s="3" t="s">
        <v>363</v>
      </c>
      <c r="G123" s="3" t="s">
        <v>364</v>
      </c>
      <c r="H123" s="38">
        <v>0.30339138405132904</v>
      </c>
      <c r="I123" s="38">
        <v>9.8336304218657161E-2</v>
      </c>
      <c r="J123" s="38">
        <v>3.9033018867924527E-2</v>
      </c>
      <c r="K123" s="38">
        <v>5.5852724296778762E-3</v>
      </c>
      <c r="L123" s="41">
        <v>331</v>
      </c>
    </row>
    <row r="124" spans="2:12" x14ac:dyDescent="0.25">
      <c r="B124" s="3" t="s">
        <v>11</v>
      </c>
      <c r="C124" s="3" t="s">
        <v>320</v>
      </c>
      <c r="D124" s="3" t="s">
        <v>352</v>
      </c>
      <c r="E124" s="3" t="s">
        <v>365</v>
      </c>
      <c r="F124" s="3" t="s">
        <v>366</v>
      </c>
      <c r="G124" s="3" t="s">
        <v>367</v>
      </c>
      <c r="H124" s="38">
        <v>0.25146198830409355</v>
      </c>
      <c r="I124" s="38">
        <v>6.387403446226976E-2</v>
      </c>
      <c r="J124" s="38">
        <v>2.5353773584905662E-2</v>
      </c>
      <c r="K124" s="38">
        <v>3.6278959890656904E-3</v>
      </c>
      <c r="L124" s="41">
        <v>215</v>
      </c>
    </row>
    <row r="125" spans="2:12" x14ac:dyDescent="0.25">
      <c r="B125" s="3" t="s">
        <v>11</v>
      </c>
      <c r="C125" s="3" t="s">
        <v>320</v>
      </c>
      <c r="D125" s="3" t="s">
        <v>352</v>
      </c>
      <c r="E125" s="3" t="s">
        <v>365</v>
      </c>
      <c r="F125" s="3" t="s">
        <v>368</v>
      </c>
      <c r="G125" s="3" t="s">
        <v>369</v>
      </c>
      <c r="H125" s="38">
        <v>0.3742690058479532</v>
      </c>
      <c r="I125" s="38">
        <v>9.5068330362448009E-2</v>
      </c>
      <c r="J125" s="38">
        <v>3.7735849056603772E-2</v>
      </c>
      <c r="K125" s="38">
        <v>5.3996591465163765E-3</v>
      </c>
      <c r="L125" s="41">
        <v>320</v>
      </c>
    </row>
    <row r="126" spans="2:12" x14ac:dyDescent="0.25">
      <c r="B126" s="3" t="s">
        <v>11</v>
      </c>
      <c r="C126" s="3" t="s">
        <v>320</v>
      </c>
      <c r="D126" s="3" t="s">
        <v>352</v>
      </c>
      <c r="E126" s="3" t="s">
        <v>365</v>
      </c>
      <c r="F126" s="3" t="s">
        <v>370</v>
      </c>
      <c r="G126" s="3" t="s">
        <v>371</v>
      </c>
      <c r="H126" s="38">
        <v>0.3742690058479532</v>
      </c>
      <c r="I126" s="38">
        <v>9.5068330362448009E-2</v>
      </c>
      <c r="J126" s="38">
        <v>3.7735849056603772E-2</v>
      </c>
      <c r="K126" s="38">
        <v>5.3996591465163765E-3</v>
      </c>
      <c r="L126" s="41">
        <v>320</v>
      </c>
    </row>
    <row r="127" spans="2:12" x14ac:dyDescent="0.25">
      <c r="B127" s="3" t="s">
        <v>11</v>
      </c>
      <c r="C127" s="3" t="s">
        <v>320</v>
      </c>
      <c r="D127" s="3" t="s">
        <v>352</v>
      </c>
      <c r="E127" s="3" t="s">
        <v>372</v>
      </c>
      <c r="F127" s="3" t="s">
        <v>373</v>
      </c>
      <c r="G127" s="3" t="s">
        <v>374</v>
      </c>
      <c r="H127" s="38">
        <v>1</v>
      </c>
      <c r="I127" s="38">
        <v>8.5561497326203204E-2</v>
      </c>
      <c r="J127" s="38">
        <v>3.3962264150943396E-2</v>
      </c>
      <c r="K127" s="38">
        <v>4.8596932318647383E-3</v>
      </c>
      <c r="L127" s="41">
        <v>288</v>
      </c>
    </row>
    <row r="128" spans="2:12" ht="28.5" x14ac:dyDescent="0.25">
      <c r="B128" s="3" t="s">
        <v>11</v>
      </c>
      <c r="C128" s="3" t="s">
        <v>320</v>
      </c>
      <c r="D128" s="3" t="s">
        <v>352</v>
      </c>
      <c r="E128" s="3" t="s">
        <v>375</v>
      </c>
      <c r="F128" s="3" t="s">
        <v>376</v>
      </c>
      <c r="G128" s="3" t="s">
        <v>377</v>
      </c>
      <c r="H128" s="38">
        <v>1</v>
      </c>
      <c r="I128" s="38">
        <v>0.10635769459298872</v>
      </c>
      <c r="J128" s="38">
        <v>4.2216981132075469E-2</v>
      </c>
      <c r="K128" s="38">
        <v>6.0408686701651955E-3</v>
      </c>
      <c r="L128" s="41">
        <v>358</v>
      </c>
    </row>
    <row r="129" spans="2:12" ht="28.5" x14ac:dyDescent="0.25">
      <c r="B129" s="3" t="s">
        <v>11</v>
      </c>
      <c r="C129" s="3" t="s">
        <v>320</v>
      </c>
      <c r="D129" s="3" t="s">
        <v>352</v>
      </c>
      <c r="E129" s="3" t="s">
        <v>378</v>
      </c>
      <c r="F129" s="3" t="s">
        <v>379</v>
      </c>
      <c r="G129" s="3" t="s">
        <v>380</v>
      </c>
      <c r="H129" s="38">
        <v>1</v>
      </c>
      <c r="I129" s="38">
        <v>0.12269756387403447</v>
      </c>
      <c r="J129" s="38">
        <v>4.8702830188679248E-2</v>
      </c>
      <c r="K129" s="38">
        <v>6.9689350859726976E-3</v>
      </c>
      <c r="L129" s="41">
        <v>413</v>
      </c>
    </row>
    <row r="130" spans="2:12" ht="28.5" x14ac:dyDescent="0.25">
      <c r="B130" s="3" t="s">
        <v>11</v>
      </c>
      <c r="C130" s="3" t="s">
        <v>320</v>
      </c>
      <c r="D130" s="3" t="s">
        <v>381</v>
      </c>
      <c r="E130" s="3" t="s">
        <v>382</v>
      </c>
      <c r="F130" s="3" t="s">
        <v>383</v>
      </c>
      <c r="G130" s="3" t="s">
        <v>384</v>
      </c>
      <c r="H130" s="38">
        <v>1</v>
      </c>
      <c r="I130" s="38">
        <v>0.35290796160361376</v>
      </c>
      <c r="J130" s="38">
        <v>7.370283018867925E-2</v>
      </c>
      <c r="K130" s="38">
        <v>1.0546209270539798E-2</v>
      </c>
      <c r="L130" s="41">
        <v>625</v>
      </c>
    </row>
    <row r="131" spans="2:12" ht="28.5" x14ac:dyDescent="0.25">
      <c r="B131" s="3" t="s">
        <v>11</v>
      </c>
      <c r="C131" s="3" t="s">
        <v>320</v>
      </c>
      <c r="D131" s="3" t="s">
        <v>381</v>
      </c>
      <c r="E131" s="3" t="s">
        <v>385</v>
      </c>
      <c r="F131" s="3" t="s">
        <v>386</v>
      </c>
      <c r="G131" s="3" t="s">
        <v>387</v>
      </c>
      <c r="H131" s="38">
        <v>1</v>
      </c>
      <c r="I131" s="38">
        <v>0.21005081874647091</v>
      </c>
      <c r="J131" s="38">
        <v>4.3867924528301884E-2</v>
      </c>
      <c r="K131" s="38">
        <v>6.2771037578252869E-3</v>
      </c>
      <c r="L131" s="41">
        <v>372</v>
      </c>
    </row>
    <row r="132" spans="2:12" ht="28.5" x14ac:dyDescent="0.25">
      <c r="B132" s="3" t="s">
        <v>11</v>
      </c>
      <c r="C132" s="3" t="s">
        <v>320</v>
      </c>
      <c r="D132" s="3" t="s">
        <v>381</v>
      </c>
      <c r="E132" s="3" t="s">
        <v>388</v>
      </c>
      <c r="F132" s="3" t="s">
        <v>389</v>
      </c>
      <c r="G132" s="3" t="s">
        <v>390</v>
      </c>
      <c r="H132" s="38">
        <v>0.35306122448979593</v>
      </c>
      <c r="I132" s="38">
        <v>9.7684923771880289E-2</v>
      </c>
      <c r="J132" s="38">
        <v>2.0400943396226414E-2</v>
      </c>
      <c r="K132" s="38">
        <v>2.9191907260854156E-3</v>
      </c>
      <c r="L132" s="41">
        <v>173</v>
      </c>
    </row>
    <row r="133" spans="2:12" ht="28.5" x14ac:dyDescent="0.25">
      <c r="B133" s="3" t="s">
        <v>11</v>
      </c>
      <c r="C133" s="3" t="s">
        <v>320</v>
      </c>
      <c r="D133" s="3" t="s">
        <v>381</v>
      </c>
      <c r="E133" s="3" t="s">
        <v>388</v>
      </c>
      <c r="F133" s="3" t="s">
        <v>391</v>
      </c>
      <c r="G133" s="3" t="s">
        <v>392</v>
      </c>
      <c r="H133" s="38">
        <v>0.64693877551020407</v>
      </c>
      <c r="I133" s="38">
        <v>0.1789949181253529</v>
      </c>
      <c r="J133" s="38">
        <v>3.7382075471698112E-2</v>
      </c>
      <c r="K133" s="38">
        <v>5.3490373420177848E-3</v>
      </c>
      <c r="L133" s="41">
        <v>317</v>
      </c>
    </row>
    <row r="134" spans="2:12" ht="42.75" x14ac:dyDescent="0.25">
      <c r="B134" s="3" t="s">
        <v>11</v>
      </c>
      <c r="C134" s="3" t="s">
        <v>320</v>
      </c>
      <c r="D134" s="3" t="s">
        <v>381</v>
      </c>
      <c r="E134" s="3" t="s">
        <v>393</v>
      </c>
      <c r="F134" s="3" t="s">
        <v>394</v>
      </c>
      <c r="G134" s="3" t="s">
        <v>395</v>
      </c>
      <c r="H134" s="38">
        <v>0.40492957746478875</v>
      </c>
      <c r="I134" s="38">
        <v>6.4935064935064929E-2</v>
      </c>
      <c r="J134" s="38">
        <v>1.3561320754716982E-2</v>
      </c>
      <c r="K134" s="38">
        <v>1.9405025057793227E-3</v>
      </c>
      <c r="L134" s="41">
        <v>115</v>
      </c>
    </row>
    <row r="135" spans="2:12" ht="42.75" x14ac:dyDescent="0.25">
      <c r="B135" s="3" t="s">
        <v>11</v>
      </c>
      <c r="C135" s="3" t="s">
        <v>320</v>
      </c>
      <c r="D135" s="3" t="s">
        <v>381</v>
      </c>
      <c r="E135" s="3" t="s">
        <v>393</v>
      </c>
      <c r="F135" s="3" t="s">
        <v>396</v>
      </c>
      <c r="G135" s="3" t="s">
        <v>397</v>
      </c>
      <c r="H135" s="38">
        <v>0.59507042253521125</v>
      </c>
      <c r="I135" s="38">
        <v>9.5426312817617168E-2</v>
      </c>
      <c r="J135" s="38">
        <v>1.9929245283018867E-2</v>
      </c>
      <c r="K135" s="38">
        <v>2.8516949867539612E-3</v>
      </c>
      <c r="L135" s="41">
        <v>169</v>
      </c>
    </row>
    <row r="136" spans="2:12" ht="28.5" x14ac:dyDescent="0.25">
      <c r="B136" s="3" t="s">
        <v>11</v>
      </c>
      <c r="C136" s="3" t="s">
        <v>398</v>
      </c>
      <c r="D136" s="3" t="s">
        <v>399</v>
      </c>
      <c r="E136" s="3" t="s">
        <v>400</v>
      </c>
      <c r="F136" s="3" t="s">
        <v>401</v>
      </c>
      <c r="G136" s="3" t="s">
        <v>402</v>
      </c>
      <c r="H136" s="38">
        <v>1</v>
      </c>
      <c r="I136" s="38">
        <v>0.26026336173508907</v>
      </c>
      <c r="J136" s="38">
        <v>4.1221935958778065E-2</v>
      </c>
      <c r="K136" s="38">
        <v>5.6696421038421952E-3</v>
      </c>
      <c r="L136" s="41">
        <v>336</v>
      </c>
    </row>
    <row r="137" spans="2:12" ht="28.5" x14ac:dyDescent="0.25">
      <c r="B137" s="3" t="s">
        <v>11</v>
      </c>
      <c r="C137" s="3" t="s">
        <v>398</v>
      </c>
      <c r="D137" s="3" t="s">
        <v>399</v>
      </c>
      <c r="E137" s="3" t="s">
        <v>403</v>
      </c>
      <c r="F137" s="3" t="s">
        <v>404</v>
      </c>
      <c r="G137" s="3" t="s">
        <v>405</v>
      </c>
      <c r="H137" s="38">
        <v>0.34697855750487328</v>
      </c>
      <c r="I137" s="38">
        <v>0.13787761425251743</v>
      </c>
      <c r="J137" s="38">
        <v>2.1837811311495522E-2</v>
      </c>
      <c r="K137" s="38">
        <v>3.0035604002497341E-3</v>
      </c>
      <c r="L137" s="41">
        <v>178</v>
      </c>
    </row>
    <row r="138" spans="2:12" ht="28.5" x14ac:dyDescent="0.25">
      <c r="B138" s="3" t="s">
        <v>11</v>
      </c>
      <c r="C138" s="3" t="s">
        <v>398</v>
      </c>
      <c r="D138" s="3" t="s">
        <v>399</v>
      </c>
      <c r="E138" s="3" t="s">
        <v>403</v>
      </c>
      <c r="F138" s="3" t="s">
        <v>406</v>
      </c>
      <c r="G138" s="3" t="s">
        <v>407</v>
      </c>
      <c r="H138" s="38">
        <v>0.65302144249512672</v>
      </c>
      <c r="I138" s="38">
        <v>0.2594887683965918</v>
      </c>
      <c r="J138" s="38">
        <v>4.1099251625567414E-2</v>
      </c>
      <c r="K138" s="38">
        <v>5.6527681690093316E-3</v>
      </c>
      <c r="L138" s="41">
        <v>335</v>
      </c>
    </row>
    <row r="139" spans="2:12" ht="28.5" x14ac:dyDescent="0.25">
      <c r="B139" s="3" t="s">
        <v>11</v>
      </c>
      <c r="C139" s="3" t="s">
        <v>398</v>
      </c>
      <c r="D139" s="3" t="s">
        <v>399</v>
      </c>
      <c r="E139" s="3" t="s">
        <v>408</v>
      </c>
      <c r="F139" s="3" t="s">
        <v>409</v>
      </c>
      <c r="G139" s="3" t="s">
        <v>410</v>
      </c>
      <c r="H139" s="38">
        <v>1</v>
      </c>
      <c r="I139" s="38">
        <v>0.3423702556158017</v>
      </c>
      <c r="J139" s="38">
        <v>5.4226475279106859E-2</v>
      </c>
      <c r="K139" s="38">
        <v>7.4582791961257449E-3</v>
      </c>
      <c r="L139" s="41">
        <v>442</v>
      </c>
    </row>
    <row r="140" spans="2:12" ht="28.5" x14ac:dyDescent="0.25">
      <c r="B140" s="3" t="s">
        <v>11</v>
      </c>
      <c r="C140" s="3" t="s">
        <v>398</v>
      </c>
      <c r="D140" s="3" t="s">
        <v>411</v>
      </c>
      <c r="E140" s="3" t="s">
        <v>412</v>
      </c>
      <c r="F140" s="3" t="s">
        <v>413</v>
      </c>
      <c r="G140" s="3" t="s">
        <v>414</v>
      </c>
      <c r="H140" s="38">
        <v>0.479539641943734</v>
      </c>
      <c r="I140" s="38">
        <v>0.479539641943734</v>
      </c>
      <c r="J140" s="38">
        <v>4.6006624953993373E-2</v>
      </c>
      <c r="K140" s="38">
        <v>6.3277255623238786E-3</v>
      </c>
      <c r="L140" s="41">
        <v>375</v>
      </c>
    </row>
    <row r="141" spans="2:12" ht="28.5" x14ac:dyDescent="0.25">
      <c r="B141" s="3" t="s">
        <v>11</v>
      </c>
      <c r="C141" s="3" t="s">
        <v>398</v>
      </c>
      <c r="D141" s="3" t="s">
        <v>411</v>
      </c>
      <c r="E141" s="3" t="s">
        <v>412</v>
      </c>
      <c r="F141" s="3" t="s">
        <v>415</v>
      </c>
      <c r="G141" s="3" t="s">
        <v>416</v>
      </c>
      <c r="H141" s="38">
        <v>0.520460358056266</v>
      </c>
      <c r="I141" s="38">
        <v>0.520460358056266</v>
      </c>
      <c r="J141" s="38">
        <v>4.9932523616734142E-2</v>
      </c>
      <c r="K141" s="38">
        <v>6.8676914769755159E-3</v>
      </c>
      <c r="L141" s="41">
        <v>407</v>
      </c>
    </row>
    <row r="142" spans="2:12" ht="28.5" x14ac:dyDescent="0.25">
      <c r="B142" s="3" t="s">
        <v>11</v>
      </c>
      <c r="C142" s="3" t="s">
        <v>398</v>
      </c>
      <c r="D142" s="3" t="s">
        <v>417</v>
      </c>
      <c r="E142" s="3" t="s">
        <v>418</v>
      </c>
      <c r="F142" s="3" t="s">
        <v>419</v>
      </c>
      <c r="G142" s="3" t="s">
        <v>420</v>
      </c>
      <c r="H142" s="38">
        <v>0.56185567010309279</v>
      </c>
      <c r="I142" s="38">
        <v>0.13702074167190445</v>
      </c>
      <c r="J142" s="38">
        <v>2.6745184639921482E-2</v>
      </c>
      <c r="K142" s="38">
        <v>3.6785177935642812E-3</v>
      </c>
      <c r="L142" s="41">
        <v>218</v>
      </c>
    </row>
    <row r="143" spans="2:12" ht="28.5" x14ac:dyDescent="0.25">
      <c r="B143" s="3" t="s">
        <v>11</v>
      </c>
      <c r="C143" s="3" t="s">
        <v>398</v>
      </c>
      <c r="D143" s="3" t="s">
        <v>417</v>
      </c>
      <c r="E143" s="3" t="s">
        <v>418</v>
      </c>
      <c r="F143" s="3" t="s">
        <v>421</v>
      </c>
      <c r="G143" s="3" t="s">
        <v>422</v>
      </c>
      <c r="H143" s="38">
        <v>0.43814432989690721</v>
      </c>
      <c r="I143" s="38">
        <v>0.10685103708359522</v>
      </c>
      <c r="J143" s="38">
        <v>2.0856336645810328E-2</v>
      </c>
      <c r="K143" s="38">
        <v>2.8685689215868248E-3</v>
      </c>
      <c r="L143" s="41">
        <v>170</v>
      </c>
    </row>
    <row r="144" spans="2:12" x14ac:dyDescent="0.25">
      <c r="B144" s="3" t="s">
        <v>11</v>
      </c>
      <c r="C144" s="3" t="s">
        <v>398</v>
      </c>
      <c r="D144" s="3" t="s">
        <v>417</v>
      </c>
      <c r="E144" s="3" t="s">
        <v>423</v>
      </c>
      <c r="F144" s="3" t="s">
        <v>424</v>
      </c>
      <c r="G144" s="3" t="s">
        <v>425</v>
      </c>
      <c r="H144" s="38">
        <v>1</v>
      </c>
      <c r="I144" s="38">
        <v>0.12130735386549341</v>
      </c>
      <c r="J144" s="38">
        <v>2.3678076309655256E-2</v>
      </c>
      <c r="K144" s="38">
        <v>3.2566694227426892E-3</v>
      </c>
      <c r="L144" s="41">
        <v>193</v>
      </c>
    </row>
    <row r="145" spans="2:12" ht="28.5" x14ac:dyDescent="0.25">
      <c r="B145" s="3" t="s">
        <v>11</v>
      </c>
      <c r="C145" s="3" t="s">
        <v>398</v>
      </c>
      <c r="D145" s="3" t="s">
        <v>417</v>
      </c>
      <c r="E145" s="3" t="s">
        <v>426</v>
      </c>
      <c r="F145" s="3" t="s">
        <v>427</v>
      </c>
      <c r="G145" s="3" t="s">
        <v>428</v>
      </c>
      <c r="H145" s="38">
        <v>1</v>
      </c>
      <c r="I145" s="38">
        <v>0.37586423632935262</v>
      </c>
      <c r="J145" s="38">
        <v>7.3365231259968106E-2</v>
      </c>
      <c r="K145" s="38">
        <v>1.0090613030052478E-2</v>
      </c>
      <c r="L145" s="41">
        <v>598</v>
      </c>
    </row>
    <row r="146" spans="2:12" ht="28.5" x14ac:dyDescent="0.25">
      <c r="B146" s="3" t="s">
        <v>11</v>
      </c>
      <c r="C146" s="3" t="s">
        <v>398</v>
      </c>
      <c r="D146" s="3" t="s">
        <v>417</v>
      </c>
      <c r="E146" s="3" t="s">
        <v>429</v>
      </c>
      <c r="F146" s="3" t="s">
        <v>430</v>
      </c>
      <c r="G146" s="3" t="s">
        <v>431</v>
      </c>
      <c r="H146" s="38">
        <v>1</v>
      </c>
      <c r="I146" s="38">
        <v>0.25895663104965433</v>
      </c>
      <c r="J146" s="38">
        <v>5.0545945282787386E-2</v>
      </c>
      <c r="K146" s="38">
        <v>6.952061151139834E-3</v>
      </c>
      <c r="L146" s="41">
        <v>412</v>
      </c>
    </row>
    <row r="147" spans="2:12" ht="28.5" x14ac:dyDescent="0.25">
      <c r="B147" s="3" t="s">
        <v>11</v>
      </c>
      <c r="C147" s="3" t="s">
        <v>398</v>
      </c>
      <c r="D147" s="3" t="s">
        <v>432</v>
      </c>
      <c r="E147" s="3" t="s">
        <v>433</v>
      </c>
      <c r="F147" s="3" t="s">
        <v>434</v>
      </c>
      <c r="G147" s="3" t="s">
        <v>435</v>
      </c>
      <c r="H147" s="38">
        <v>1</v>
      </c>
      <c r="I147" s="38">
        <v>0.22549470777726646</v>
      </c>
      <c r="J147" s="38">
        <v>6.0115323273218009E-2</v>
      </c>
      <c r="K147" s="38">
        <v>8.2682280681032009E-3</v>
      </c>
      <c r="L147" s="41">
        <v>490</v>
      </c>
    </row>
    <row r="148" spans="2:12" ht="28.5" x14ac:dyDescent="0.25">
      <c r="B148" s="3" t="s">
        <v>11</v>
      </c>
      <c r="C148" s="3" t="s">
        <v>398</v>
      </c>
      <c r="D148" s="3" t="s">
        <v>432</v>
      </c>
      <c r="E148" s="3" t="s">
        <v>436</v>
      </c>
      <c r="F148" s="3" t="s">
        <v>437</v>
      </c>
      <c r="G148" s="3" t="s">
        <v>438</v>
      </c>
      <c r="H148" s="38">
        <v>0.46921797004991683</v>
      </c>
      <c r="I148" s="38">
        <v>0.12977450529222273</v>
      </c>
      <c r="J148" s="38">
        <v>3.459698196540302E-2</v>
      </c>
      <c r="K148" s="38">
        <v>4.7584496228675567E-3</v>
      </c>
      <c r="L148" s="41">
        <v>282</v>
      </c>
    </row>
    <row r="149" spans="2:12" ht="28.5" x14ac:dyDescent="0.25">
      <c r="B149" s="3" t="s">
        <v>11</v>
      </c>
      <c r="C149" s="3" t="s">
        <v>398</v>
      </c>
      <c r="D149" s="3" t="s">
        <v>432</v>
      </c>
      <c r="E149" s="3" t="s">
        <v>436</v>
      </c>
      <c r="F149" s="3" t="s">
        <v>439</v>
      </c>
      <c r="G149" s="3" t="s">
        <v>440</v>
      </c>
      <c r="H149" s="38">
        <v>0.53078202995008317</v>
      </c>
      <c r="I149" s="38">
        <v>0.14680165669581224</v>
      </c>
      <c r="J149" s="38">
        <v>3.9136302294197033E-2</v>
      </c>
      <c r="K149" s="38">
        <v>5.3827852116835129E-3</v>
      </c>
      <c r="L149" s="41">
        <v>319</v>
      </c>
    </row>
    <row r="150" spans="2:12" ht="28.5" x14ac:dyDescent="0.25">
      <c r="B150" s="3" t="s">
        <v>11</v>
      </c>
      <c r="C150" s="3" t="s">
        <v>398</v>
      </c>
      <c r="D150" s="3" t="s">
        <v>432</v>
      </c>
      <c r="E150" s="3" t="s">
        <v>441</v>
      </c>
      <c r="F150" s="3" t="s">
        <v>442</v>
      </c>
      <c r="G150" s="3" t="s">
        <v>443</v>
      </c>
      <c r="H150" s="38">
        <v>0.49310344827586206</v>
      </c>
      <c r="I150" s="38">
        <v>0.1316152784169351</v>
      </c>
      <c r="J150" s="38">
        <v>3.5087719298245612E-2</v>
      </c>
      <c r="K150" s="38">
        <v>4.8259453621990111E-3</v>
      </c>
      <c r="L150" s="41">
        <v>286</v>
      </c>
    </row>
    <row r="151" spans="2:12" ht="28.5" x14ac:dyDescent="0.25">
      <c r="B151" s="3" t="s">
        <v>11</v>
      </c>
      <c r="C151" s="3" t="s">
        <v>398</v>
      </c>
      <c r="D151" s="3" t="s">
        <v>432</v>
      </c>
      <c r="E151" s="3" t="s">
        <v>441</v>
      </c>
      <c r="F151" s="3" t="s">
        <v>444</v>
      </c>
      <c r="G151" s="3" t="s">
        <v>445</v>
      </c>
      <c r="H151" s="38">
        <v>0.50689655172413794</v>
      </c>
      <c r="I151" s="38">
        <v>0.13529682466635987</v>
      </c>
      <c r="J151" s="38">
        <v>3.6069193963930803E-2</v>
      </c>
      <c r="K151" s="38">
        <v>4.9609368408619209E-3</v>
      </c>
      <c r="L151" s="41">
        <v>294</v>
      </c>
    </row>
    <row r="152" spans="2:12" x14ac:dyDescent="0.25">
      <c r="B152" s="3" t="s">
        <v>11</v>
      </c>
      <c r="C152" s="3" t="s">
        <v>398</v>
      </c>
      <c r="D152" s="3" t="s">
        <v>432</v>
      </c>
      <c r="E152" s="3" t="s">
        <v>446</v>
      </c>
      <c r="F152" s="3" t="s">
        <v>447</v>
      </c>
      <c r="G152" s="3" t="s">
        <v>448</v>
      </c>
      <c r="H152" s="38">
        <v>1</v>
      </c>
      <c r="I152" s="38">
        <v>0.2310170271514036</v>
      </c>
      <c r="J152" s="38">
        <v>6.1587535271745798E-2</v>
      </c>
      <c r="K152" s="38">
        <v>8.4707152860975642E-3</v>
      </c>
      <c r="L152" s="41">
        <v>502</v>
      </c>
    </row>
    <row r="153" spans="2:12" ht="28.5" x14ac:dyDescent="0.25">
      <c r="B153" s="3" t="s">
        <v>11</v>
      </c>
      <c r="C153" s="3" t="s">
        <v>398</v>
      </c>
      <c r="D153" s="3" t="s">
        <v>449</v>
      </c>
      <c r="E153" s="3" t="s">
        <v>450</v>
      </c>
      <c r="F153" s="3" t="s">
        <v>451</v>
      </c>
      <c r="G153" s="3" t="s">
        <v>452</v>
      </c>
      <c r="H153" s="38">
        <v>1</v>
      </c>
      <c r="I153" s="38">
        <v>0.48045757864632982</v>
      </c>
      <c r="J153" s="38">
        <v>6.1832903938167094E-2</v>
      </c>
      <c r="K153" s="38">
        <v>8.5044631557632932E-3</v>
      </c>
      <c r="L153" s="41">
        <v>504</v>
      </c>
    </row>
    <row r="154" spans="2:12" ht="28.5" x14ac:dyDescent="0.25">
      <c r="B154" s="3" t="s">
        <v>11</v>
      </c>
      <c r="C154" s="3" t="s">
        <v>398</v>
      </c>
      <c r="D154" s="3" t="s">
        <v>449</v>
      </c>
      <c r="E154" s="3" t="s">
        <v>453</v>
      </c>
      <c r="F154" s="3" t="s">
        <v>454</v>
      </c>
      <c r="G154" s="3" t="s">
        <v>455</v>
      </c>
      <c r="H154" s="38">
        <v>1</v>
      </c>
      <c r="I154" s="38">
        <v>0.19828408007626311</v>
      </c>
      <c r="J154" s="38">
        <v>2.5518341307814992E-2</v>
      </c>
      <c r="K154" s="38">
        <v>3.5097784452356446E-3</v>
      </c>
      <c r="L154" s="41">
        <v>208</v>
      </c>
    </row>
    <row r="155" spans="2:12" ht="28.5" x14ac:dyDescent="0.25">
      <c r="B155" s="3" t="s">
        <v>11</v>
      </c>
      <c r="C155" s="3" t="s">
        <v>398</v>
      </c>
      <c r="D155" s="3" t="s">
        <v>449</v>
      </c>
      <c r="E155" s="3" t="s">
        <v>456</v>
      </c>
      <c r="F155" s="3" t="s">
        <v>457</v>
      </c>
      <c r="G155" s="3" t="s">
        <v>458</v>
      </c>
      <c r="H155" s="38">
        <v>1</v>
      </c>
      <c r="I155" s="38">
        <v>0.32125834127740704</v>
      </c>
      <c r="J155" s="38">
        <v>4.134462029198871E-2</v>
      </c>
      <c r="K155" s="38">
        <v>5.6865160386750588E-3</v>
      </c>
      <c r="L155" s="41">
        <v>337</v>
      </c>
    </row>
    <row r="156" spans="2:12" ht="28.5" x14ac:dyDescent="0.25">
      <c r="B156" s="3" t="s">
        <v>11</v>
      </c>
      <c r="C156" s="3" t="s">
        <v>398</v>
      </c>
      <c r="D156" s="3" t="s">
        <v>459</v>
      </c>
      <c r="E156" s="3" t="s">
        <v>460</v>
      </c>
      <c r="F156" s="3" t="s">
        <v>461</v>
      </c>
      <c r="G156" s="3" t="s">
        <v>462</v>
      </c>
      <c r="H156" s="38">
        <v>0.48498845265588914</v>
      </c>
      <c r="I156" s="38">
        <v>0.16600790513833993</v>
      </c>
      <c r="J156" s="38">
        <v>2.5763709974236292E-2</v>
      </c>
      <c r="K156" s="38">
        <v>3.5435263149013719E-3</v>
      </c>
      <c r="L156" s="41">
        <v>210</v>
      </c>
    </row>
    <row r="157" spans="2:12" ht="28.5" x14ac:dyDescent="0.25">
      <c r="B157" s="3" t="s">
        <v>11</v>
      </c>
      <c r="C157" s="3" t="s">
        <v>398</v>
      </c>
      <c r="D157" s="3" t="s">
        <v>459</v>
      </c>
      <c r="E157" s="3" t="s">
        <v>460</v>
      </c>
      <c r="F157" s="3" t="s">
        <v>463</v>
      </c>
      <c r="G157" s="3" t="s">
        <v>464</v>
      </c>
      <c r="H157" s="38">
        <v>0.51501154734411081</v>
      </c>
      <c r="I157" s="38">
        <v>0.17628458498023716</v>
      </c>
      <c r="J157" s="38">
        <v>2.7358606305974725E-2</v>
      </c>
      <c r="K157" s="38">
        <v>3.7628874677285997E-3</v>
      </c>
      <c r="L157" s="41">
        <v>223</v>
      </c>
    </row>
    <row r="158" spans="2:12" ht="28.5" x14ac:dyDescent="0.25">
      <c r="B158" s="3" t="s">
        <v>11</v>
      </c>
      <c r="C158" s="3" t="s">
        <v>398</v>
      </c>
      <c r="D158" s="3" t="s">
        <v>459</v>
      </c>
      <c r="E158" s="3" t="s">
        <v>465</v>
      </c>
      <c r="F158" s="3" t="s">
        <v>466</v>
      </c>
      <c r="G158" s="3" t="s">
        <v>467</v>
      </c>
      <c r="H158" s="38">
        <v>0.15504807692307693</v>
      </c>
      <c r="I158" s="38">
        <v>0.10197628458498023</v>
      </c>
      <c r="J158" s="38">
        <v>1.5826278984173721E-2</v>
      </c>
      <c r="K158" s="38">
        <v>2.1767375934394141E-3</v>
      </c>
      <c r="L158" s="41">
        <v>129</v>
      </c>
    </row>
    <row r="159" spans="2:12" ht="28.5" x14ac:dyDescent="0.25">
      <c r="B159" s="3" t="s">
        <v>11</v>
      </c>
      <c r="C159" s="3" t="s">
        <v>398</v>
      </c>
      <c r="D159" s="3" t="s">
        <v>459</v>
      </c>
      <c r="E159" s="3" t="s">
        <v>465</v>
      </c>
      <c r="F159" s="3" t="s">
        <v>468</v>
      </c>
      <c r="G159" s="3" t="s">
        <v>469</v>
      </c>
      <c r="H159" s="38">
        <v>0.32932692307692307</v>
      </c>
      <c r="I159" s="38">
        <v>0.21660079051383399</v>
      </c>
      <c r="J159" s="38">
        <v>3.3615507299717823E-2</v>
      </c>
      <c r="K159" s="38">
        <v>4.6234581442046469E-3</v>
      </c>
      <c r="L159" s="41">
        <v>274</v>
      </c>
    </row>
    <row r="160" spans="2:12" ht="28.5" x14ac:dyDescent="0.25">
      <c r="B160" s="3" t="s">
        <v>11</v>
      </c>
      <c r="C160" s="3" t="s">
        <v>398</v>
      </c>
      <c r="D160" s="3" t="s">
        <v>459</v>
      </c>
      <c r="E160" s="3" t="s">
        <v>465</v>
      </c>
      <c r="F160" s="3" t="s">
        <v>470</v>
      </c>
      <c r="G160" s="3" t="s">
        <v>471</v>
      </c>
      <c r="H160" s="38">
        <v>0.22235576923076922</v>
      </c>
      <c r="I160" s="38">
        <v>0.14624505928853754</v>
      </c>
      <c r="J160" s="38">
        <v>2.2696601643970065E-2</v>
      </c>
      <c r="K160" s="38">
        <v>3.1216779440797798E-3</v>
      </c>
      <c r="L160" s="41">
        <v>185</v>
      </c>
    </row>
    <row r="161" spans="2:12" ht="28.5" x14ac:dyDescent="0.25">
      <c r="B161" s="3" t="s">
        <v>11</v>
      </c>
      <c r="C161" s="3" t="s">
        <v>398</v>
      </c>
      <c r="D161" s="3" t="s">
        <v>459</v>
      </c>
      <c r="E161" s="3" t="s">
        <v>465</v>
      </c>
      <c r="F161" s="3" t="s">
        <v>472</v>
      </c>
      <c r="G161" s="3" t="s">
        <v>473</v>
      </c>
      <c r="H161" s="38">
        <v>0.29326923076923078</v>
      </c>
      <c r="I161" s="38">
        <v>0.19288537549407114</v>
      </c>
      <c r="J161" s="38">
        <v>2.9934977303398357E-2</v>
      </c>
      <c r="K161" s="38">
        <v>4.1172400992187368E-3</v>
      </c>
      <c r="L161" s="41">
        <v>244</v>
      </c>
    </row>
    <row r="162" spans="2:12" ht="28.5" x14ac:dyDescent="0.25">
      <c r="B162" s="3" t="s">
        <v>11</v>
      </c>
      <c r="C162" s="3" t="s">
        <v>474</v>
      </c>
      <c r="D162" s="3" t="s">
        <v>475</v>
      </c>
      <c r="E162" s="3" t="s">
        <v>476</v>
      </c>
      <c r="F162" s="3" t="s">
        <v>477</v>
      </c>
      <c r="G162" s="3" t="s">
        <v>478</v>
      </c>
      <c r="H162" s="38">
        <v>1</v>
      </c>
      <c r="I162" s="38">
        <v>0.41463414634146339</v>
      </c>
      <c r="J162" s="38">
        <v>7.5171346451470264E-2</v>
      </c>
      <c r="K162" s="38">
        <v>5.7371378431736496E-3</v>
      </c>
      <c r="L162" s="41">
        <v>340</v>
      </c>
    </row>
    <row r="163" spans="2:12" ht="28.5" x14ac:dyDescent="0.25">
      <c r="B163" s="3" t="s">
        <v>11</v>
      </c>
      <c r="C163" s="3" t="s">
        <v>474</v>
      </c>
      <c r="D163" s="3" t="s">
        <v>475</v>
      </c>
      <c r="E163" s="3" t="s">
        <v>479</v>
      </c>
      <c r="F163" s="3" t="s">
        <v>480</v>
      </c>
      <c r="G163" s="3" t="s">
        <v>481</v>
      </c>
      <c r="H163" s="38">
        <v>1</v>
      </c>
      <c r="I163" s="38">
        <v>0.32439024390243903</v>
      </c>
      <c r="J163" s="38">
        <v>5.8810523988503206E-2</v>
      </c>
      <c r="K163" s="38">
        <v>4.488466665541738E-3</v>
      </c>
      <c r="L163" s="41">
        <v>266</v>
      </c>
    </row>
    <row r="164" spans="2:12" ht="28.5" x14ac:dyDescent="0.25">
      <c r="B164" s="3" t="s">
        <v>11</v>
      </c>
      <c r="C164" s="3" t="s">
        <v>474</v>
      </c>
      <c r="D164" s="3" t="s">
        <v>475</v>
      </c>
      <c r="E164" s="3" t="s">
        <v>482</v>
      </c>
      <c r="F164" s="3" t="s">
        <v>483</v>
      </c>
      <c r="G164" s="3" t="s">
        <v>484</v>
      </c>
      <c r="H164" s="38">
        <v>1</v>
      </c>
      <c r="I164" s="38">
        <v>0.26097560975609757</v>
      </c>
      <c r="J164" s="38">
        <v>4.7313729825337165E-2</v>
      </c>
      <c r="K164" s="38">
        <v>3.6110220542328268E-3</v>
      </c>
      <c r="L164" s="41">
        <v>214</v>
      </c>
    </row>
    <row r="165" spans="2:12" ht="28.5" x14ac:dyDescent="0.25">
      <c r="B165" s="3" t="s">
        <v>11</v>
      </c>
      <c r="C165" s="3" t="s">
        <v>474</v>
      </c>
      <c r="D165" s="3" t="s">
        <v>485</v>
      </c>
      <c r="E165" s="3" t="s">
        <v>486</v>
      </c>
      <c r="F165" s="3" t="s">
        <v>487</v>
      </c>
      <c r="G165" s="3" t="s">
        <v>488</v>
      </c>
      <c r="H165" s="38">
        <v>1</v>
      </c>
      <c r="I165" s="38">
        <v>0.32336018411967782</v>
      </c>
      <c r="J165" s="38">
        <v>6.2126906920185715E-2</v>
      </c>
      <c r="K165" s="38">
        <v>4.7415756880346931E-3</v>
      </c>
      <c r="L165" s="41">
        <v>281</v>
      </c>
    </row>
    <row r="166" spans="2:12" ht="28.5" x14ac:dyDescent="0.25">
      <c r="B166" s="3" t="s">
        <v>11</v>
      </c>
      <c r="C166" s="3" t="s">
        <v>474</v>
      </c>
      <c r="D166" s="3" t="s">
        <v>485</v>
      </c>
      <c r="E166" s="3" t="s">
        <v>489</v>
      </c>
      <c r="F166" s="3" t="s">
        <v>490</v>
      </c>
      <c r="G166" s="3" t="s">
        <v>491</v>
      </c>
      <c r="H166" s="38">
        <v>0.74149659863945583</v>
      </c>
      <c r="I166" s="38">
        <v>0.50172612197928657</v>
      </c>
      <c r="J166" s="38">
        <v>9.6396197214238338E-2</v>
      </c>
      <c r="K166" s="38">
        <v>7.3570355871285624E-3</v>
      </c>
      <c r="L166" s="41">
        <v>436</v>
      </c>
    </row>
    <row r="167" spans="2:12" ht="28.5" x14ac:dyDescent="0.25">
      <c r="B167" s="3" t="s">
        <v>11</v>
      </c>
      <c r="C167" s="3" t="s">
        <v>474</v>
      </c>
      <c r="D167" s="3" t="s">
        <v>485</v>
      </c>
      <c r="E167" s="3" t="s">
        <v>489</v>
      </c>
      <c r="F167" s="3" t="s">
        <v>492</v>
      </c>
      <c r="G167" s="3" t="s">
        <v>493</v>
      </c>
      <c r="H167" s="38">
        <v>0.25850340136054423</v>
      </c>
      <c r="I167" s="38">
        <v>0.17491369390103567</v>
      </c>
      <c r="J167" s="38">
        <v>3.3606013707716119E-2</v>
      </c>
      <c r="K167" s="38">
        <v>2.5648380945952785E-3</v>
      </c>
      <c r="L167" s="41">
        <v>152</v>
      </c>
    </row>
    <row r="168" spans="2:12" ht="28.5" x14ac:dyDescent="0.25">
      <c r="B168" s="3" t="s">
        <v>11</v>
      </c>
      <c r="C168" s="3" t="s">
        <v>474</v>
      </c>
      <c r="D168" s="3" t="s">
        <v>494</v>
      </c>
      <c r="E168" s="3" t="s">
        <v>495</v>
      </c>
      <c r="F168" s="3" t="s">
        <v>496</v>
      </c>
      <c r="G168" s="3" t="s">
        <v>497</v>
      </c>
      <c r="H168" s="38">
        <v>1</v>
      </c>
      <c r="I168" s="38">
        <v>1</v>
      </c>
      <c r="J168" s="38">
        <v>4.3997346893654657E-2</v>
      </c>
      <c r="K168" s="38">
        <v>3.3579130317398713E-3</v>
      </c>
      <c r="L168" s="41">
        <v>199</v>
      </c>
    </row>
    <row r="169" spans="2:12" ht="28.5" x14ac:dyDescent="0.25">
      <c r="B169" s="3" t="s">
        <v>11</v>
      </c>
      <c r="C169" s="3" t="s">
        <v>474</v>
      </c>
      <c r="D169" s="3" t="s">
        <v>498</v>
      </c>
      <c r="E169" s="3" t="s">
        <v>499</v>
      </c>
      <c r="F169" s="3" t="s">
        <v>500</v>
      </c>
      <c r="G169" s="3" t="s">
        <v>501</v>
      </c>
      <c r="H169" s="38">
        <v>0.39627659574468083</v>
      </c>
      <c r="I169" s="38">
        <v>0.17265353418308227</v>
      </c>
      <c r="J169" s="38">
        <v>3.2942737121379614E-2</v>
      </c>
      <c r="K169" s="38">
        <v>2.5142162900966877E-3</v>
      </c>
      <c r="L169" s="41">
        <v>149</v>
      </c>
    </row>
    <row r="170" spans="2:12" ht="28.5" x14ac:dyDescent="0.25">
      <c r="B170" s="3" t="s">
        <v>11</v>
      </c>
      <c r="C170" s="3" t="s">
        <v>474</v>
      </c>
      <c r="D170" s="3" t="s">
        <v>498</v>
      </c>
      <c r="E170" s="3" t="s">
        <v>499</v>
      </c>
      <c r="F170" s="3" t="s">
        <v>502</v>
      </c>
      <c r="G170" s="3" t="s">
        <v>503</v>
      </c>
      <c r="H170" s="38">
        <v>0.60372340425531912</v>
      </c>
      <c r="I170" s="38">
        <v>0.2630359212050985</v>
      </c>
      <c r="J170" s="38">
        <v>5.0187928366128676E-2</v>
      </c>
      <c r="K170" s="38">
        <v>3.8303832070600541E-3</v>
      </c>
      <c r="L170" s="41">
        <v>227</v>
      </c>
    </row>
    <row r="171" spans="2:12" ht="28.5" x14ac:dyDescent="0.25">
      <c r="B171" s="3" t="s">
        <v>11</v>
      </c>
      <c r="C171" s="3" t="s">
        <v>474</v>
      </c>
      <c r="D171" s="3" t="s">
        <v>498</v>
      </c>
      <c r="E171" s="3" t="s">
        <v>504</v>
      </c>
      <c r="F171" s="3" t="s">
        <v>505</v>
      </c>
      <c r="G171" s="3" t="s">
        <v>506</v>
      </c>
      <c r="H171" s="38">
        <v>1</v>
      </c>
      <c r="I171" s="38">
        <v>0.23406720741599074</v>
      </c>
      <c r="J171" s="38">
        <v>4.4660623479991154E-2</v>
      </c>
      <c r="K171" s="38">
        <v>3.4085348362384625E-3</v>
      </c>
      <c r="L171" s="41">
        <v>202</v>
      </c>
    </row>
    <row r="172" spans="2:12" ht="28.5" x14ac:dyDescent="0.25">
      <c r="B172" s="3" t="s">
        <v>11</v>
      </c>
      <c r="C172" s="3" t="s">
        <v>474</v>
      </c>
      <c r="D172" s="3" t="s">
        <v>498</v>
      </c>
      <c r="E172" s="3" t="s">
        <v>507</v>
      </c>
      <c r="F172" s="3" t="s">
        <v>508</v>
      </c>
      <c r="G172" s="3" t="s">
        <v>509</v>
      </c>
      <c r="H172" s="38">
        <v>1</v>
      </c>
      <c r="I172" s="38">
        <v>0.33024333719582849</v>
      </c>
      <c r="J172" s="38">
        <v>6.3011275701967726E-2</v>
      </c>
      <c r="K172" s="38">
        <v>4.8090714273661475E-3</v>
      </c>
      <c r="L172" s="41">
        <v>285</v>
      </c>
    </row>
    <row r="173" spans="2:12" ht="28.5" x14ac:dyDescent="0.25">
      <c r="B173" s="3" t="s">
        <v>11</v>
      </c>
      <c r="C173" s="3" t="s">
        <v>474</v>
      </c>
      <c r="D173" s="3" t="s">
        <v>510</v>
      </c>
      <c r="E173" s="3" t="s">
        <v>511</v>
      </c>
      <c r="F173" s="3" t="s">
        <v>512</v>
      </c>
      <c r="G173" s="3" t="s">
        <v>513</v>
      </c>
      <c r="H173" s="38">
        <v>1</v>
      </c>
      <c r="I173" s="38">
        <v>0.21472392638036811</v>
      </c>
      <c r="J173" s="38">
        <v>3.0952907362370108E-2</v>
      </c>
      <c r="K173" s="38">
        <v>2.3623508766009147E-3</v>
      </c>
      <c r="L173" s="41">
        <v>140</v>
      </c>
    </row>
    <row r="174" spans="2:12" ht="28.5" x14ac:dyDescent="0.25">
      <c r="B174" s="3" t="s">
        <v>11</v>
      </c>
      <c r="C174" s="3" t="s">
        <v>474</v>
      </c>
      <c r="D174" s="3" t="s">
        <v>510</v>
      </c>
      <c r="E174" s="3" t="s">
        <v>514</v>
      </c>
      <c r="F174" s="3" t="s">
        <v>515</v>
      </c>
      <c r="G174" s="3" t="s">
        <v>516</v>
      </c>
      <c r="H174" s="38">
        <v>0.50390625</v>
      </c>
      <c r="I174" s="38">
        <v>0.39570552147239263</v>
      </c>
      <c r="J174" s="38">
        <v>5.7041786424939199E-2</v>
      </c>
      <c r="K174" s="38">
        <v>4.3534751868788283E-3</v>
      </c>
      <c r="L174" s="41">
        <v>258</v>
      </c>
    </row>
    <row r="175" spans="2:12" ht="28.5" x14ac:dyDescent="0.25">
      <c r="B175" s="3" t="s">
        <v>11</v>
      </c>
      <c r="C175" s="3" t="s">
        <v>474</v>
      </c>
      <c r="D175" s="3" t="s">
        <v>510</v>
      </c>
      <c r="E175" s="3" t="s">
        <v>514</v>
      </c>
      <c r="F175" s="3" t="s">
        <v>517</v>
      </c>
      <c r="G175" s="3" t="s">
        <v>518</v>
      </c>
      <c r="H175" s="38">
        <v>0.49609375</v>
      </c>
      <c r="I175" s="38">
        <v>0.38957055214723929</v>
      </c>
      <c r="J175" s="38">
        <v>5.6157417643157195E-2</v>
      </c>
      <c r="K175" s="38">
        <v>4.2859794475473738E-3</v>
      </c>
      <c r="L175" s="41">
        <v>254</v>
      </c>
    </row>
    <row r="176" spans="2:12" ht="28.5" x14ac:dyDescent="0.25">
      <c r="B176" s="3" t="s">
        <v>11</v>
      </c>
      <c r="C176" s="3" t="s">
        <v>474</v>
      </c>
      <c r="D176" s="3" t="s">
        <v>519</v>
      </c>
      <c r="E176" s="3" t="s">
        <v>520</v>
      </c>
      <c r="F176" s="3" t="s">
        <v>521</v>
      </c>
      <c r="G176" s="3" t="s">
        <v>522</v>
      </c>
      <c r="H176" s="38">
        <v>0.30097087378640774</v>
      </c>
      <c r="I176" s="38">
        <v>0.30097087378640774</v>
      </c>
      <c r="J176" s="38">
        <v>2.7415432235242097E-2</v>
      </c>
      <c r="K176" s="38">
        <v>2.0923679192750956E-3</v>
      </c>
      <c r="L176" s="41">
        <v>124</v>
      </c>
    </row>
    <row r="177" spans="2:12" ht="28.5" x14ac:dyDescent="0.25">
      <c r="B177" s="3" t="s">
        <v>11</v>
      </c>
      <c r="C177" s="3" t="s">
        <v>474</v>
      </c>
      <c r="D177" s="3" t="s">
        <v>519</v>
      </c>
      <c r="E177" s="3" t="s">
        <v>520</v>
      </c>
      <c r="F177" s="3" t="s">
        <v>523</v>
      </c>
      <c r="G177" s="3" t="s">
        <v>524</v>
      </c>
      <c r="H177" s="38">
        <v>0.69902912621359226</v>
      </c>
      <c r="I177" s="38">
        <v>0.69902912621359226</v>
      </c>
      <c r="J177" s="38">
        <v>6.3674552288304223E-2</v>
      </c>
      <c r="K177" s="38">
        <v>4.8596932318647383E-3</v>
      </c>
      <c r="L177" s="41">
        <v>288</v>
      </c>
    </row>
    <row r="178" spans="2:12" x14ac:dyDescent="0.25">
      <c r="B178" s="3" t="s">
        <v>11</v>
      </c>
      <c r="C178" s="3" t="s">
        <v>474</v>
      </c>
      <c r="D178" s="3" t="s">
        <v>525</v>
      </c>
      <c r="E178" s="3" t="s">
        <v>526</v>
      </c>
      <c r="F178" s="3" t="s">
        <v>527</v>
      </c>
      <c r="G178" s="3" t="s">
        <v>528</v>
      </c>
      <c r="H178" s="38">
        <v>0.74011299435028244</v>
      </c>
      <c r="I178" s="38">
        <v>0.74011299435028244</v>
      </c>
      <c r="J178" s="38">
        <v>0.11585231041344241</v>
      </c>
      <c r="K178" s="38">
        <v>8.8419418524205654E-3</v>
      </c>
      <c r="L178" s="41">
        <v>524</v>
      </c>
    </row>
    <row r="179" spans="2:12" x14ac:dyDescent="0.25">
      <c r="B179" s="3" t="s">
        <v>11</v>
      </c>
      <c r="C179" s="3" t="s">
        <v>474</v>
      </c>
      <c r="D179" s="3" t="s">
        <v>525</v>
      </c>
      <c r="E179" s="3" t="s">
        <v>526</v>
      </c>
      <c r="F179" s="3" t="s">
        <v>529</v>
      </c>
      <c r="G179" s="3" t="s">
        <v>530</v>
      </c>
      <c r="H179" s="38">
        <v>0.25988700564971751</v>
      </c>
      <c r="I179" s="38">
        <v>0.25988700564971751</v>
      </c>
      <c r="J179" s="38">
        <v>4.0680963961972141E-2</v>
      </c>
      <c r="K179" s="38">
        <v>3.1048040092469162E-3</v>
      </c>
      <c r="L179" s="41">
        <v>184</v>
      </c>
    </row>
    <row r="181" spans="2:12" x14ac:dyDescent="0.25"/>
  </sheetData>
  <mergeCells count="1">
    <mergeCell ref="B1:K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ECC7C-83B1-48AB-A078-58AB2DB81107}">
  <sheetPr codeName="Sheet3"/>
  <dimension ref="B1:G43"/>
  <sheetViews>
    <sheetView workbookViewId="0">
      <selection activeCell="B34" sqref="B34"/>
    </sheetView>
  </sheetViews>
  <sheetFormatPr defaultColWidth="8.7109375" defaultRowHeight="15" x14ac:dyDescent="0.25"/>
  <cols>
    <col min="1" max="1" width="8.7109375" style="9"/>
    <col min="2" max="2" width="22.7109375" style="9" bestFit="1" customWidth="1"/>
    <col min="3" max="3" width="10.5703125" style="9" customWidth="1"/>
    <col min="4" max="4" width="61.42578125" style="9" bestFit="1" customWidth="1"/>
    <col min="5" max="6" width="16.5703125" style="9" customWidth="1"/>
    <col min="7" max="7" width="9.85546875" style="9" hidden="1" customWidth="1"/>
    <col min="8" max="16384" width="8.7109375" style="9"/>
  </cols>
  <sheetData>
    <row r="1" spans="2:7" x14ac:dyDescent="0.25">
      <c r="B1" s="9" t="s">
        <v>531</v>
      </c>
      <c r="C1" s="9" t="s">
        <v>532</v>
      </c>
      <c r="D1" s="9" t="s">
        <v>533</v>
      </c>
      <c r="E1" s="9" t="s">
        <v>534</v>
      </c>
      <c r="F1" s="9" t="s">
        <v>535</v>
      </c>
      <c r="G1" s="9" t="s">
        <v>536</v>
      </c>
    </row>
    <row r="2" spans="2:7" x14ac:dyDescent="0.25">
      <c r="B2" s="7" t="s">
        <v>12</v>
      </c>
      <c r="C2" s="7" t="s">
        <v>537</v>
      </c>
      <c r="D2" s="7" t="s">
        <v>538</v>
      </c>
      <c r="E2" s="10">
        <v>1.6655419612905755E-2</v>
      </c>
      <c r="F2" s="8">
        <f>Table2[[#This Row],[Number]]/SUMIF(Table2[Region],Table2[[#This Row],[Region]],Table2[Number])</f>
        <v>0.16902386978313733</v>
      </c>
      <c r="G2" s="11">
        <f t="shared" ref="G2:G43" si="0">1*E2</f>
        <v>1.6655419612905755E-2</v>
      </c>
    </row>
    <row r="3" spans="2:7" x14ac:dyDescent="0.25">
      <c r="B3" s="7" t="s">
        <v>12</v>
      </c>
      <c r="C3" s="7" t="s">
        <v>539</v>
      </c>
      <c r="D3" s="7" t="s">
        <v>540</v>
      </c>
      <c r="E3" s="10">
        <v>1.5315553208344341E-2</v>
      </c>
      <c r="F3" s="8">
        <f>Table2[[#This Row],[Number]]/SUMIF(Table2[Region],Table2[[#This Row],[Region]],Table2[Number])</f>
        <v>0.15542652970075929</v>
      </c>
      <c r="G3" s="11">
        <f t="shared" si="0"/>
        <v>1.5315553208344341E-2</v>
      </c>
    </row>
    <row r="4" spans="2:7" x14ac:dyDescent="0.25">
      <c r="B4" s="7" t="s">
        <v>12</v>
      </c>
      <c r="C4" s="7" t="s">
        <v>541</v>
      </c>
      <c r="D4" s="7" t="s">
        <v>542</v>
      </c>
      <c r="E4" s="10">
        <v>1.5124842296746181E-2</v>
      </c>
      <c r="F4" s="8">
        <f>Table2[[#This Row],[Number]]/SUMIF(Table2[Region],Table2[[#This Row],[Region]],Table2[Number])</f>
        <v>0.15349114187881494</v>
      </c>
      <c r="G4" s="11">
        <f t="shared" si="0"/>
        <v>1.5124842296746181E-2</v>
      </c>
    </row>
    <row r="5" spans="2:7" x14ac:dyDescent="0.25">
      <c r="B5" s="7" t="s">
        <v>12</v>
      </c>
      <c r="C5" s="7" t="s">
        <v>543</v>
      </c>
      <c r="D5" s="7" t="s">
        <v>544</v>
      </c>
      <c r="E5" s="10">
        <v>2.0406067541002854E-2</v>
      </c>
      <c r="F5" s="8">
        <f>Table2[[#This Row],[Number]]/SUMIF(Table2[Region],Table2[[#This Row],[Region]],Table2[Number])</f>
        <v>0.20708649694804229</v>
      </c>
      <c r="G5" s="11">
        <f t="shared" si="0"/>
        <v>2.0406067541002854E-2</v>
      </c>
    </row>
    <row r="6" spans="2:7" x14ac:dyDescent="0.25">
      <c r="B6" s="7" t="s">
        <v>12</v>
      </c>
      <c r="C6" s="7" t="s">
        <v>545</v>
      </c>
      <c r="D6" s="7" t="s">
        <v>546</v>
      </c>
      <c r="E6" s="10">
        <v>1.6650529589531442E-2</v>
      </c>
      <c r="F6" s="8">
        <f>Table2[[#This Row],[Number]]/SUMIF(Table2[Region],Table2[[#This Row],[Region]],Table2[Number])</f>
        <v>0.16897424445436951</v>
      </c>
      <c r="G6" s="11">
        <f t="shared" si="0"/>
        <v>1.6650529589531442E-2</v>
      </c>
    </row>
    <row r="7" spans="2:7" x14ac:dyDescent="0.25">
      <c r="B7" s="7" t="s">
        <v>12</v>
      </c>
      <c r="C7" s="7" t="s">
        <v>547</v>
      </c>
      <c r="D7" s="7" t="s">
        <v>548</v>
      </c>
      <c r="E7" s="10">
        <v>1.4386448767225111E-2</v>
      </c>
      <c r="F7" s="8">
        <f>Table2[[#This Row],[Number]]/SUMIF(Table2[Region],Table2[[#This Row],[Region]],Table2[Number])</f>
        <v>0.14599771723487667</v>
      </c>
      <c r="G7" s="11">
        <f t="shared" si="0"/>
        <v>1.4386448767225111E-2</v>
      </c>
    </row>
    <row r="8" spans="2:7" x14ac:dyDescent="0.25">
      <c r="B8" s="7" t="s">
        <v>68</v>
      </c>
      <c r="C8" s="7" t="s">
        <v>549</v>
      </c>
      <c r="D8" s="7" t="s">
        <v>550</v>
      </c>
      <c r="E8" s="10">
        <v>4.3115336091306529E-2</v>
      </c>
      <c r="F8" s="8">
        <f>Table2[[#This Row],[Number]]/SUMIF(Table2[Region],Table2[[#This Row],[Region]],Table2[Number])</f>
        <v>0.21163170275070808</v>
      </c>
      <c r="G8" s="11">
        <f t="shared" si="0"/>
        <v>4.3115336091306529E-2</v>
      </c>
    </row>
    <row r="9" spans="2:7" x14ac:dyDescent="0.25">
      <c r="B9" s="7" t="s">
        <v>68</v>
      </c>
      <c r="C9" s="7" t="s">
        <v>551</v>
      </c>
      <c r="D9" s="7" t="s">
        <v>552</v>
      </c>
      <c r="E9" s="10">
        <v>4.4621463290594549E-2</v>
      </c>
      <c r="F9" s="8">
        <f>Table2[[#This Row],[Number]]/SUMIF(Table2[Region],Table2[[#This Row],[Region]],Table2[Number])</f>
        <v>0.21902453074744374</v>
      </c>
      <c r="G9" s="11">
        <f t="shared" si="0"/>
        <v>4.4621463290594549E-2</v>
      </c>
    </row>
    <row r="10" spans="2:7" x14ac:dyDescent="0.25">
      <c r="B10" s="7" t="s">
        <v>68</v>
      </c>
      <c r="C10" s="7" t="s">
        <v>553</v>
      </c>
      <c r="D10" s="7" t="s">
        <v>554</v>
      </c>
      <c r="E10" s="10">
        <v>3.5672720515604071E-2</v>
      </c>
      <c r="F10" s="8">
        <f>Table2[[#This Row],[Number]]/SUMIF(Table2[Region],Table2[[#This Row],[Region]],Table2[Number])</f>
        <v>0.17509961115644951</v>
      </c>
      <c r="G10" s="11">
        <f t="shared" si="0"/>
        <v>3.5672720515604071E-2</v>
      </c>
    </row>
    <row r="11" spans="2:7" x14ac:dyDescent="0.25">
      <c r="B11" s="7" t="s">
        <v>68</v>
      </c>
      <c r="C11" s="7" t="s">
        <v>555</v>
      </c>
      <c r="D11" s="7" t="s">
        <v>556</v>
      </c>
      <c r="E11" s="10">
        <v>5.2773132255572196E-2</v>
      </c>
      <c r="F11" s="8">
        <f>Table2[[#This Row],[Number]]/SUMIF(Table2[Region],Table2[[#This Row],[Region]],Table2[Number])</f>
        <v>0.25903701214536029</v>
      </c>
      <c r="G11" s="11">
        <f t="shared" si="0"/>
        <v>5.2773132255572196E-2</v>
      </c>
    </row>
    <row r="12" spans="2:7" x14ac:dyDescent="0.25">
      <c r="B12" s="7" t="s">
        <v>68</v>
      </c>
      <c r="C12" s="7" t="s">
        <v>557</v>
      </c>
      <c r="D12" s="7" t="s">
        <v>558</v>
      </c>
      <c r="E12" s="10">
        <v>2.7545501667497981E-2</v>
      </c>
      <c r="F12" s="8">
        <f>Table2[[#This Row],[Number]]/SUMIF(Table2[Region],Table2[[#This Row],[Region]],Table2[Number])</f>
        <v>0.1352071432000384</v>
      </c>
      <c r="G12" s="11">
        <f t="shared" si="0"/>
        <v>2.7545501667497981E-2</v>
      </c>
    </row>
    <row r="13" spans="2:7" x14ac:dyDescent="0.25">
      <c r="B13" s="7" t="s">
        <v>147</v>
      </c>
      <c r="C13" s="7" t="s">
        <v>559</v>
      </c>
      <c r="D13" s="7" t="s">
        <v>560</v>
      </c>
      <c r="E13" s="10">
        <v>1.1163923363553681E-2</v>
      </c>
      <c r="F13" s="8">
        <f>Table2[[#This Row],[Number]]/SUMIF(Table2[Region],Table2[[#This Row],[Region]],Table2[Number])</f>
        <v>6.0212047684354883E-2</v>
      </c>
      <c r="G13" s="11">
        <f t="shared" si="0"/>
        <v>1.1163923363553681E-2</v>
      </c>
    </row>
    <row r="14" spans="2:7" x14ac:dyDescent="0.25">
      <c r="B14" s="7" t="s">
        <v>147</v>
      </c>
      <c r="C14" s="7" t="s">
        <v>561</v>
      </c>
      <c r="D14" s="7" t="s">
        <v>562</v>
      </c>
      <c r="E14" s="10">
        <v>3.1697131512288639E-2</v>
      </c>
      <c r="F14" s="8">
        <f>Table2[[#This Row],[Number]]/SUMIF(Table2[Region],Table2[[#This Row],[Region]],Table2[Number])</f>
        <v>0.17095685198860638</v>
      </c>
      <c r="G14" s="11">
        <f t="shared" si="0"/>
        <v>3.1697131512288639E-2</v>
      </c>
    </row>
    <row r="15" spans="2:7" x14ac:dyDescent="0.25">
      <c r="B15" s="7" t="s">
        <v>147</v>
      </c>
      <c r="C15" s="7" t="s">
        <v>563</v>
      </c>
      <c r="D15" s="7" t="s">
        <v>564</v>
      </c>
      <c r="E15" s="10">
        <v>1.7564963960527737E-2</v>
      </c>
      <c r="F15" s="8">
        <f>Table2[[#This Row],[Number]]/SUMIF(Table2[Region],Table2[[#This Row],[Region]],Table2[Number])</f>
        <v>9.4735731617259192E-2</v>
      </c>
      <c r="G15" s="11">
        <f t="shared" si="0"/>
        <v>1.7564963960527737E-2</v>
      </c>
    </row>
    <row r="16" spans="2:7" x14ac:dyDescent="0.25">
      <c r="B16" s="7" t="s">
        <v>147</v>
      </c>
      <c r="C16" s="7" t="s">
        <v>565</v>
      </c>
      <c r="D16" s="7" t="s">
        <v>566</v>
      </c>
      <c r="E16" s="10">
        <v>1.1809406448962828E-2</v>
      </c>
      <c r="F16" s="8">
        <f>Table2[[#This Row],[Number]]/SUMIF(Table2[Region],Table2[[#This Row],[Region]],Table2[Number])</f>
        <v>6.369342757674859E-2</v>
      </c>
      <c r="G16" s="11">
        <f t="shared" si="0"/>
        <v>1.1809406448962828E-2</v>
      </c>
    </row>
    <row r="17" spans="2:7" x14ac:dyDescent="0.25">
      <c r="B17" s="7" t="s">
        <v>147</v>
      </c>
      <c r="C17" s="7" t="s">
        <v>567</v>
      </c>
      <c r="D17" s="7" t="s">
        <v>568</v>
      </c>
      <c r="E17" s="10">
        <v>1.683635047775529E-2</v>
      </c>
      <c r="F17" s="8">
        <f>Table2[[#This Row],[Number]]/SUMIF(Table2[Region],Table2[[#This Row],[Region]],Table2[Number])</f>
        <v>9.0805992193269333E-2</v>
      </c>
      <c r="G17" s="11">
        <f t="shared" si="0"/>
        <v>1.683635047775529E-2</v>
      </c>
    </row>
    <row r="18" spans="2:7" x14ac:dyDescent="0.25">
      <c r="B18" s="7" t="s">
        <v>147</v>
      </c>
      <c r="C18" s="7" t="s">
        <v>569</v>
      </c>
      <c r="D18" s="7" t="s">
        <v>570</v>
      </c>
      <c r="E18" s="10">
        <v>1.7628534264393789E-2</v>
      </c>
      <c r="F18" s="8">
        <f>Table2[[#This Row],[Number]]/SUMIF(Table2[Region],Table2[[#This Row],[Region]],Table2[Number])</f>
        <v>9.5078594788479798E-2</v>
      </c>
      <c r="G18" s="11">
        <f t="shared" si="0"/>
        <v>1.7628534264393789E-2</v>
      </c>
    </row>
    <row r="19" spans="2:7" x14ac:dyDescent="0.25">
      <c r="B19" s="7" t="s">
        <v>147</v>
      </c>
      <c r="C19" s="7" t="s">
        <v>571</v>
      </c>
      <c r="D19" s="7" t="s">
        <v>572</v>
      </c>
      <c r="E19" s="10">
        <v>7.8435974923960153E-3</v>
      </c>
      <c r="F19" s="8">
        <f>Table2[[#This Row],[Number]]/SUMIF(Table2[Region],Table2[[#This Row],[Region]],Table2[Number])</f>
        <v>4.2304040510602374E-2</v>
      </c>
      <c r="G19" s="11">
        <f t="shared" si="0"/>
        <v>7.8435974923960153E-3</v>
      </c>
    </row>
    <row r="20" spans="2:7" x14ac:dyDescent="0.25">
      <c r="B20" s="7" t="s">
        <v>147</v>
      </c>
      <c r="C20" s="7" t="s">
        <v>573</v>
      </c>
      <c r="D20" s="7" t="s">
        <v>574</v>
      </c>
      <c r="E20" s="10">
        <v>1.1946327103443559E-2</v>
      </c>
      <c r="F20" s="8">
        <f>Table2[[#This Row],[Number]]/SUMIF(Table2[Region],Table2[[#This Row],[Region]],Table2[Number])</f>
        <v>6.4431902099377575E-2</v>
      </c>
      <c r="G20" s="11">
        <f t="shared" si="0"/>
        <v>1.1946327103443559E-2</v>
      </c>
    </row>
    <row r="21" spans="2:7" x14ac:dyDescent="0.25">
      <c r="B21" s="7" t="s">
        <v>147</v>
      </c>
      <c r="C21" s="7" t="s">
        <v>575</v>
      </c>
      <c r="D21" s="7" t="s">
        <v>576</v>
      </c>
      <c r="E21" s="10">
        <v>2.0352277283885424E-2</v>
      </c>
      <c r="F21" s="8">
        <f>Table2[[#This Row],[Number]]/SUMIF(Table2[Region],Table2[[#This Row],[Region]],Table2[Number])</f>
        <v>0.1097689629707775</v>
      </c>
      <c r="G21" s="11">
        <f t="shared" si="0"/>
        <v>2.0352277283885424E-2</v>
      </c>
    </row>
    <row r="22" spans="2:7" x14ac:dyDescent="0.25">
      <c r="B22" s="7" t="s">
        <v>147</v>
      </c>
      <c r="C22" s="7" t="s">
        <v>577</v>
      </c>
      <c r="D22" s="7" t="s">
        <v>578</v>
      </c>
      <c r="E22" s="10">
        <v>2.3110250466997242E-2</v>
      </c>
      <c r="F22" s="8">
        <f>Table2[[#This Row],[Number]]/SUMIF(Table2[Region],Table2[[#This Row],[Region]],Table2[Number])</f>
        <v>0.12464394978373247</v>
      </c>
      <c r="G22" s="11">
        <f t="shared" si="0"/>
        <v>2.3110250466997242E-2</v>
      </c>
    </row>
    <row r="23" spans="2:7" x14ac:dyDescent="0.25">
      <c r="B23" s="7" t="s">
        <v>147</v>
      </c>
      <c r="C23" s="7" t="s">
        <v>579</v>
      </c>
      <c r="D23" s="7" t="s">
        <v>580</v>
      </c>
      <c r="E23" s="10">
        <v>1.5457363886199381E-2</v>
      </c>
      <c r="F23" s="8">
        <f>Table2[[#This Row],[Number]]/SUMIF(Table2[Region],Table2[[#This Row],[Region]],Table2[Number])</f>
        <v>8.3368498786791853E-2</v>
      </c>
      <c r="G23" s="11">
        <f t="shared" si="0"/>
        <v>1.5457363886199381E-2</v>
      </c>
    </row>
    <row r="24" spans="2:7" x14ac:dyDescent="0.25">
      <c r="B24" s="7" t="s">
        <v>232</v>
      </c>
      <c r="C24" s="7" t="s">
        <v>581</v>
      </c>
      <c r="D24" s="7" t="s">
        <v>582</v>
      </c>
      <c r="E24" s="10">
        <v>2.5521031990532919E-2</v>
      </c>
      <c r="F24" s="8">
        <f>Table2[[#This Row],[Number]]/SUMIF(Table2[Region],Table2[[#This Row],[Region]],Table2[Number])</f>
        <v>0.16437277566060909</v>
      </c>
      <c r="G24" s="11">
        <f t="shared" si="0"/>
        <v>2.5521031990532919E-2</v>
      </c>
    </row>
    <row r="25" spans="2:7" x14ac:dyDescent="0.25">
      <c r="B25" s="7" t="s">
        <v>232</v>
      </c>
      <c r="C25" s="7" t="s">
        <v>583</v>
      </c>
      <c r="D25" s="7" t="s">
        <v>584</v>
      </c>
      <c r="E25" s="10">
        <v>5.7125253058709635E-2</v>
      </c>
      <c r="F25" s="8">
        <f>Table2[[#This Row],[Number]]/SUMIF(Table2[Region],Table2[[#This Row],[Region]],Table2[Number])</f>
        <v>0.36792541967182135</v>
      </c>
      <c r="G25" s="11">
        <f t="shared" si="0"/>
        <v>5.7125253058709635E-2</v>
      </c>
    </row>
    <row r="26" spans="2:7" x14ac:dyDescent="0.25">
      <c r="B26" s="7" t="s">
        <v>232</v>
      </c>
      <c r="C26" s="7" t="s">
        <v>585</v>
      </c>
      <c r="D26" s="7" t="s">
        <v>586</v>
      </c>
      <c r="E26" s="10">
        <v>2.7056499330066805E-2</v>
      </c>
      <c r="F26" s="8">
        <f>Table2[[#This Row],[Number]]/SUMIF(Table2[Region],Table2[[#This Row],[Region]],Table2[Number])</f>
        <v>0.17426222796132404</v>
      </c>
      <c r="G26" s="11">
        <f t="shared" si="0"/>
        <v>2.7056499330066805E-2</v>
      </c>
    </row>
    <row r="27" spans="2:7" x14ac:dyDescent="0.25">
      <c r="B27" s="7" t="s">
        <v>232</v>
      </c>
      <c r="C27" s="7" t="s">
        <v>587</v>
      </c>
      <c r="D27" s="7" t="s">
        <v>588</v>
      </c>
      <c r="E27" s="10">
        <v>4.5560347778462393E-2</v>
      </c>
      <c r="F27" s="8">
        <f>Table2[[#This Row],[Number]]/SUMIF(Table2[Region],Table2[[#This Row],[Region]],Table2[Number])</f>
        <v>0.29343957670624543</v>
      </c>
      <c r="G27" s="11">
        <f t="shared" si="0"/>
        <v>4.5560347778462393E-2</v>
      </c>
    </row>
    <row r="28" spans="2:7" x14ac:dyDescent="0.25">
      <c r="B28" s="7" t="s">
        <v>320</v>
      </c>
      <c r="C28" s="7" t="s">
        <v>589</v>
      </c>
      <c r="D28" s="7" t="s">
        <v>590</v>
      </c>
      <c r="E28" s="10">
        <v>3.1662901348668455E-2</v>
      </c>
      <c r="F28" s="8">
        <f>Table2[[#This Row],[Number]]/SUMIF(Table2[Region],Table2[[#This Row],[Region]],Table2[Number])</f>
        <v>0.22980550823395796</v>
      </c>
      <c r="G28" s="11">
        <f t="shared" si="0"/>
        <v>3.1662901348668455E-2</v>
      </c>
    </row>
    <row r="29" spans="2:7" x14ac:dyDescent="0.25">
      <c r="B29" s="7" t="s">
        <v>320</v>
      </c>
      <c r="C29" s="7" t="s">
        <v>591</v>
      </c>
      <c r="D29" s="7" t="s">
        <v>592</v>
      </c>
      <c r="E29" s="10">
        <v>5.6499330066797734E-2</v>
      </c>
      <c r="F29" s="8">
        <f>Table2[[#This Row],[Number]]/SUMIF(Table2[Region],Table2[[#This Row],[Region]],Table2[Number])</f>
        <v>0.41006530380465639</v>
      </c>
      <c r="G29" s="11">
        <f t="shared" si="0"/>
        <v>5.6499330066797734E-2</v>
      </c>
    </row>
    <row r="30" spans="2:7" x14ac:dyDescent="0.25">
      <c r="B30" s="7" t="s">
        <v>320</v>
      </c>
      <c r="C30" s="7" t="s">
        <v>593</v>
      </c>
      <c r="D30" s="7" t="s">
        <v>594</v>
      </c>
      <c r="E30" s="10">
        <v>4.9619067179141128E-2</v>
      </c>
      <c r="F30" s="8">
        <f>Table2[[#This Row],[Number]]/SUMIF(Table2[Region],Table2[[#This Row],[Region]],Table2[Number])</f>
        <v>0.36012918796138554</v>
      </c>
      <c r="G30" s="11">
        <f t="shared" si="0"/>
        <v>4.9619067179141128E-2</v>
      </c>
    </row>
    <row r="31" spans="2:7" x14ac:dyDescent="0.25">
      <c r="B31" s="7" t="s">
        <v>398</v>
      </c>
      <c r="C31" s="7" t="s">
        <v>595</v>
      </c>
      <c r="D31" s="7" t="s">
        <v>596</v>
      </c>
      <c r="E31" s="10">
        <v>2.7995383817934656E-2</v>
      </c>
      <c r="F31" s="8">
        <f>Table2[[#This Row],[Number]]/SUMIF(Table2[Region],Table2[[#This Row],[Region]],Table2[Number])</f>
        <v>0.21693001401993101</v>
      </c>
      <c r="G31" s="11">
        <f t="shared" si="0"/>
        <v>2.7995383817934656E-2</v>
      </c>
    </row>
    <row r="32" spans="2:7" x14ac:dyDescent="0.25">
      <c r="B32" s="7" t="s">
        <v>398</v>
      </c>
      <c r="C32" s="7" t="s">
        <v>597</v>
      </c>
      <c r="D32" s="7" t="s">
        <v>598</v>
      </c>
      <c r="E32" s="10">
        <v>9.7018063746344731E-3</v>
      </c>
      <c r="F32" s="8">
        <f>Table2[[#This Row],[Number]]/SUMIF(Table2[Region],Table2[[#This Row],[Region]],Table2[Number])</f>
        <v>7.5177143723238971E-2</v>
      </c>
      <c r="G32" s="11">
        <f t="shared" si="0"/>
        <v>9.7018063746344731E-3</v>
      </c>
    </row>
    <row r="33" spans="2:7" x14ac:dyDescent="0.25">
      <c r="B33" s="7" t="s">
        <v>398</v>
      </c>
      <c r="C33" s="7" t="s">
        <v>599</v>
      </c>
      <c r="D33" s="7" t="s">
        <v>600</v>
      </c>
      <c r="E33" s="10">
        <v>2.8371915617756659E-2</v>
      </c>
      <c r="F33" s="8">
        <f>Table2[[#This Row],[Number]]/SUMIF(Table2[Region],Table2[[#This Row],[Region]],Table2[Number])</f>
        <v>0.2198476753438672</v>
      </c>
      <c r="G33" s="11">
        <f t="shared" si="0"/>
        <v>2.8371915617756659E-2</v>
      </c>
    </row>
    <row r="34" spans="2:7" x14ac:dyDescent="0.25">
      <c r="B34" s="7" t="s">
        <v>398</v>
      </c>
      <c r="C34" s="7" t="s">
        <v>601</v>
      </c>
      <c r="D34" s="7" t="s">
        <v>602</v>
      </c>
      <c r="E34" s="10">
        <v>2.6655517413373242E-2</v>
      </c>
      <c r="F34" s="8">
        <f>Table2[[#This Row],[Number]]/SUMIF(Table2[Region],Table2[[#This Row],[Region]],Table2[Number])</f>
        <v>0.20654768671137885</v>
      </c>
      <c r="G34" s="11">
        <f t="shared" si="0"/>
        <v>2.6655517413373242E-2</v>
      </c>
    </row>
    <row r="35" spans="2:7" x14ac:dyDescent="0.25">
      <c r="B35" s="7" t="s">
        <v>398</v>
      </c>
      <c r="C35" s="7" t="s">
        <v>603</v>
      </c>
      <c r="D35" s="7" t="s">
        <v>604</v>
      </c>
      <c r="E35" s="10">
        <v>2.3477002220070618E-2</v>
      </c>
      <c r="F35" s="8">
        <f>Table2[[#This Row],[Number]]/SUMIF(Table2[Region],Table2[[#This Row],[Region]],Table2[Number])</f>
        <v>0.18191807813269673</v>
      </c>
      <c r="G35" s="11">
        <f t="shared" si="0"/>
        <v>2.3477002220070618E-2</v>
      </c>
    </row>
    <row r="36" spans="2:7" x14ac:dyDescent="0.25">
      <c r="B36" s="7" t="s">
        <v>398</v>
      </c>
      <c r="C36" s="7" t="s">
        <v>605</v>
      </c>
      <c r="D36" s="7" t="s">
        <v>606</v>
      </c>
      <c r="E36" s="10">
        <v>1.2850981427691229E-2</v>
      </c>
      <c r="F36" s="8">
        <f>Table2[[#This Row],[Number]]/SUMIF(Table2[Region],Table2[[#This Row],[Region]],Table2[Number])</f>
        <v>9.9579402068887116E-2</v>
      </c>
      <c r="G36" s="11">
        <f t="shared" si="0"/>
        <v>1.2850981427691229E-2</v>
      </c>
    </row>
    <row r="37" spans="2:7" x14ac:dyDescent="0.25">
      <c r="B37" s="7" t="s">
        <v>474</v>
      </c>
      <c r="C37" s="7" t="s">
        <v>607</v>
      </c>
      <c r="D37" s="7" t="s">
        <v>608</v>
      </c>
      <c r="E37" s="10">
        <v>2.0190906512533136E-2</v>
      </c>
      <c r="F37" s="8">
        <f>Table2[[#This Row],[Number]]/SUMIF(Table2[Region],Table2[[#This Row],[Region]],Table2[Number])</f>
        <v>0.22378190883962928</v>
      </c>
      <c r="G37" s="11">
        <f t="shared" si="0"/>
        <v>2.0190906512533136E-2</v>
      </c>
    </row>
    <row r="38" spans="2:7" x14ac:dyDescent="0.25">
      <c r="B38" s="7" t="s">
        <v>474</v>
      </c>
      <c r="C38" s="7" t="s">
        <v>609</v>
      </c>
      <c r="D38" s="7" t="s">
        <v>610</v>
      </c>
      <c r="E38" s="10">
        <v>1.3188393040518737E-2</v>
      </c>
      <c r="F38" s="8">
        <f>Table2[[#This Row],[Number]]/SUMIF(Table2[Region],Table2[[#This Row],[Region]],Table2[Number])</f>
        <v>0.14617093924448538</v>
      </c>
      <c r="G38" s="11">
        <f t="shared" si="0"/>
        <v>1.3188393040518737E-2</v>
      </c>
    </row>
    <row r="39" spans="2:7" x14ac:dyDescent="0.25">
      <c r="B39" s="7" t="s">
        <v>474</v>
      </c>
      <c r="C39" s="7" t="s">
        <v>611</v>
      </c>
      <c r="D39" s="7" t="s">
        <v>612</v>
      </c>
      <c r="E39" s="10">
        <v>9.4817553227904451E-3</v>
      </c>
      <c r="F39" s="8">
        <f>Table2[[#This Row],[Number]]/SUMIF(Table2[Region],Table2[[#This Row],[Region]],Table2[Number])</f>
        <v>0.10508915505934636</v>
      </c>
      <c r="G39" s="11">
        <f t="shared" si="0"/>
        <v>9.4817553227904451E-3</v>
      </c>
    </row>
    <row r="40" spans="2:7" x14ac:dyDescent="0.25">
      <c r="B40" s="7" t="s">
        <v>474</v>
      </c>
      <c r="C40" s="7" t="s">
        <v>613</v>
      </c>
      <c r="D40" s="7" t="s">
        <v>614</v>
      </c>
      <c r="E40" s="10">
        <v>8.8411622607556094E-3</v>
      </c>
      <c r="F40" s="8">
        <f>Table2[[#This Row],[Number]]/SUMIF(Table2[Region],Table2[[#This Row],[Region]],Table2[Number])</f>
        <v>9.7989268874315763E-2</v>
      </c>
      <c r="G40" s="11">
        <f t="shared" si="0"/>
        <v>8.8411622607556094E-3</v>
      </c>
    </row>
    <row r="41" spans="2:7" x14ac:dyDescent="0.25">
      <c r="B41" s="7" t="s">
        <v>474</v>
      </c>
      <c r="C41" s="7" t="s">
        <v>615</v>
      </c>
      <c r="D41" s="7" t="s">
        <v>616</v>
      </c>
      <c r="E41" s="10">
        <v>9.5062054396620049E-3</v>
      </c>
      <c r="F41" s="8">
        <f>Table2[[#This Row],[Number]]/SUMIF(Table2[Region],Table2[[#This Row],[Region]],Table2[Number])</f>
        <v>0.10536014308167579</v>
      </c>
      <c r="G41" s="11">
        <f t="shared" si="0"/>
        <v>9.5062054396620049E-3</v>
      </c>
    </row>
    <row r="42" spans="2:7" x14ac:dyDescent="0.25">
      <c r="B42" s="7" t="s">
        <v>474</v>
      </c>
      <c r="C42" s="7" t="s">
        <v>617</v>
      </c>
      <c r="D42" s="7" t="s">
        <v>618</v>
      </c>
      <c r="E42" s="10">
        <v>1.6577179238916769E-2</v>
      </c>
      <c r="F42" s="8">
        <f>Table2[[#This Row],[Number]]/SUMIF(Table2[Region],Table2[[#This Row],[Region]],Table2[Number])</f>
        <v>0.18372987913934205</v>
      </c>
      <c r="G42" s="11">
        <f t="shared" si="0"/>
        <v>1.6577179238916769E-2</v>
      </c>
    </row>
    <row r="43" spans="2:7" x14ac:dyDescent="0.25">
      <c r="B43" s="7" t="s">
        <v>474</v>
      </c>
      <c r="C43" s="7" t="s">
        <v>619</v>
      </c>
      <c r="D43" s="7" t="s">
        <v>620</v>
      </c>
      <c r="E43" s="10">
        <v>1.2440219464249043E-2</v>
      </c>
      <c r="F43" s="8">
        <f>Table2[[#This Row],[Number]]/SUMIF(Table2[Region],Table2[[#This Row],[Region]],Table2[Number])</f>
        <v>0.13787870576120534</v>
      </c>
      <c r="G43" s="11">
        <f t="shared" si="0"/>
        <v>1.2440219464249043E-2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8C08-3E40-4C97-A156-5E486AAD3414}">
  <sheetPr codeName="Sheet4"/>
  <dimension ref="A1:K46"/>
  <sheetViews>
    <sheetView workbookViewId="0">
      <selection activeCell="E4" sqref="E4"/>
    </sheetView>
  </sheetViews>
  <sheetFormatPr defaultColWidth="0" defaultRowHeight="14.25" zeroHeight="1" x14ac:dyDescent="0.2"/>
  <cols>
    <col min="1" max="1" width="6.28515625" style="12" customWidth="1"/>
    <col min="2" max="2" width="13.5703125" style="12" customWidth="1"/>
    <col min="3" max="3" width="23.140625" style="12" bestFit="1" customWidth="1"/>
    <col min="4" max="4" width="73.42578125" style="12" bestFit="1" customWidth="1"/>
    <col min="5" max="5" width="15" style="12" customWidth="1"/>
    <col min="6" max="7" width="15.140625" style="16" customWidth="1"/>
    <col min="8" max="8" width="6.28515625" style="12" customWidth="1"/>
    <col min="9" max="11" width="0" style="12" hidden="1" customWidth="1"/>
    <col min="12" max="16384" width="9.140625" style="12" hidden="1"/>
  </cols>
  <sheetData>
    <row r="1" spans="1:11" ht="15" customHeight="1" x14ac:dyDescent="0.2">
      <c r="A1" s="15"/>
      <c r="B1" s="46" t="s">
        <v>621</v>
      </c>
      <c r="C1" s="47"/>
      <c r="D1" s="47"/>
      <c r="E1" s="47"/>
      <c r="F1" s="47"/>
      <c r="G1" s="47"/>
      <c r="H1" s="14"/>
      <c r="I1" s="14"/>
      <c r="J1" s="14"/>
      <c r="K1" s="14"/>
    </row>
    <row r="2" spans="1:11" x14ac:dyDescent="0.2"/>
    <row r="3" spans="1:11" s="1" customFormat="1" ht="43.5" customHeight="1" x14ac:dyDescent="0.25">
      <c r="B3" s="17" t="s">
        <v>622</v>
      </c>
      <c r="C3" s="17" t="s">
        <v>531</v>
      </c>
      <c r="D3" s="17" t="s">
        <v>623</v>
      </c>
      <c r="E3" s="17" t="s">
        <v>624</v>
      </c>
      <c r="F3" s="17" t="s">
        <v>625</v>
      </c>
      <c r="G3" s="17" t="s">
        <v>626</v>
      </c>
    </row>
    <row r="4" spans="1:11" x14ac:dyDescent="0.2">
      <c r="B4" s="12" t="s">
        <v>539</v>
      </c>
      <c r="C4" s="12" t="s">
        <v>12</v>
      </c>
      <c r="D4" s="12" t="s">
        <v>627</v>
      </c>
      <c r="E4" s="13">
        <v>1015380</v>
      </c>
      <c r="F4" s="18">
        <v>0.15159593170255259</v>
      </c>
      <c r="G4" s="18">
        <v>1.7780494577857985E-2</v>
      </c>
    </row>
    <row r="5" spans="1:11" x14ac:dyDescent="0.2">
      <c r="B5" s="12" t="s">
        <v>547</v>
      </c>
      <c r="C5" s="12" t="s">
        <v>12</v>
      </c>
      <c r="D5" s="12" t="s">
        <v>628</v>
      </c>
      <c r="E5" s="13">
        <v>927342</v>
      </c>
      <c r="F5" s="18">
        <v>0.13845188451309709</v>
      </c>
      <c r="G5" s="18">
        <v>1.6238845952077034E-2</v>
      </c>
    </row>
    <row r="6" spans="1:11" x14ac:dyDescent="0.2">
      <c r="B6" s="12" t="s">
        <v>543</v>
      </c>
      <c r="C6" s="12" t="s">
        <v>12</v>
      </c>
      <c r="D6" s="12" t="s">
        <v>629</v>
      </c>
      <c r="E6" s="13">
        <v>1506036</v>
      </c>
      <c r="F6" s="18">
        <v>0.22485072642516643</v>
      </c>
      <c r="G6" s="18">
        <v>2.6372456550315081E-2</v>
      </c>
    </row>
    <row r="7" spans="1:11" x14ac:dyDescent="0.2">
      <c r="B7" s="12" t="s">
        <v>537</v>
      </c>
      <c r="C7" s="12" t="s">
        <v>12</v>
      </c>
      <c r="D7" s="12" t="s">
        <v>630</v>
      </c>
      <c r="E7" s="13">
        <v>1209480</v>
      </c>
      <c r="F7" s="18">
        <v>0.1805750039153847</v>
      </c>
      <c r="G7" s="18">
        <v>2.117941320690547E-2</v>
      </c>
    </row>
    <row r="8" spans="1:11" x14ac:dyDescent="0.2">
      <c r="B8" s="12" t="s">
        <v>545</v>
      </c>
      <c r="C8" s="12" t="s">
        <v>12</v>
      </c>
      <c r="D8" s="12" t="s">
        <v>631</v>
      </c>
      <c r="E8" s="13">
        <v>1041932</v>
      </c>
      <c r="F8" s="18">
        <v>0.15556013739753002</v>
      </c>
      <c r="G8" s="18">
        <v>1.8245451236479669E-2</v>
      </c>
    </row>
    <row r="9" spans="1:11" x14ac:dyDescent="0.2">
      <c r="B9" s="12" t="s">
        <v>541</v>
      </c>
      <c r="C9" s="12" t="s">
        <v>12</v>
      </c>
      <c r="D9" s="12" t="s">
        <v>632</v>
      </c>
      <c r="E9" s="13">
        <v>997767</v>
      </c>
      <c r="F9" s="18">
        <v>0.14896631604626917</v>
      </c>
      <c r="G9" s="18">
        <v>1.7472070292368993E-2</v>
      </c>
    </row>
    <row r="10" spans="1:11" x14ac:dyDescent="0.2">
      <c r="B10" s="12" t="s">
        <v>553</v>
      </c>
      <c r="C10" s="12" t="s">
        <v>68</v>
      </c>
      <c r="D10" s="12" t="s">
        <v>633</v>
      </c>
      <c r="E10" s="13">
        <v>1416558</v>
      </c>
      <c r="F10" s="18">
        <v>0.15977094983408863</v>
      </c>
      <c r="G10" s="18">
        <v>2.4805591835786945E-2</v>
      </c>
    </row>
    <row r="11" spans="1:11" x14ac:dyDescent="0.2">
      <c r="B11" s="12" t="s">
        <v>551</v>
      </c>
      <c r="C11" s="12" t="s">
        <v>68</v>
      </c>
      <c r="D11" s="12" t="s">
        <v>634</v>
      </c>
      <c r="E11" s="13">
        <v>2028265</v>
      </c>
      <c r="F11" s="18">
        <v>0.22876424796248215</v>
      </c>
      <c r="G11" s="18">
        <v>3.5517298779726925E-2</v>
      </c>
    </row>
    <row r="12" spans="1:11" x14ac:dyDescent="0.2">
      <c r="B12" s="12" t="s">
        <v>555</v>
      </c>
      <c r="C12" s="12" t="s">
        <v>68</v>
      </c>
      <c r="D12" s="12" t="s">
        <v>635</v>
      </c>
      <c r="E12" s="13">
        <v>2116269</v>
      </c>
      <c r="F12" s="18">
        <v>0.23869005592036255</v>
      </c>
      <c r="G12" s="18">
        <v>3.7058352025634678E-2</v>
      </c>
    </row>
    <row r="13" spans="1:11" x14ac:dyDescent="0.2">
      <c r="B13" s="12" t="s">
        <v>549</v>
      </c>
      <c r="C13" s="12" t="s">
        <v>68</v>
      </c>
      <c r="D13" s="12" t="s">
        <v>636</v>
      </c>
      <c r="E13" s="13">
        <v>1795871</v>
      </c>
      <c r="F13" s="18">
        <v>0.20255295967372644</v>
      </c>
      <c r="G13" s="18">
        <v>3.1447807301731759E-2</v>
      </c>
    </row>
    <row r="14" spans="1:11" x14ac:dyDescent="0.2">
      <c r="B14" s="12" t="s">
        <v>557</v>
      </c>
      <c r="C14" s="12" t="s">
        <v>68</v>
      </c>
      <c r="D14" s="12" t="s">
        <v>637</v>
      </c>
      <c r="E14" s="13">
        <v>1509217</v>
      </c>
      <c r="F14" s="18">
        <v>0.1702217866093402</v>
      </c>
      <c r="G14" s="18">
        <v>2.642815959080452E-2</v>
      </c>
    </row>
    <row r="15" spans="1:11" x14ac:dyDescent="0.2">
      <c r="B15" s="12" t="s">
        <v>561</v>
      </c>
      <c r="C15" s="12" t="s">
        <v>147</v>
      </c>
      <c r="D15" s="12" t="s">
        <v>638</v>
      </c>
      <c r="E15" s="13">
        <v>1375281</v>
      </c>
      <c r="F15" s="18">
        <v>0.12552087364392139</v>
      </c>
      <c r="G15" s="18">
        <v>2.4082783158552567E-2</v>
      </c>
    </row>
    <row r="16" spans="1:11" x14ac:dyDescent="0.2">
      <c r="B16" s="12" t="s">
        <v>577</v>
      </c>
      <c r="C16" s="12" t="s">
        <v>147</v>
      </c>
      <c r="D16" s="12" t="s">
        <v>639</v>
      </c>
      <c r="E16" s="13">
        <v>1222935</v>
      </c>
      <c r="F16" s="18">
        <v>0.11161636757123018</v>
      </c>
      <c r="G16" s="18">
        <v>2.1415026036136965E-2</v>
      </c>
    </row>
    <row r="17" spans="2:7" x14ac:dyDescent="0.2">
      <c r="B17" s="12" t="s">
        <v>579</v>
      </c>
      <c r="C17" s="12" t="s">
        <v>147</v>
      </c>
      <c r="D17" s="12" t="s">
        <v>640</v>
      </c>
      <c r="E17" s="13">
        <v>963204</v>
      </c>
      <c r="F17" s="18">
        <v>8.7910912444307501E-2</v>
      </c>
      <c r="G17" s="18">
        <v>1.6866831628918357E-2</v>
      </c>
    </row>
    <row r="18" spans="2:7" x14ac:dyDescent="0.2">
      <c r="B18" s="12" t="s">
        <v>563</v>
      </c>
      <c r="C18" s="12" t="s">
        <v>147</v>
      </c>
      <c r="D18" s="12" t="s">
        <v>641</v>
      </c>
      <c r="E18" s="13">
        <v>1066954</v>
      </c>
      <c r="F18" s="18">
        <v>9.7380097753023934E-2</v>
      </c>
      <c r="G18" s="18">
        <v>1.868361580080747E-2</v>
      </c>
    </row>
    <row r="19" spans="2:7" x14ac:dyDescent="0.2">
      <c r="B19" s="12" t="s">
        <v>559</v>
      </c>
      <c r="C19" s="12" t="s">
        <v>147</v>
      </c>
      <c r="D19" s="12" t="s">
        <v>642</v>
      </c>
      <c r="E19" s="13">
        <v>797935</v>
      </c>
      <c r="F19" s="18">
        <v>7.2826933776488162E-2</v>
      </c>
      <c r="G19" s="18">
        <v>1.3972777621169523E-2</v>
      </c>
    </row>
    <row r="20" spans="2:7" x14ac:dyDescent="0.2">
      <c r="B20" s="12" t="s">
        <v>567</v>
      </c>
      <c r="C20" s="12" t="s">
        <v>147</v>
      </c>
      <c r="D20" s="12" t="s">
        <v>643</v>
      </c>
      <c r="E20" s="13">
        <v>1136705</v>
      </c>
      <c r="F20" s="18">
        <v>0.10374621962741699</v>
      </c>
      <c r="G20" s="18">
        <v>1.9905037610671927E-2</v>
      </c>
    </row>
    <row r="21" spans="2:7" x14ac:dyDescent="0.2">
      <c r="B21" s="12" t="s">
        <v>565</v>
      </c>
      <c r="C21" s="12" t="s">
        <v>147</v>
      </c>
      <c r="D21" s="12" t="s">
        <v>644</v>
      </c>
      <c r="E21" s="13">
        <v>775524</v>
      </c>
      <c r="F21" s="18">
        <v>7.0781498480549432E-2</v>
      </c>
      <c r="G21" s="18">
        <v>1.3580334728868734E-2</v>
      </c>
    </row>
    <row r="22" spans="2:7" x14ac:dyDescent="0.2">
      <c r="B22" s="12" t="s">
        <v>573</v>
      </c>
      <c r="C22" s="12" t="s">
        <v>147</v>
      </c>
      <c r="D22" s="12" t="s">
        <v>645</v>
      </c>
      <c r="E22" s="13">
        <v>792421</v>
      </c>
      <c r="F22" s="18">
        <v>7.2323675098972376E-2</v>
      </c>
      <c r="G22" s="18">
        <v>1.3876221014675099E-2</v>
      </c>
    </row>
    <row r="23" spans="2:7" x14ac:dyDescent="0.2">
      <c r="B23" s="12" t="s">
        <v>575</v>
      </c>
      <c r="C23" s="12" t="s">
        <v>147</v>
      </c>
      <c r="D23" s="12" t="s">
        <v>646</v>
      </c>
      <c r="E23" s="13">
        <v>1163335</v>
      </c>
      <c r="F23" s="18">
        <v>0.10617671991436753</v>
      </c>
      <c r="G23" s="18">
        <v>2.0371360140767413E-2</v>
      </c>
    </row>
    <row r="24" spans="2:7" x14ac:dyDescent="0.2">
      <c r="B24" s="12" t="s">
        <v>571</v>
      </c>
      <c r="C24" s="12" t="s">
        <v>147</v>
      </c>
      <c r="D24" s="12" t="s">
        <v>647</v>
      </c>
      <c r="E24" s="13">
        <v>516049</v>
      </c>
      <c r="F24" s="18">
        <v>4.7099408283159581E-2</v>
      </c>
      <c r="G24" s="18">
        <v>9.0366231818718463E-3</v>
      </c>
    </row>
    <row r="25" spans="2:7" x14ac:dyDescent="0.2">
      <c r="B25" s="12" t="s">
        <v>569</v>
      </c>
      <c r="C25" s="12" t="s">
        <v>147</v>
      </c>
      <c r="D25" s="12" t="s">
        <v>648</v>
      </c>
      <c r="E25" s="13">
        <v>1146249</v>
      </c>
      <c r="F25" s="18">
        <v>0.10461729340656292</v>
      </c>
      <c r="G25" s="18">
        <v>2.0072164243312981E-2</v>
      </c>
    </row>
    <row r="26" spans="2:7" x14ac:dyDescent="0.2">
      <c r="B26" s="12" t="s">
        <v>585</v>
      </c>
      <c r="C26" s="12" t="s">
        <v>232</v>
      </c>
      <c r="D26" s="12" t="s">
        <v>649</v>
      </c>
      <c r="E26" s="13">
        <v>1713205</v>
      </c>
      <c r="F26" s="18">
        <v>0.20059576722153896</v>
      </c>
      <c r="G26" s="18">
        <v>3.0000228695915999E-2</v>
      </c>
    </row>
    <row r="27" spans="2:7" x14ac:dyDescent="0.2">
      <c r="B27" s="12" t="s">
        <v>583</v>
      </c>
      <c r="C27" s="12" t="s">
        <v>232</v>
      </c>
      <c r="D27" s="12" t="s">
        <v>650</v>
      </c>
      <c r="E27" s="13">
        <v>3005519</v>
      </c>
      <c r="F27" s="18">
        <v>0.35191024407698585</v>
      </c>
      <c r="G27" s="18">
        <v>5.2630162385657736E-2</v>
      </c>
    </row>
    <row r="28" spans="2:7" x14ac:dyDescent="0.2">
      <c r="B28" s="12" t="s">
        <v>581</v>
      </c>
      <c r="C28" s="12" t="s">
        <v>232</v>
      </c>
      <c r="D28" s="12" t="s">
        <v>651</v>
      </c>
      <c r="E28" s="13">
        <v>1392105</v>
      </c>
      <c r="F28" s="18">
        <v>0.16299880663898395</v>
      </c>
      <c r="G28" s="18">
        <v>2.4377391128748833E-2</v>
      </c>
    </row>
    <row r="29" spans="2:7" x14ac:dyDescent="0.2">
      <c r="B29" s="12" t="s">
        <v>587</v>
      </c>
      <c r="C29" s="12" t="s">
        <v>232</v>
      </c>
      <c r="D29" s="12" t="s">
        <v>652</v>
      </c>
      <c r="E29" s="13">
        <v>2429755</v>
      </c>
      <c r="F29" s="18">
        <v>0.2844951820624913</v>
      </c>
      <c r="G29" s="18">
        <v>4.2547859523551106E-2</v>
      </c>
    </row>
    <row r="30" spans="2:7" x14ac:dyDescent="0.2">
      <c r="B30" s="12" t="s">
        <v>593</v>
      </c>
      <c r="C30" s="12" t="s">
        <v>320</v>
      </c>
      <c r="D30" s="12" t="s">
        <v>653</v>
      </c>
      <c r="E30" s="13">
        <v>2550846</v>
      </c>
      <c r="F30" s="18">
        <v>0.35429248269855224</v>
      </c>
      <c r="G30" s="18">
        <v>4.4668304941943633E-2</v>
      </c>
    </row>
    <row r="31" spans="2:7" x14ac:dyDescent="0.2">
      <c r="B31" s="12" t="s">
        <v>591</v>
      </c>
      <c r="C31" s="12" t="s">
        <v>320</v>
      </c>
      <c r="D31" s="12" t="s">
        <v>654</v>
      </c>
      <c r="E31" s="13">
        <v>2911744</v>
      </c>
      <c r="F31" s="18">
        <v>0.40441838148700993</v>
      </c>
      <c r="G31" s="18">
        <v>5.0988052161861093E-2</v>
      </c>
    </row>
    <row r="32" spans="2:7" x14ac:dyDescent="0.2">
      <c r="B32" s="12" t="s">
        <v>589</v>
      </c>
      <c r="C32" s="12" t="s">
        <v>320</v>
      </c>
      <c r="D32" s="12" t="s">
        <v>655</v>
      </c>
      <c r="E32" s="13">
        <v>1737241</v>
      </c>
      <c r="F32" s="18">
        <v>0.24128913581443787</v>
      </c>
      <c r="G32" s="18">
        <v>3.0421127243921074E-2</v>
      </c>
    </row>
    <row r="33" spans="2:7" x14ac:dyDescent="0.2">
      <c r="B33" s="12" t="s">
        <v>603</v>
      </c>
      <c r="C33" s="12" t="s">
        <v>398</v>
      </c>
      <c r="D33" s="12" t="s">
        <v>656</v>
      </c>
      <c r="E33" s="13">
        <v>1802735</v>
      </c>
      <c r="F33" s="18">
        <v>0.19867692356184097</v>
      </c>
      <c r="G33" s="18">
        <v>3.1568003991426667E-2</v>
      </c>
    </row>
    <row r="34" spans="2:7" x14ac:dyDescent="0.2">
      <c r="B34" s="12" t="s">
        <v>597</v>
      </c>
      <c r="C34" s="12" t="s">
        <v>398</v>
      </c>
      <c r="D34" s="12" t="s">
        <v>657</v>
      </c>
      <c r="E34" s="13">
        <v>773481</v>
      </c>
      <c r="F34" s="18">
        <v>8.5244268022497099E-2</v>
      </c>
      <c r="G34" s="18">
        <v>1.3544559402958668E-2</v>
      </c>
    </row>
    <row r="35" spans="2:7" x14ac:dyDescent="0.2">
      <c r="B35" s="12" t="s">
        <v>601</v>
      </c>
      <c r="C35" s="12" t="s">
        <v>398</v>
      </c>
      <c r="D35" s="12" t="s">
        <v>658</v>
      </c>
      <c r="E35" s="13">
        <v>1842052</v>
      </c>
      <c r="F35" s="18">
        <v>0.20300999559055341</v>
      </c>
      <c r="G35" s="18">
        <v>3.2256490770088492E-2</v>
      </c>
    </row>
    <row r="36" spans="2:7" x14ac:dyDescent="0.2">
      <c r="B36" s="12" t="s">
        <v>595</v>
      </c>
      <c r="C36" s="12" t="s">
        <v>398</v>
      </c>
      <c r="D36" s="12" t="s">
        <v>659</v>
      </c>
      <c r="E36" s="13">
        <v>1875893</v>
      </c>
      <c r="F36" s="18">
        <v>0.20673956525567683</v>
      </c>
      <c r="G36" s="18">
        <v>3.2849086366820053E-2</v>
      </c>
    </row>
    <row r="37" spans="2:7" x14ac:dyDescent="0.2">
      <c r="B37" s="12" t="s">
        <v>605</v>
      </c>
      <c r="C37" s="12" t="s">
        <v>398</v>
      </c>
      <c r="D37" s="12" t="s">
        <v>660</v>
      </c>
      <c r="E37" s="13">
        <v>1058519</v>
      </c>
      <c r="F37" s="18">
        <v>0.11665791059238122</v>
      </c>
      <c r="G37" s="18">
        <v>1.853590905873629E-2</v>
      </c>
    </row>
    <row r="38" spans="2:7" x14ac:dyDescent="0.2">
      <c r="B38" s="12" t="s">
        <v>599</v>
      </c>
      <c r="C38" s="12" t="s">
        <v>398</v>
      </c>
      <c r="D38" s="12" t="s">
        <v>661</v>
      </c>
      <c r="E38" s="13">
        <v>1721021</v>
      </c>
      <c r="F38" s="18">
        <v>0.18967133697705049</v>
      </c>
      <c r="G38" s="18">
        <v>3.0137096022060435E-2</v>
      </c>
    </row>
    <row r="39" spans="2:7" x14ac:dyDescent="0.2">
      <c r="B39" s="12" t="s">
        <v>609</v>
      </c>
      <c r="C39" s="12" t="s">
        <v>474</v>
      </c>
      <c r="D39" s="12" t="s">
        <v>662</v>
      </c>
      <c r="E39" s="13">
        <v>953852</v>
      </c>
      <c r="F39" s="18">
        <v>0.16526725036658119</v>
      </c>
      <c r="G39" s="18">
        <v>1.6703067141443591E-2</v>
      </c>
    </row>
    <row r="40" spans="2:7" x14ac:dyDescent="0.2">
      <c r="B40" s="12" t="s">
        <v>617</v>
      </c>
      <c r="C40" s="12" t="s">
        <v>474</v>
      </c>
      <c r="D40" s="12" t="s">
        <v>663</v>
      </c>
      <c r="E40" s="13">
        <v>992934</v>
      </c>
      <c r="F40" s="18">
        <v>0.17203871457573178</v>
      </c>
      <c r="G40" s="18">
        <v>1.7387438794511257E-2</v>
      </c>
    </row>
    <row r="41" spans="2:7" x14ac:dyDescent="0.2">
      <c r="B41" s="12" t="s">
        <v>615</v>
      </c>
      <c r="C41" s="12" t="s">
        <v>474</v>
      </c>
      <c r="D41" s="12" t="s">
        <v>664</v>
      </c>
      <c r="E41" s="13">
        <v>577694</v>
      </c>
      <c r="F41" s="18">
        <v>0.1000929902471995</v>
      </c>
      <c r="G41" s="18">
        <v>1.0116099425496947E-2</v>
      </c>
    </row>
    <row r="42" spans="2:7" x14ac:dyDescent="0.2">
      <c r="B42" s="12" t="s">
        <v>607</v>
      </c>
      <c r="C42" s="12" t="s">
        <v>474</v>
      </c>
      <c r="D42" s="12" t="s">
        <v>665</v>
      </c>
      <c r="E42" s="13">
        <v>1232660</v>
      </c>
      <c r="F42" s="18">
        <v>0.21357435832484489</v>
      </c>
      <c r="G42" s="18">
        <v>2.1585322191044164E-2</v>
      </c>
    </row>
    <row r="43" spans="2:7" x14ac:dyDescent="0.2">
      <c r="B43" s="12" t="s">
        <v>619</v>
      </c>
      <c r="C43" s="12" t="s">
        <v>474</v>
      </c>
      <c r="D43" s="12" t="s">
        <v>666</v>
      </c>
      <c r="E43" s="13">
        <v>785172</v>
      </c>
      <c r="F43" s="18">
        <v>0.13604124906676221</v>
      </c>
      <c r="G43" s="18">
        <v>1.3749282523474866E-2</v>
      </c>
    </row>
    <row r="44" spans="2:7" x14ac:dyDescent="0.2">
      <c r="B44" s="12" t="s">
        <v>611</v>
      </c>
      <c r="C44" s="12" t="s">
        <v>474</v>
      </c>
      <c r="D44" s="12" t="s">
        <v>667</v>
      </c>
      <c r="E44" s="13">
        <v>652409</v>
      </c>
      <c r="F44" s="18">
        <v>0.11303833460999281</v>
      </c>
      <c r="G44" s="18">
        <v>1.1424446696848223E-2</v>
      </c>
    </row>
    <row r="45" spans="2:7" x14ac:dyDescent="0.2">
      <c r="B45" s="12" t="s">
        <v>613</v>
      </c>
      <c r="C45" s="12" t="s">
        <v>474</v>
      </c>
      <c r="D45" s="12" t="s">
        <v>668</v>
      </c>
      <c r="E45" s="13">
        <v>576852</v>
      </c>
      <c r="F45" s="18">
        <v>9.9947102808887633E-2</v>
      </c>
      <c r="G45" s="18">
        <v>1.010135501804894E-2</v>
      </c>
    </row>
    <row r="46" spans="2:7" x14ac:dyDescent="0.2"/>
  </sheetData>
  <mergeCells count="1">
    <mergeCell ref="B1:G1"/>
  </mergeCells>
  <phoneticPr fontId="9"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FF089-79A1-45C7-8948-1979A5837049}">
  <sheetPr codeName="Sheet5"/>
  <dimension ref="B2:D44"/>
  <sheetViews>
    <sheetView workbookViewId="0">
      <selection activeCell="C26" sqref="C26"/>
    </sheetView>
  </sheetViews>
  <sheetFormatPr defaultRowHeight="15" x14ac:dyDescent="0.25"/>
  <cols>
    <col min="2" max="2" width="63.7109375" bestFit="1" customWidth="1"/>
    <col min="3" max="3" width="63.7109375" customWidth="1"/>
  </cols>
  <sheetData>
    <row r="2" spans="2:4" x14ac:dyDescent="0.25">
      <c r="B2" t="s">
        <v>533</v>
      </c>
      <c r="C2" t="s">
        <v>531</v>
      </c>
      <c r="D2" t="s">
        <v>713</v>
      </c>
    </row>
    <row r="3" spans="2:4" x14ac:dyDescent="0.25">
      <c r="B3" t="s">
        <v>671</v>
      </c>
      <c r="C3" t="s">
        <v>12</v>
      </c>
      <c r="D3" s="37">
        <v>2.0541814060669437E-2</v>
      </c>
    </row>
    <row r="4" spans="2:4" x14ac:dyDescent="0.25">
      <c r="B4" t="s">
        <v>672</v>
      </c>
      <c r="C4" t="s">
        <v>12</v>
      </c>
      <c r="D4" s="37">
        <v>1.7093040138311918E-2</v>
      </c>
    </row>
    <row r="5" spans="2:4" x14ac:dyDescent="0.25">
      <c r="B5" t="s">
        <v>673</v>
      </c>
      <c r="C5" t="s">
        <v>12</v>
      </c>
      <c r="D5" s="37">
        <v>2.5803925659332403E-2</v>
      </c>
    </row>
    <row r="6" spans="2:4" x14ac:dyDescent="0.25">
      <c r="B6" t="s">
        <v>674</v>
      </c>
      <c r="C6" t="s">
        <v>12</v>
      </c>
      <c r="D6" s="37">
        <v>2.2612335326362913E-2</v>
      </c>
    </row>
    <row r="7" spans="2:4" x14ac:dyDescent="0.25">
      <c r="B7" t="s">
        <v>675</v>
      </c>
      <c r="C7" t="s">
        <v>12</v>
      </c>
      <c r="D7" s="37">
        <v>1.8713490122576341E-2</v>
      </c>
    </row>
    <row r="8" spans="2:4" x14ac:dyDescent="0.25">
      <c r="B8" t="s">
        <v>676</v>
      </c>
      <c r="C8" t="s">
        <v>12</v>
      </c>
      <c r="D8" s="37">
        <v>1.7137622924275172E-2</v>
      </c>
    </row>
    <row r="9" spans="2:4" x14ac:dyDescent="0.25">
      <c r="B9" t="s">
        <v>677</v>
      </c>
      <c r="C9" t="s">
        <v>68</v>
      </c>
      <c r="D9" s="37">
        <v>2.8079581454656808E-2</v>
      </c>
    </row>
    <row r="10" spans="2:4" x14ac:dyDescent="0.25">
      <c r="B10" t="s">
        <v>678</v>
      </c>
      <c r="C10" t="s">
        <v>68</v>
      </c>
      <c r="D10" s="37">
        <v>4.2913778342230466E-2</v>
      </c>
    </row>
    <row r="11" spans="2:4" x14ac:dyDescent="0.25">
      <c r="B11" t="s">
        <v>679</v>
      </c>
      <c r="C11" t="s">
        <v>68</v>
      </c>
      <c r="D11" s="37">
        <v>4.2971037679383269E-2</v>
      </c>
    </row>
    <row r="12" spans="2:4" x14ac:dyDescent="0.25">
      <c r="B12" t="s">
        <v>680</v>
      </c>
      <c r="C12" t="s">
        <v>68</v>
      </c>
      <c r="D12" s="37">
        <v>3.2931047994658229E-2</v>
      </c>
    </row>
    <row r="13" spans="2:4" x14ac:dyDescent="0.25">
      <c r="B13" t="s">
        <v>681</v>
      </c>
      <c r="C13" t="s">
        <v>68</v>
      </c>
      <c r="D13" s="37">
        <v>2.6444413779604513E-2</v>
      </c>
    </row>
    <row r="14" spans="2:4" x14ac:dyDescent="0.25">
      <c r="B14" t="s">
        <v>682</v>
      </c>
      <c r="C14" t="s">
        <v>147</v>
      </c>
      <c r="D14" s="37">
        <v>2.8539912148277405E-2</v>
      </c>
    </row>
    <row r="15" spans="2:4" x14ac:dyDescent="0.25">
      <c r="B15" t="s">
        <v>683</v>
      </c>
      <c r="C15" t="s">
        <v>147</v>
      </c>
      <c r="D15" s="37">
        <v>2.2835947540778612E-2</v>
      </c>
    </row>
    <row r="16" spans="2:4" x14ac:dyDescent="0.25">
      <c r="B16" t="s">
        <v>684</v>
      </c>
      <c r="C16" t="s">
        <v>147</v>
      </c>
      <c r="D16" s="37">
        <v>1.4492950575254911E-2</v>
      </c>
    </row>
    <row r="17" spans="2:4" x14ac:dyDescent="0.25">
      <c r="B17" t="s">
        <v>685</v>
      </c>
      <c r="C17" t="s">
        <v>147</v>
      </c>
      <c r="D17" s="37">
        <v>2.5849421586694905E-2</v>
      </c>
    </row>
    <row r="18" spans="2:4" x14ac:dyDescent="0.25">
      <c r="B18" t="s">
        <v>686</v>
      </c>
      <c r="C18" t="s">
        <v>147</v>
      </c>
      <c r="D18" s="37">
        <v>1.2698359154734013E-2</v>
      </c>
    </row>
    <row r="19" spans="2:4" x14ac:dyDescent="0.25">
      <c r="B19" t="s">
        <v>687</v>
      </c>
      <c r="C19" t="s">
        <v>147</v>
      </c>
      <c r="D19" s="37">
        <v>2.4254646990009319E-2</v>
      </c>
    </row>
    <row r="20" spans="2:4" x14ac:dyDescent="0.25">
      <c r="B20" t="s">
        <v>688</v>
      </c>
      <c r="C20" t="s">
        <v>147</v>
      </c>
      <c r="D20" s="37">
        <v>1.2195701671548303E-2</v>
      </c>
    </row>
    <row r="21" spans="2:4" x14ac:dyDescent="0.25">
      <c r="B21" t="s">
        <v>689</v>
      </c>
      <c r="C21" t="s">
        <v>147</v>
      </c>
      <c r="D21" s="37">
        <v>1.5086170199565978E-2</v>
      </c>
    </row>
    <row r="22" spans="2:4" x14ac:dyDescent="0.25">
      <c r="B22" t="s">
        <v>690</v>
      </c>
      <c r="C22" t="s">
        <v>147</v>
      </c>
      <c r="D22" s="37">
        <v>2.1629634038172856E-2</v>
      </c>
    </row>
    <row r="23" spans="2:4" x14ac:dyDescent="0.25">
      <c r="B23" t="s">
        <v>691</v>
      </c>
      <c r="C23" t="s">
        <v>147</v>
      </c>
      <c r="D23" s="37">
        <v>1.0133076393248319E-2</v>
      </c>
    </row>
    <row r="24" spans="2:4" x14ac:dyDescent="0.25">
      <c r="B24" t="s">
        <v>692</v>
      </c>
      <c r="C24" t="s">
        <v>147</v>
      </c>
      <c r="D24" s="37">
        <v>1.5299630430190045E-2</v>
      </c>
    </row>
    <row r="25" spans="2:4" x14ac:dyDescent="0.25">
      <c r="B25" t="s">
        <v>693</v>
      </c>
      <c r="C25" t="s">
        <v>232</v>
      </c>
      <c r="D25" s="37">
        <v>2.7171489190205258E-2</v>
      </c>
    </row>
    <row r="26" spans="2:4" x14ac:dyDescent="0.25">
      <c r="B26" t="s">
        <v>694</v>
      </c>
      <c r="C26" t="s">
        <v>232</v>
      </c>
      <c r="D26" s="37">
        <v>5.5939310688894822E-2</v>
      </c>
    </row>
    <row r="27" spans="2:4" x14ac:dyDescent="0.25">
      <c r="B27" t="s">
        <v>695</v>
      </c>
      <c r="C27" t="s">
        <v>232</v>
      </c>
      <c r="D27" s="37">
        <v>2.6451450339798715E-2</v>
      </c>
    </row>
    <row r="28" spans="2:4" x14ac:dyDescent="0.25">
      <c r="B28" t="s">
        <v>696</v>
      </c>
      <c r="C28" t="s">
        <v>232</v>
      </c>
      <c r="D28" s="37">
        <v>4.0581185494952987E-2</v>
      </c>
    </row>
    <row r="29" spans="2:4" x14ac:dyDescent="0.25">
      <c r="B29" t="s">
        <v>697</v>
      </c>
      <c r="C29" t="s">
        <v>320</v>
      </c>
      <c r="D29" s="37">
        <v>2.5936922018422789E-2</v>
      </c>
    </row>
    <row r="30" spans="2:4" x14ac:dyDescent="0.25">
      <c r="B30" t="s">
        <v>698</v>
      </c>
      <c r="C30" t="s">
        <v>320</v>
      </c>
      <c r="D30" s="37">
        <v>3.0913650072720969E-2</v>
      </c>
    </row>
    <row r="31" spans="2:4" x14ac:dyDescent="0.25">
      <c r="B31" t="s">
        <v>699</v>
      </c>
      <c r="C31" t="s">
        <v>320</v>
      </c>
      <c r="D31" s="37">
        <v>2.1950146669308689E-2</v>
      </c>
    </row>
    <row r="32" spans="2:4" x14ac:dyDescent="0.25">
      <c r="B32" t="s">
        <v>700</v>
      </c>
      <c r="C32" t="s">
        <v>398</v>
      </c>
      <c r="D32" s="37">
        <v>3.9113552409562609E-2</v>
      </c>
    </row>
    <row r="33" spans="2:4" x14ac:dyDescent="0.25">
      <c r="B33" t="s">
        <v>701</v>
      </c>
      <c r="C33" t="s">
        <v>398</v>
      </c>
      <c r="D33" s="37">
        <v>1.9408390727403604E-2</v>
      </c>
    </row>
    <row r="34" spans="2:4" x14ac:dyDescent="0.25">
      <c r="B34" t="s">
        <v>702</v>
      </c>
      <c r="C34" t="s">
        <v>398</v>
      </c>
      <c r="D34" s="37">
        <v>5.0649267706254872E-2</v>
      </c>
    </row>
    <row r="35" spans="2:4" x14ac:dyDescent="0.25">
      <c r="B35" t="s">
        <v>703</v>
      </c>
      <c r="C35" t="s">
        <v>398</v>
      </c>
      <c r="D35" s="37">
        <v>2.9796555856241677E-2</v>
      </c>
    </row>
    <row r="36" spans="2:4" x14ac:dyDescent="0.25">
      <c r="B36" t="s">
        <v>704</v>
      </c>
      <c r="C36" t="s">
        <v>398</v>
      </c>
      <c r="D36" s="37">
        <v>1.4795737520405352E-2</v>
      </c>
    </row>
    <row r="37" spans="2:4" x14ac:dyDescent="0.25">
      <c r="B37" t="s">
        <v>705</v>
      </c>
      <c r="C37" t="s">
        <v>398</v>
      </c>
      <c r="D37" s="37">
        <v>2.235370145357608E-2</v>
      </c>
    </row>
    <row r="38" spans="2:4" x14ac:dyDescent="0.25">
      <c r="B38" t="s">
        <v>706</v>
      </c>
      <c r="C38" t="s">
        <v>474</v>
      </c>
      <c r="D38" s="37">
        <v>1.544745190846821E-2</v>
      </c>
    </row>
    <row r="39" spans="2:4" x14ac:dyDescent="0.25">
      <c r="B39" t="s">
        <v>707</v>
      </c>
      <c r="C39" t="s">
        <v>474</v>
      </c>
      <c r="D39" s="37">
        <v>1.6660425971868478E-2</v>
      </c>
    </row>
    <row r="40" spans="2:4" x14ac:dyDescent="0.25">
      <c r="B40" t="s">
        <v>708</v>
      </c>
      <c r="C40" t="s">
        <v>474</v>
      </c>
      <c r="D40" s="37">
        <v>9.2202035650007074E-3</v>
      </c>
    </row>
    <row r="41" spans="2:4" x14ac:dyDescent="0.25">
      <c r="B41" t="s">
        <v>709</v>
      </c>
      <c r="C41" t="s">
        <v>474</v>
      </c>
      <c r="D41" s="37">
        <v>2.1847445118993336E-2</v>
      </c>
    </row>
    <row r="42" spans="2:4" x14ac:dyDescent="0.25">
      <c r="B42" t="s">
        <v>710</v>
      </c>
      <c r="C42" t="s">
        <v>474</v>
      </c>
      <c r="D42" s="37">
        <v>1.5585551116554389E-2</v>
      </c>
    </row>
    <row r="43" spans="2:4" x14ac:dyDescent="0.25">
      <c r="B43" t="s">
        <v>711</v>
      </c>
      <c r="C43" t="s">
        <v>474</v>
      </c>
      <c r="D43" s="37">
        <v>9.4267346638304845E-3</v>
      </c>
    </row>
    <row r="44" spans="2:4" x14ac:dyDescent="0.25">
      <c r="B44" t="s">
        <v>712</v>
      </c>
      <c r="C44" t="s">
        <v>474</v>
      </c>
      <c r="D44" s="37">
        <v>8.4932892969998303E-3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AC78C-DF08-4358-9F85-A2B455F75CE4}">
  <sheetPr codeName="Sheet6"/>
  <dimension ref="B2:D51"/>
  <sheetViews>
    <sheetView showGridLines="0" workbookViewId="0">
      <selection activeCell="D49" sqref="D49"/>
    </sheetView>
  </sheetViews>
  <sheetFormatPr defaultColWidth="9.140625" defaultRowHeight="15" x14ac:dyDescent="0.2"/>
  <cols>
    <col min="1" max="1" width="9.140625" style="12"/>
    <col min="2" max="2" width="83" style="19" customWidth="1"/>
    <col min="3" max="4" width="22.42578125" style="19" customWidth="1"/>
    <col min="5" max="6" width="9.140625" style="12"/>
    <col min="7" max="7" width="39.28515625" style="12" bestFit="1" customWidth="1"/>
    <col min="8" max="9" width="9.140625" style="12"/>
    <col min="10" max="10" width="59.85546875" style="12" bestFit="1" customWidth="1"/>
    <col min="11" max="16384" width="9.140625" style="12"/>
  </cols>
  <sheetData>
    <row r="2" spans="2:4" ht="15.75" thickBot="1" x14ac:dyDescent="0.25"/>
    <row r="3" spans="2:4" s="23" customFormat="1" ht="32.25" thickBot="1" x14ac:dyDescent="0.3">
      <c r="B3" s="20"/>
      <c r="C3" s="21" t="s">
        <v>669</v>
      </c>
      <c r="D3" s="22" t="s">
        <v>670</v>
      </c>
    </row>
    <row r="4" spans="2:4" ht="15" customHeight="1" x14ac:dyDescent="0.25">
      <c r="B4" s="24" t="s">
        <v>671</v>
      </c>
      <c r="C4" s="25">
        <v>2.0541814060669437E-2</v>
      </c>
      <c r="D4" s="26">
        <v>0.16851057079657716</v>
      </c>
    </row>
    <row r="5" spans="2:4" ht="15" customHeight="1" x14ac:dyDescent="0.25">
      <c r="B5" s="27" t="s">
        <v>672</v>
      </c>
      <c r="C5" s="28">
        <v>1.7093040138311918E-2</v>
      </c>
      <c r="D5" s="29">
        <v>0.14021925920703604</v>
      </c>
    </row>
    <row r="6" spans="2:4" ht="15" customHeight="1" x14ac:dyDescent="0.25">
      <c r="B6" s="27" t="s">
        <v>673</v>
      </c>
      <c r="C6" s="28">
        <v>2.5803925659332403E-2</v>
      </c>
      <c r="D6" s="29">
        <v>0.21167722718179655</v>
      </c>
    </row>
    <row r="7" spans="2:4" ht="15" customHeight="1" x14ac:dyDescent="0.25">
      <c r="B7" s="27" t="s">
        <v>674</v>
      </c>
      <c r="C7" s="28">
        <v>2.2612335326362913E-2</v>
      </c>
      <c r="D7" s="29">
        <v>0.18549566857314073</v>
      </c>
    </row>
    <row r="8" spans="2:4" ht="15" customHeight="1" x14ac:dyDescent="0.25">
      <c r="B8" s="27" t="s">
        <v>675</v>
      </c>
      <c r="C8" s="28">
        <v>1.8713490122576341E-2</v>
      </c>
      <c r="D8" s="29">
        <v>0.15351228926705029</v>
      </c>
    </row>
    <row r="9" spans="2:4" ht="15" customHeight="1" thickBot="1" x14ac:dyDescent="0.3">
      <c r="B9" s="31" t="s">
        <v>676</v>
      </c>
      <c r="C9" s="32">
        <v>1.7137622924275172E-2</v>
      </c>
      <c r="D9" s="33">
        <v>0.1405849849743992</v>
      </c>
    </row>
    <row r="10" spans="2:4" ht="15" customHeight="1" thickBot="1" x14ac:dyDescent="0.25">
      <c r="C10" s="30"/>
      <c r="D10" s="30"/>
    </row>
    <row r="11" spans="2:4" ht="15" customHeight="1" x14ac:dyDescent="0.25">
      <c r="B11" s="34" t="s">
        <v>677</v>
      </c>
      <c r="C11" s="26">
        <v>2.8079581454656808E-2</v>
      </c>
      <c r="D11" s="26">
        <v>0.1619914864132464</v>
      </c>
    </row>
    <row r="12" spans="2:4" ht="15" customHeight="1" x14ac:dyDescent="0.25">
      <c r="B12" s="35" t="s">
        <v>678</v>
      </c>
      <c r="C12" s="29">
        <v>4.2913778342230466E-2</v>
      </c>
      <c r="D12" s="29">
        <v>0.24757016953732433</v>
      </c>
    </row>
    <row r="13" spans="2:4" ht="15" customHeight="1" x14ac:dyDescent="0.25">
      <c r="B13" s="35" t="s">
        <v>679</v>
      </c>
      <c r="C13" s="29">
        <v>4.2971037679383269E-2</v>
      </c>
      <c r="D13" s="29">
        <v>0.24790049943028936</v>
      </c>
    </row>
    <row r="14" spans="2:4" ht="15" customHeight="1" x14ac:dyDescent="0.25">
      <c r="B14" s="35" t="s">
        <v>680</v>
      </c>
      <c r="C14" s="29">
        <v>3.2931047994658229E-2</v>
      </c>
      <c r="D14" s="29">
        <v>0.1899796627102483</v>
      </c>
    </row>
    <row r="15" spans="2:4" ht="15" customHeight="1" thickBot="1" x14ac:dyDescent="0.3">
      <c r="B15" s="36" t="s">
        <v>681</v>
      </c>
      <c r="C15" s="33">
        <v>2.6444413779604513E-2</v>
      </c>
      <c r="D15" s="33">
        <v>0.15255818190889153</v>
      </c>
    </row>
    <row r="16" spans="2:4" ht="15" customHeight="1" thickBot="1" x14ac:dyDescent="0.25">
      <c r="C16" s="29"/>
      <c r="D16" s="29"/>
    </row>
    <row r="17" spans="2:4" ht="15" customHeight="1" x14ac:dyDescent="0.25">
      <c r="B17" s="24" t="s">
        <v>682</v>
      </c>
      <c r="C17" s="25">
        <v>2.8539912148277405E-2</v>
      </c>
      <c r="D17" s="26">
        <v>0.14058000041803931</v>
      </c>
    </row>
    <row r="18" spans="2:4" ht="15" customHeight="1" x14ac:dyDescent="0.25">
      <c r="B18" s="27" t="s">
        <v>683</v>
      </c>
      <c r="C18" s="28">
        <v>2.2835947540778612E-2</v>
      </c>
      <c r="D18" s="29">
        <v>0.11248379105549366</v>
      </c>
    </row>
    <row r="19" spans="2:4" ht="15" customHeight="1" x14ac:dyDescent="0.25">
      <c r="B19" s="27" t="s">
        <v>684</v>
      </c>
      <c r="C19" s="28">
        <v>1.4492950575254911E-2</v>
      </c>
      <c r="D19" s="29">
        <v>7.1388411686156214E-2</v>
      </c>
    </row>
    <row r="20" spans="2:4" ht="15" customHeight="1" x14ac:dyDescent="0.25">
      <c r="B20" s="27" t="s">
        <v>685</v>
      </c>
      <c r="C20" s="28">
        <v>2.5849421586694905E-2</v>
      </c>
      <c r="D20" s="29">
        <v>0.1273273610158249</v>
      </c>
    </row>
    <row r="21" spans="2:4" ht="15" customHeight="1" x14ac:dyDescent="0.25">
      <c r="B21" s="27" t="s">
        <v>686</v>
      </c>
      <c r="C21" s="28">
        <v>1.2698359154734013E-2</v>
      </c>
      <c r="D21" s="29">
        <v>6.254873266625198E-2</v>
      </c>
    </row>
    <row r="22" spans="2:4" ht="15" customHeight="1" x14ac:dyDescent="0.25">
      <c r="B22" s="27" t="s">
        <v>687</v>
      </c>
      <c r="C22" s="28">
        <v>2.4254646990009319E-2</v>
      </c>
      <c r="D22" s="29">
        <v>0.11947192641238412</v>
      </c>
    </row>
    <row r="23" spans="2:4" ht="15" customHeight="1" x14ac:dyDescent="0.25">
      <c r="B23" s="27" t="s">
        <v>688</v>
      </c>
      <c r="C23" s="28">
        <v>1.2195701671548303E-2</v>
      </c>
      <c r="D23" s="29">
        <v>6.0072775878815175E-2</v>
      </c>
    </row>
    <row r="24" spans="2:4" ht="15" customHeight="1" x14ac:dyDescent="0.25">
      <c r="B24" s="27" t="s">
        <v>689</v>
      </c>
      <c r="C24" s="28">
        <v>1.5086170199565978E-2</v>
      </c>
      <c r="D24" s="29">
        <v>7.4310453442990157E-2</v>
      </c>
    </row>
    <row r="25" spans="2:4" ht="15" customHeight="1" x14ac:dyDescent="0.25">
      <c r="B25" s="27" t="s">
        <v>690</v>
      </c>
      <c r="C25" s="28">
        <v>2.1629634038172856E-2</v>
      </c>
      <c r="D25" s="29">
        <v>0.10654181226384418</v>
      </c>
    </row>
    <row r="26" spans="2:4" ht="15" customHeight="1" x14ac:dyDescent="0.25">
      <c r="B26" s="27" t="s">
        <v>691</v>
      </c>
      <c r="C26" s="28">
        <v>1.0133076393248319E-2</v>
      </c>
      <c r="D26" s="29">
        <v>4.9912833515321539E-2</v>
      </c>
    </row>
    <row r="27" spans="2:4" ht="15" customHeight="1" thickBot="1" x14ac:dyDescent="0.3">
      <c r="B27" s="31" t="s">
        <v>692</v>
      </c>
      <c r="C27" s="32">
        <v>1.5299630430190045E-2</v>
      </c>
      <c r="D27" s="33">
        <v>7.5361901644878798E-2</v>
      </c>
    </row>
    <row r="28" spans="2:4" ht="15" customHeight="1" thickBot="1" x14ac:dyDescent="0.25">
      <c r="C28" s="30"/>
      <c r="D28" s="30"/>
    </row>
    <row r="29" spans="2:4" ht="15" customHeight="1" x14ac:dyDescent="0.25">
      <c r="B29" s="34" t="s">
        <v>693</v>
      </c>
      <c r="C29" s="26">
        <v>2.7171489190205258E-2</v>
      </c>
      <c r="D29" s="26">
        <v>0.18097021065902313</v>
      </c>
    </row>
    <row r="30" spans="2:4" ht="15" customHeight="1" x14ac:dyDescent="0.25">
      <c r="B30" s="35" t="s">
        <v>694</v>
      </c>
      <c r="C30" s="29">
        <v>5.5939310688894822E-2</v>
      </c>
      <c r="D30" s="29">
        <v>0.37257246993805154</v>
      </c>
    </row>
    <row r="31" spans="2:4" ht="15" customHeight="1" x14ac:dyDescent="0.25">
      <c r="B31" s="35" t="s">
        <v>695</v>
      </c>
      <c r="C31" s="29">
        <v>2.6451450339798715E-2</v>
      </c>
      <c r="D31" s="29">
        <v>0.17617453746170256</v>
      </c>
    </row>
    <row r="32" spans="2:4" ht="15" customHeight="1" thickBot="1" x14ac:dyDescent="0.3">
      <c r="B32" s="36" t="s">
        <v>696</v>
      </c>
      <c r="C32" s="33">
        <v>4.0581185494952987E-2</v>
      </c>
      <c r="D32" s="33">
        <v>0.27028278194122263</v>
      </c>
    </row>
    <row r="33" spans="2:4" ht="15" customHeight="1" thickBot="1" x14ac:dyDescent="0.25">
      <c r="C33" s="29"/>
      <c r="D33" s="29"/>
    </row>
    <row r="34" spans="2:4" ht="15" customHeight="1" x14ac:dyDescent="0.25">
      <c r="B34" s="24" t="s">
        <v>697</v>
      </c>
      <c r="C34" s="26">
        <v>2.5936922018422789E-2</v>
      </c>
      <c r="D34" s="26">
        <v>0.32914575433339449</v>
      </c>
    </row>
    <row r="35" spans="2:4" ht="15" customHeight="1" x14ac:dyDescent="0.25">
      <c r="B35" s="27" t="s">
        <v>698</v>
      </c>
      <c r="C35" s="29">
        <v>3.0913650072720969E-2</v>
      </c>
      <c r="D35" s="29">
        <v>0.39230162565770327</v>
      </c>
    </row>
    <row r="36" spans="2:4" ht="15" customHeight="1" thickBot="1" x14ac:dyDescent="0.3">
      <c r="B36" s="31" t="s">
        <v>699</v>
      </c>
      <c r="C36" s="33">
        <v>2.1950146669308689E-2</v>
      </c>
      <c r="D36" s="33">
        <v>0.2785526200089023</v>
      </c>
    </row>
    <row r="37" spans="2:4" ht="15" customHeight="1" thickBot="1" x14ac:dyDescent="0.25">
      <c r="C37" s="30"/>
      <c r="D37" s="30"/>
    </row>
    <row r="38" spans="2:4" ht="15" customHeight="1" x14ac:dyDescent="0.25">
      <c r="B38" s="24" t="s">
        <v>700</v>
      </c>
      <c r="C38" s="25">
        <v>3.9113552409562609E-2</v>
      </c>
      <c r="D38" s="26">
        <v>0.22208819552864584</v>
      </c>
    </row>
    <row r="39" spans="2:4" ht="15" customHeight="1" x14ac:dyDescent="0.25">
      <c r="B39" s="27" t="s">
        <v>701</v>
      </c>
      <c r="C39" s="28">
        <v>1.9408390727403604E-2</v>
      </c>
      <c r="D39" s="29">
        <v>0.1102015595420618</v>
      </c>
    </row>
    <row r="40" spans="2:4" ht="15" customHeight="1" x14ac:dyDescent="0.25">
      <c r="B40" s="27" t="s">
        <v>702</v>
      </c>
      <c r="C40" s="28">
        <v>5.0649267706254872E-2</v>
      </c>
      <c r="D40" s="29">
        <v>0.28758841313987538</v>
      </c>
    </row>
    <row r="41" spans="2:4" ht="15" customHeight="1" x14ac:dyDescent="0.25">
      <c r="B41" s="27" t="s">
        <v>703</v>
      </c>
      <c r="C41" s="28">
        <v>2.9796555856241677E-2</v>
      </c>
      <c r="D41" s="29">
        <v>0.16918594490699751</v>
      </c>
    </row>
    <row r="42" spans="2:4" ht="15" customHeight="1" x14ac:dyDescent="0.25">
      <c r="B42" s="27" t="s">
        <v>704</v>
      </c>
      <c r="C42" s="28">
        <v>1.4795737520405352E-2</v>
      </c>
      <c r="D42" s="29">
        <v>8.4010744230404999E-2</v>
      </c>
    </row>
    <row r="43" spans="2:4" ht="15" customHeight="1" thickBot="1" x14ac:dyDescent="0.3">
      <c r="B43" s="31" t="s">
        <v>705</v>
      </c>
      <c r="C43" s="32">
        <v>2.235370145357608E-2</v>
      </c>
      <c r="D43" s="33">
        <v>0.12692514265201449</v>
      </c>
    </row>
    <row r="44" spans="2:4" ht="15" customHeight="1" thickBot="1" x14ac:dyDescent="0.25">
      <c r="C44" s="30"/>
      <c r="D44" s="30"/>
    </row>
    <row r="45" spans="2:4" ht="15" customHeight="1" x14ac:dyDescent="0.25">
      <c r="B45" s="34" t="s">
        <v>706</v>
      </c>
      <c r="C45" s="25">
        <v>1.544745190846821E-2</v>
      </c>
      <c r="D45" s="26">
        <v>0.15977736751194638</v>
      </c>
    </row>
    <row r="46" spans="2:4" ht="15" customHeight="1" x14ac:dyDescent="0.25">
      <c r="B46" s="35" t="s">
        <v>707</v>
      </c>
      <c r="C46" s="28">
        <v>1.6660425971868478E-2</v>
      </c>
      <c r="D46" s="29">
        <v>0.17232350158368415</v>
      </c>
    </row>
    <row r="47" spans="2:4" ht="15" customHeight="1" x14ac:dyDescent="0.25">
      <c r="B47" s="35" t="s">
        <v>708</v>
      </c>
      <c r="C47" s="28">
        <v>9.2202035650007074E-3</v>
      </c>
      <c r="D47" s="29">
        <v>9.5367175264192736E-2</v>
      </c>
    </row>
    <row r="48" spans="2:4" ht="15" customHeight="1" x14ac:dyDescent="0.25">
      <c r="B48" s="35" t="s">
        <v>709</v>
      </c>
      <c r="C48" s="28">
        <v>2.1847445118993336E-2</v>
      </c>
      <c r="D48" s="29">
        <v>0.22597430881535094</v>
      </c>
    </row>
    <row r="49" spans="2:4" ht="15" customHeight="1" x14ac:dyDescent="0.25">
      <c r="B49" s="35" t="s">
        <v>710</v>
      </c>
      <c r="C49" s="28">
        <v>1.5585551116554389E-2</v>
      </c>
      <c r="D49" s="29">
        <v>0.16120576671035386</v>
      </c>
    </row>
    <row r="50" spans="2:4" ht="15" customHeight="1" x14ac:dyDescent="0.25">
      <c r="B50" s="35" t="s">
        <v>711</v>
      </c>
      <c r="C50" s="28">
        <v>9.4267346638304845E-3</v>
      </c>
      <c r="D50" s="29">
        <v>9.7503384878302707E-2</v>
      </c>
    </row>
    <row r="51" spans="2:4" ht="15" customHeight="1" thickBot="1" x14ac:dyDescent="0.3">
      <c r="B51" s="36" t="s">
        <v>712</v>
      </c>
      <c r="C51" s="32">
        <v>8.4932892969998303E-3</v>
      </c>
      <c r="D51" s="33">
        <v>8.7848495236169222E-2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7" ma:contentTypeDescription="Create a new document." ma:contentTypeScope="" ma:versionID="52a6a7f332821d523c79910298c3d6ac">
  <xsd:schema xmlns:xsd="http://www.w3.org/2001/XMLSchema" xmlns:xs="http://www.w3.org/2001/XMLSchema" xmlns:p="http://schemas.microsoft.com/office/2006/metadata/properties" xmlns:ns2="1afadbc5-aa94-4cb6-9272-0d3588cf79b2" xmlns:ns3="e5e4dbf6-565d-4406-8fdd-77d94833c6da" targetNamespace="http://schemas.microsoft.com/office/2006/metadata/properties" ma:root="true" ma:fieldsID="4ce750d83077d1f24bc8bc6a2e13d91d" ns2:_="" ns3:_="">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Notes" minOccurs="0"/>
                <xsd:element ref="ns2:MediaLengthInSeconds" minOccurs="0"/>
                <xsd:element ref="ns2:MediaServiceObjectDetectorVersions" minOccurs="0"/>
                <xsd:element ref="ns2:MediaServiceSearchProperties"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Notes" ma:index="17" nillable="true" ma:displayName="Notes" ma:internalName="Notes0" ma:readOnly="false">
      <xsd:simpleType>
        <xsd:restriction base="dms:Text">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e8303974-802d-4442-ac4e-d1ca756b0b17}"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e5e4dbf6-565d-4406-8fdd-77d94833c6da" xsi:nil="true"/>
    <Notes xmlns="1afadbc5-aa94-4cb6-9272-0d3588cf79b2" xsi:nil="true"/>
    <TaxCatchAll xmlns="e5e4dbf6-565d-4406-8fdd-77d94833c6da" xsi:nil="true"/>
    <_ip_UnifiedCompliancePolicyProperties xmlns="e5e4dbf6-565d-4406-8fdd-77d94833c6da" xsi:nil="true"/>
    <lcf76f155ced4ddcb4097134ff3c332f xmlns="1afadbc5-aa94-4cb6-9272-0d3588cf79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AC5D24-E8B3-444E-BC56-E9164811C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A7723F-3A85-4AAA-9A9A-BF27FCDB22B7}">
  <ds:schemaRefs>
    <ds:schemaRef ds:uri="http://schemas.microsoft.com/sharepoint/v3/contenttype/forms"/>
  </ds:schemaRefs>
</ds:datastoreItem>
</file>

<file path=customXml/itemProps3.xml><?xml version="1.0" encoding="utf-8"?>
<ds:datastoreItem xmlns:ds="http://schemas.openxmlformats.org/officeDocument/2006/customXml" ds:itemID="{DB917D9E-9304-4C5D-8C58-783A2826DB89}">
  <ds:schemaRefs>
    <ds:schemaRef ds:uri="http://schemas.microsoft.com/office/2006/metadata/properties"/>
    <ds:schemaRef ds:uri="http://schemas.microsoft.com/office/infopath/2007/PartnerControls"/>
    <ds:schemaRef ds:uri="e5e4dbf6-565d-4406-8fdd-77d94833c6da"/>
    <ds:schemaRef ds:uri="1afadbc5-aa94-4cb6-9272-0d3588cf79b2"/>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and Prop Rep.</vt:lpstr>
      <vt:lpstr>Normalised OPEL Score</vt:lpstr>
      <vt:lpstr>Acute PR</vt:lpstr>
      <vt:lpstr>MH</vt:lpstr>
      <vt:lpstr>ONS Population PR</vt:lpstr>
      <vt:lpstr>NHS111 PR</vt:lpstr>
      <vt:lpstr>NHS111 PR.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Vinters</dc:creator>
  <cp:keywords/>
  <dc:description/>
  <cp:lastModifiedBy>VINTERS, Paul (NHS ENGLAND - X24)</cp:lastModifiedBy>
  <cp:revision/>
  <dcterms:created xsi:type="dcterms:W3CDTF">2024-07-24T16:03:19Z</dcterms:created>
  <dcterms:modified xsi:type="dcterms:W3CDTF">2025-02-04T13:41:11Z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ies>
</file>