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nhs-my.sharepoint.com/personal/jonathan_howes21_nhs_net/Documents/"/>
    </mc:Choice>
  </mc:AlternateContent>
  <xr:revisionPtr revIDLastSave="0" documentId="8_{8ACAE529-285C-4A3D-BC88-CCDB35D7C8C9}" xr6:coauthVersionLast="47" xr6:coauthVersionMax="47" xr10:uidLastSave="{00000000-0000-0000-0000-000000000000}"/>
  <bookViews>
    <workbookView xWindow="-120" yWindow="-120" windowWidth="29040" windowHeight="15720" activeTab="3" xr2:uid="{C307B0BB-660B-4EC9-908F-EF64B1CBEFFE}"/>
  </bookViews>
  <sheets>
    <sheet name="Notes" sheetId="3" r:id="rId1"/>
    <sheet name="Comparison to 2025 R1" sheetId="1" r:id="rId2"/>
    <sheet name="R1 2026 Status Data (2)" sheetId="4" r:id="rId3"/>
    <sheet name="R1 2026 Status Data %" sheetId="2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C91" i="2" l="1"/>
  <c r="B9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71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48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25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" i="2"/>
  <c r="B21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" i="2"/>
  <c r="C91" i="4"/>
  <c r="B91" i="4"/>
  <c r="D90" i="4"/>
  <c r="D89" i="4"/>
  <c r="D88" i="4"/>
  <c r="D87" i="4"/>
  <c r="D86" i="4"/>
  <c r="D85" i="4"/>
  <c r="D84" i="4"/>
  <c r="D83" i="4"/>
  <c r="D82" i="4"/>
  <c r="D81" i="4"/>
  <c r="D80" i="4"/>
  <c r="D79" i="4"/>
  <c r="D78" i="4"/>
  <c r="D77" i="4"/>
  <c r="D76" i="4"/>
  <c r="D75" i="4"/>
  <c r="D74" i="4"/>
  <c r="D73" i="4"/>
  <c r="D72" i="4"/>
  <c r="D71" i="4"/>
  <c r="C68" i="4"/>
  <c r="B68" i="4"/>
  <c r="D67" i="4"/>
  <c r="D66" i="4"/>
  <c r="D65" i="4"/>
  <c r="D64" i="4"/>
  <c r="D63" i="4"/>
  <c r="D62" i="4"/>
  <c r="D61" i="4"/>
  <c r="D60" i="4"/>
  <c r="D59" i="4"/>
  <c r="D58" i="4"/>
  <c r="D57" i="4"/>
  <c r="D56" i="4"/>
  <c r="D55" i="4"/>
  <c r="D54" i="4"/>
  <c r="D53" i="4"/>
  <c r="D52" i="4"/>
  <c r="D51" i="4"/>
  <c r="D50" i="4"/>
  <c r="D49" i="4"/>
  <c r="D48" i="4"/>
  <c r="D22" i="4"/>
  <c r="C22" i="4"/>
  <c r="B22" i="4"/>
  <c r="G23" i="1"/>
  <c r="F23" i="1"/>
  <c r="E23" i="1"/>
  <c r="C23" i="1"/>
  <c r="B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D91" i="4" l="1"/>
  <c r="D68" i="4"/>
  <c r="D23" i="1"/>
</calcChain>
</file>

<file path=xl/sharedStrings.xml><?xml version="1.0" encoding="utf-8"?>
<sst xmlns="http://schemas.openxmlformats.org/spreadsheetml/2006/main" count="240" uniqueCount="36">
  <si>
    <t>Non Priority</t>
  </si>
  <si>
    <t>Priority</t>
  </si>
  <si>
    <t>Grand Total</t>
  </si>
  <si>
    <t>ACCS Emergency Medicine ST1</t>
  </si>
  <si>
    <t>Anaesthetics CT1</t>
  </si>
  <si>
    <t>Cardiothoracic Surgery ST1</t>
  </si>
  <si>
    <t>Cardiothoracic Surgery ST4 (Thoracic Surgery)</t>
  </si>
  <si>
    <t>Clinical Radiology ST1</t>
  </si>
  <si>
    <t>Community Sexual and Reproductive Health ST1</t>
  </si>
  <si>
    <t>Core Psychiatry Training CT1</t>
  </si>
  <si>
    <t>Core Surgical Training CT1</t>
  </si>
  <si>
    <t>General Practice and Public Health (Dual Programme) ST1</t>
  </si>
  <si>
    <t>General Practice ST1</t>
  </si>
  <si>
    <t>Histopathology ST1</t>
  </si>
  <si>
    <t>Internal Medicine Training CT1</t>
  </si>
  <si>
    <t>Neurosurgery ST1</t>
  </si>
  <si>
    <t>Neurosurgery ST2</t>
  </si>
  <si>
    <t>Nuclear Medicine ST3</t>
  </si>
  <si>
    <t>Obstetrics and Gynaecology ST1</t>
  </si>
  <si>
    <t>Ophthalmology ST1</t>
  </si>
  <si>
    <t>Oral and Maxillo Facial Surgery ST1</t>
  </si>
  <si>
    <t>Oral and Maxillo Facial Surgery ST3</t>
  </si>
  <si>
    <t>Paediatrics ST1</t>
  </si>
  <si>
    <t>Programme and Grade</t>
  </si>
  <si>
    <t>Applied</t>
  </si>
  <si>
    <t>Appointable</t>
  </si>
  <si>
    <t>Offered</t>
  </si>
  <si>
    <t>Accepted</t>
  </si>
  <si>
    <t>Information Correct at 27th May 2026</t>
  </si>
  <si>
    <t>Data from www.oriel.nhs.uk</t>
  </si>
  <si>
    <t>Round 1 2026 Data - UK coordinated vacancies only,  any local nation vacancy not included.  See https://medical.hee.nhs.uk/medical-training-recruitment/medical-specialty-training</t>
  </si>
  <si>
    <t>Management Information  - Not final dataset as recruiment not completed for all specialties.</t>
  </si>
  <si>
    <t>Applicants submitted an application for the training programme/specialty.  Applicants are able to apply for up to 5 vacancies in R1 2026</t>
  </si>
  <si>
    <t>Applicant succesful in the assessment/interview process and could be offered  a training programme if they scored high enough/ranked high enough</t>
  </si>
  <si>
    <t>Applicant ranked high enough to be offered the training programme,  applicants may be offered up to 5 training programmes depending on how many the applied for/whether they were appointable.</t>
  </si>
  <si>
    <t>Applicants accepted a trainining programme offer.  Applicants are only able to accept one offer. Once they have accepted any other application is no longer considered.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</si>
</sst>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6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10" fontId="0" fillId="0" borderId="0" xfId="0" applyNumberFormat="1"/>
    <xf numFmtId="0" fontId="2" fillId="0" borderId="0" xfId="0" applyFont="1"/>
    <xf numFmtId="0" fontId="3" fillId="0" borderId="0" xfId="0" applyFont="1"/>
    <xf numFmtId="0" fontId="0" fillId="0" borderId="1" xfId="0" applyBorder="1" applyAlignment="1">
      <alignment horizontal="center" vertical="center" wrapText="1"/>
    </xf>
    <xf numFmtId="0" fontId="4" fillId="0" borderId="0" xfId="0" applyFont="1"/>
    <xf numFmtId="0" fontId="5" fillId="0" borderId="0" xfId="0" applyFont="1"/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6" fillId="2" borderId="2" xfId="0" applyFont="1" applyFill="1" applyBorder="1"/>
    <xf numFmtId="0" fontId="6" fillId="2" borderId="3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7" fillId="0" borderId="0" xfId="0" applyFont="1"/>
    <xf numFmtId="10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2" borderId="3" xfId="0" applyFont="1" applyFill="1" applyBorder="1" applyAlignment="1">
      <alignment horizontal="left"/>
    </xf>
    <xf numFmtId="1" fontId="6" fillId="2" borderId="3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left"/>
    </xf>
    <xf numFmtId="10" fontId="6" fillId="2" borderId="3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88DD01-2A10-416E-9F6D-170DFB5E7BE1}">
  <dimension ref="A1:AA13"/>
  <sheetViews>
    <sheetView workbookViewId="0">
      <selection activeCell="C11" sqref="C11"/>
    </sheetView>
  </sheetViews>
  <sheetFormatPr defaultRowHeight="15" x14ac:dyDescent="0.25"/>
  <cols>
    <col min="1" max="1" width="16.42578125" customWidth="1"/>
  </cols>
  <sheetData>
    <row r="1" spans="1:27" ht="47.25" customHeight="1" x14ac:dyDescent="0.35">
      <c r="A1" s="6" t="s">
        <v>31</v>
      </c>
    </row>
    <row r="2" spans="1:27" ht="18.75" x14ac:dyDescent="0.3">
      <c r="A2" s="9" t="s">
        <v>28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</row>
    <row r="3" spans="1:27" ht="18.75" x14ac:dyDescent="0.3">
      <c r="A3" s="9" t="s">
        <v>29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1:27" ht="18.75" x14ac:dyDescent="0.3">
      <c r="A4" s="9" t="s">
        <v>30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1:27" ht="18.75" x14ac:dyDescent="0.3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</row>
    <row r="6" spans="1:27" ht="18.75" x14ac:dyDescent="0.3">
      <c r="A6" s="8" t="s">
        <v>24</v>
      </c>
      <c r="B6" s="9" t="s">
        <v>32</v>
      </c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</row>
    <row r="7" spans="1:27" ht="18.75" x14ac:dyDescent="0.3">
      <c r="A7" s="8" t="s">
        <v>25</v>
      </c>
      <c r="B7" s="9" t="s">
        <v>33</v>
      </c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</row>
    <row r="8" spans="1:27" ht="18.75" x14ac:dyDescent="0.3">
      <c r="A8" s="8" t="s">
        <v>26</v>
      </c>
      <c r="B8" s="9" t="s">
        <v>34</v>
      </c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27" ht="18.75" x14ac:dyDescent="0.3">
      <c r="A9" s="8" t="s">
        <v>27</v>
      </c>
      <c r="B9" s="9" t="s">
        <v>35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</row>
    <row r="10" spans="1:27" ht="18.75" x14ac:dyDescent="0.3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</row>
    <row r="11" spans="1:27" ht="18.75" x14ac:dyDescent="0.3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</row>
    <row r="12" spans="1:27" ht="21" x14ac:dyDescent="0.35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</row>
    <row r="13" spans="1:27" ht="21" x14ac:dyDescent="0.35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B39317-A72F-4811-8C40-DD0E8B334938}">
  <dimension ref="A1:G27"/>
  <sheetViews>
    <sheetView workbookViewId="0">
      <selection activeCell="A37" sqref="A37"/>
    </sheetView>
  </sheetViews>
  <sheetFormatPr defaultRowHeight="13.5" customHeight="1" x14ac:dyDescent="0.25"/>
  <cols>
    <col min="1" max="1" width="41.28515625" customWidth="1"/>
  </cols>
  <sheetData>
    <row r="1" spans="1:7" ht="13.5" customHeight="1" x14ac:dyDescent="0.25">
      <c r="A1" s="10" t="s">
        <v>23</v>
      </c>
      <c r="B1" s="11">
        <v>2026</v>
      </c>
      <c r="C1" s="11"/>
      <c r="D1" s="11"/>
      <c r="E1" s="11">
        <v>2025</v>
      </c>
      <c r="F1" s="11"/>
      <c r="G1" s="11"/>
    </row>
    <row r="2" spans="1:7" ht="28.5" customHeight="1" x14ac:dyDescent="0.25">
      <c r="A2" s="10"/>
      <c r="B2" s="1" t="s">
        <v>0</v>
      </c>
      <c r="C2" s="1" t="s">
        <v>1</v>
      </c>
      <c r="D2" s="1" t="s">
        <v>2</v>
      </c>
      <c r="E2" s="1" t="s">
        <v>0</v>
      </c>
      <c r="F2" s="1" t="s">
        <v>1</v>
      </c>
      <c r="G2" s="1" t="s">
        <v>2</v>
      </c>
    </row>
    <row r="3" spans="1:7" ht="13.5" customHeight="1" x14ac:dyDescent="0.25">
      <c r="A3" s="3" t="s">
        <v>3</v>
      </c>
      <c r="B3" s="7">
        <v>25</v>
      </c>
      <c r="C3" s="7">
        <v>318</v>
      </c>
      <c r="D3" s="7">
        <f>SUM(B3:C3)</f>
        <v>343</v>
      </c>
      <c r="E3" s="7">
        <v>34</v>
      </c>
      <c r="F3" s="7">
        <v>321</v>
      </c>
      <c r="G3" s="7">
        <v>355</v>
      </c>
    </row>
    <row r="4" spans="1:7" ht="13.5" customHeight="1" x14ac:dyDescent="0.25">
      <c r="A4" s="3" t="s">
        <v>4</v>
      </c>
      <c r="B4" s="7"/>
      <c r="C4" s="7">
        <v>548</v>
      </c>
      <c r="D4" s="7">
        <f t="shared" ref="D4:D22" si="0">SUM(B4:C4)</f>
        <v>548</v>
      </c>
      <c r="E4" s="7">
        <v>6</v>
      </c>
      <c r="F4" s="7">
        <v>531</v>
      </c>
      <c r="G4" s="7">
        <v>537</v>
      </c>
    </row>
    <row r="5" spans="1:7" ht="13.5" customHeight="1" x14ac:dyDescent="0.25">
      <c r="A5" s="3" t="s">
        <v>5</v>
      </c>
      <c r="B5" s="7">
        <v>2</v>
      </c>
      <c r="C5" s="7">
        <v>12</v>
      </c>
      <c r="D5" s="7">
        <f t="shared" si="0"/>
        <v>14</v>
      </c>
      <c r="E5" s="7">
        <v>1</v>
      </c>
      <c r="F5" s="7">
        <v>9</v>
      </c>
      <c r="G5" s="7">
        <v>10</v>
      </c>
    </row>
    <row r="6" spans="1:7" ht="13.5" customHeight="1" x14ac:dyDescent="0.25">
      <c r="A6" s="3" t="s">
        <v>6</v>
      </c>
      <c r="B6" s="7"/>
      <c r="C6" s="7">
        <v>3</v>
      </c>
      <c r="D6" s="7">
        <f t="shared" si="0"/>
        <v>3</v>
      </c>
      <c r="E6" s="7">
        <v>1</v>
      </c>
      <c r="F6" s="7">
        <v>1</v>
      </c>
      <c r="G6" s="7">
        <v>2</v>
      </c>
    </row>
    <row r="7" spans="1:7" ht="13.5" customHeight="1" x14ac:dyDescent="0.25">
      <c r="A7" s="3" t="s">
        <v>7</v>
      </c>
      <c r="B7" s="7"/>
      <c r="C7" s="7">
        <v>320</v>
      </c>
      <c r="D7" s="7">
        <f t="shared" si="0"/>
        <v>320</v>
      </c>
      <c r="E7" s="7">
        <v>57</v>
      </c>
      <c r="F7" s="7">
        <v>299</v>
      </c>
      <c r="G7" s="7">
        <v>356</v>
      </c>
    </row>
    <row r="8" spans="1:7" ht="13.5" customHeight="1" x14ac:dyDescent="0.25">
      <c r="A8" s="3" t="s">
        <v>8</v>
      </c>
      <c r="B8" s="7"/>
      <c r="C8" s="7">
        <v>9</v>
      </c>
      <c r="D8" s="7">
        <f t="shared" si="0"/>
        <v>9</v>
      </c>
      <c r="E8" s="7">
        <v>1</v>
      </c>
      <c r="F8" s="7">
        <v>13</v>
      </c>
      <c r="G8" s="7">
        <v>14</v>
      </c>
    </row>
    <row r="9" spans="1:7" ht="13.5" customHeight="1" x14ac:dyDescent="0.25">
      <c r="A9" s="3" t="s">
        <v>9</v>
      </c>
      <c r="B9" s="7"/>
      <c r="C9" s="7">
        <v>442</v>
      </c>
      <c r="D9" s="7">
        <f t="shared" si="0"/>
        <v>442</v>
      </c>
      <c r="E9" s="7">
        <v>98</v>
      </c>
      <c r="F9" s="7">
        <v>388</v>
      </c>
      <c r="G9" s="7">
        <v>486</v>
      </c>
    </row>
    <row r="10" spans="1:7" ht="13.5" customHeight="1" x14ac:dyDescent="0.25">
      <c r="A10" s="3" t="s">
        <v>10</v>
      </c>
      <c r="B10" s="7"/>
      <c r="C10" s="7">
        <v>644</v>
      </c>
      <c r="D10" s="7">
        <f t="shared" si="0"/>
        <v>644</v>
      </c>
      <c r="E10" s="7">
        <v>27</v>
      </c>
      <c r="F10" s="7">
        <v>601</v>
      </c>
      <c r="G10" s="7">
        <v>628</v>
      </c>
    </row>
    <row r="11" spans="1:7" ht="13.5" customHeight="1" x14ac:dyDescent="0.25">
      <c r="A11" s="3" t="s">
        <v>11</v>
      </c>
      <c r="B11" s="7"/>
      <c r="C11" s="7">
        <v>13</v>
      </c>
      <c r="D11" s="7">
        <f t="shared" si="0"/>
        <v>13</v>
      </c>
      <c r="E11" s="7">
        <v>0</v>
      </c>
      <c r="F11" s="7">
        <v>13</v>
      </c>
      <c r="G11" s="7">
        <v>13</v>
      </c>
    </row>
    <row r="12" spans="1:7" ht="13.5" customHeight="1" x14ac:dyDescent="0.25">
      <c r="A12" s="3" t="s">
        <v>12</v>
      </c>
      <c r="B12" s="7"/>
      <c r="C12" s="7">
        <v>4364</v>
      </c>
      <c r="D12" s="7">
        <f t="shared" si="0"/>
        <v>4364</v>
      </c>
      <c r="E12" s="7">
        <v>1596</v>
      </c>
      <c r="F12" s="7">
        <v>2646</v>
      </c>
      <c r="G12" s="7">
        <v>4242</v>
      </c>
    </row>
    <row r="13" spans="1:7" ht="13.5" customHeight="1" x14ac:dyDescent="0.25">
      <c r="A13" s="3" t="s">
        <v>13</v>
      </c>
      <c r="B13" s="7"/>
      <c r="C13" s="7">
        <v>79</v>
      </c>
      <c r="D13" s="7">
        <f t="shared" si="0"/>
        <v>79</v>
      </c>
      <c r="E13" s="7">
        <v>37</v>
      </c>
      <c r="F13" s="7">
        <v>67</v>
      </c>
      <c r="G13" s="7">
        <v>104</v>
      </c>
    </row>
    <row r="14" spans="1:7" ht="13.5" customHeight="1" x14ac:dyDescent="0.25">
      <c r="A14" s="3" t="s">
        <v>14</v>
      </c>
      <c r="B14" s="7">
        <v>111</v>
      </c>
      <c r="C14" s="7">
        <v>1447</v>
      </c>
      <c r="D14" s="7">
        <f t="shared" si="0"/>
        <v>1558</v>
      </c>
      <c r="E14" s="7">
        <v>596</v>
      </c>
      <c r="F14" s="7">
        <v>1081</v>
      </c>
      <c r="G14" s="7">
        <v>1677</v>
      </c>
    </row>
    <row r="15" spans="1:7" ht="13.5" customHeight="1" x14ac:dyDescent="0.25">
      <c r="A15" s="3" t="s">
        <v>15</v>
      </c>
      <c r="B15" s="7"/>
      <c r="C15" s="7">
        <v>15</v>
      </c>
      <c r="D15" s="7">
        <f t="shared" si="0"/>
        <v>15</v>
      </c>
      <c r="E15" s="7">
        <v>0</v>
      </c>
      <c r="F15" s="7">
        <v>21</v>
      </c>
      <c r="G15" s="7">
        <v>21</v>
      </c>
    </row>
    <row r="16" spans="1:7" ht="13.5" customHeight="1" x14ac:dyDescent="0.25">
      <c r="A16" s="3" t="s">
        <v>16</v>
      </c>
      <c r="B16" s="7">
        <v>1</v>
      </c>
      <c r="C16" s="7"/>
      <c r="D16" s="7">
        <f t="shared" si="0"/>
        <v>1</v>
      </c>
      <c r="E16" s="7">
        <v>0</v>
      </c>
      <c r="F16" s="7">
        <v>1</v>
      </c>
      <c r="G16" s="7">
        <v>1</v>
      </c>
    </row>
    <row r="17" spans="1:7" ht="13.5" customHeight="1" x14ac:dyDescent="0.25">
      <c r="A17" s="3" t="s">
        <v>17</v>
      </c>
      <c r="B17" s="7">
        <v>2</v>
      </c>
      <c r="C17" s="7">
        <v>4</v>
      </c>
      <c r="D17" s="7">
        <f t="shared" si="0"/>
        <v>6</v>
      </c>
      <c r="E17" s="7">
        <v>0</v>
      </c>
      <c r="F17" s="7">
        <v>2</v>
      </c>
      <c r="G17" s="7">
        <v>2</v>
      </c>
    </row>
    <row r="18" spans="1:7" ht="13.5" customHeight="1" x14ac:dyDescent="0.25">
      <c r="A18" s="3" t="s">
        <v>18</v>
      </c>
      <c r="B18" s="7">
        <v>7</v>
      </c>
      <c r="C18" s="7">
        <v>317</v>
      </c>
      <c r="D18" s="7">
        <f t="shared" si="0"/>
        <v>324</v>
      </c>
      <c r="E18" s="7">
        <v>52</v>
      </c>
      <c r="F18" s="7">
        <v>254</v>
      </c>
      <c r="G18" s="7">
        <v>306</v>
      </c>
    </row>
    <row r="19" spans="1:7" ht="13.5" customHeight="1" x14ac:dyDescent="0.25">
      <c r="A19" s="3" t="s">
        <v>19</v>
      </c>
      <c r="B19" s="7"/>
      <c r="C19" s="7">
        <v>106</v>
      </c>
      <c r="D19" s="7">
        <f t="shared" si="0"/>
        <v>106</v>
      </c>
      <c r="E19" s="7">
        <v>6</v>
      </c>
      <c r="F19" s="7">
        <v>99</v>
      </c>
      <c r="G19" s="7">
        <v>105</v>
      </c>
    </row>
    <row r="20" spans="1:7" ht="13.5" customHeight="1" x14ac:dyDescent="0.25">
      <c r="A20" s="3" t="s">
        <v>20</v>
      </c>
      <c r="B20" s="7"/>
      <c r="C20" s="7">
        <v>19</v>
      </c>
      <c r="D20" s="7">
        <f t="shared" si="0"/>
        <v>19</v>
      </c>
      <c r="E20" s="7">
        <v>0</v>
      </c>
      <c r="F20" s="7">
        <v>22</v>
      </c>
      <c r="G20" s="7">
        <v>22</v>
      </c>
    </row>
    <row r="21" spans="1:7" ht="13.5" customHeight="1" x14ac:dyDescent="0.25">
      <c r="A21" s="3" t="s">
        <v>21</v>
      </c>
      <c r="B21" s="7">
        <v>1</v>
      </c>
      <c r="C21" s="7">
        <v>18</v>
      </c>
      <c r="D21" s="7">
        <f t="shared" si="0"/>
        <v>19</v>
      </c>
      <c r="E21" s="7">
        <v>0</v>
      </c>
      <c r="F21" s="7">
        <v>10</v>
      </c>
      <c r="G21" s="7">
        <v>10</v>
      </c>
    </row>
    <row r="22" spans="1:7" ht="13.5" customHeight="1" x14ac:dyDescent="0.25">
      <c r="A22" s="3" t="s">
        <v>22</v>
      </c>
      <c r="B22" s="7">
        <v>19</v>
      </c>
      <c r="C22" s="7">
        <v>469</v>
      </c>
      <c r="D22" s="7">
        <f t="shared" si="0"/>
        <v>488</v>
      </c>
      <c r="E22" s="7">
        <v>106</v>
      </c>
      <c r="F22" s="7">
        <v>369</v>
      </c>
      <c r="G22" s="7">
        <v>475</v>
      </c>
    </row>
    <row r="23" spans="1:7" ht="13.5" customHeight="1" x14ac:dyDescent="0.25">
      <c r="A23" s="1" t="s">
        <v>2</v>
      </c>
      <c r="B23" s="2">
        <f>SUM(B3:B22)</f>
        <v>168</v>
      </c>
      <c r="C23" s="2">
        <f>SUM(C3:C22)</f>
        <v>9147</v>
      </c>
      <c r="D23" s="2">
        <f t="shared" ref="D23:G23" si="1">SUM(D3:D22)</f>
        <v>9315</v>
      </c>
      <c r="E23" s="2">
        <f t="shared" si="1"/>
        <v>2618</v>
      </c>
      <c r="F23" s="2">
        <f t="shared" si="1"/>
        <v>6748</v>
      </c>
      <c r="G23" s="2">
        <f t="shared" si="1"/>
        <v>9366</v>
      </c>
    </row>
    <row r="27" spans="1:7" ht="13.5" customHeight="1" x14ac:dyDescent="0.25">
      <c r="B27" s="4"/>
    </row>
  </sheetData>
  <mergeCells count="3">
    <mergeCell ref="A1:A2"/>
    <mergeCell ref="B1:D1"/>
    <mergeCell ref="E1:G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A813B4-4736-4717-ABB2-721C4CF88C9A}">
  <dimension ref="A1:D91"/>
  <sheetViews>
    <sheetView topLeftCell="A51" workbookViewId="0">
      <selection activeCell="D91" sqref="A1:D91"/>
    </sheetView>
  </sheetViews>
  <sheetFormatPr defaultRowHeight="15" x14ac:dyDescent="0.25"/>
  <cols>
    <col min="1" max="1" width="52.85546875" customWidth="1"/>
    <col min="2" max="4" width="16.28515625" customWidth="1"/>
  </cols>
  <sheetData>
    <row r="1" spans="1:4" ht="24" customHeight="1" x14ac:dyDescent="0.25">
      <c r="A1" s="12" t="s">
        <v>24</v>
      </c>
      <c r="B1" s="13" t="s">
        <v>0</v>
      </c>
      <c r="C1" s="13" t="s">
        <v>1</v>
      </c>
      <c r="D1" s="14" t="s">
        <v>2</v>
      </c>
    </row>
    <row r="2" spans="1:4" ht="15.75" x14ac:dyDescent="0.25">
      <c r="A2" s="15" t="s">
        <v>3</v>
      </c>
      <c r="B2" s="17">
        <v>2142</v>
      </c>
      <c r="C2" s="17">
        <v>2268</v>
      </c>
      <c r="D2" s="17">
        <v>4410</v>
      </c>
    </row>
    <row r="3" spans="1:4" ht="15.75" x14ac:dyDescent="0.25">
      <c r="A3" s="15" t="s">
        <v>4</v>
      </c>
      <c r="B3" s="17">
        <v>1733</v>
      </c>
      <c r="C3" s="17">
        <v>4033</v>
      </c>
      <c r="D3" s="17">
        <v>5766</v>
      </c>
    </row>
    <row r="4" spans="1:4" ht="15.75" x14ac:dyDescent="0.25">
      <c r="A4" s="15" t="s">
        <v>5</v>
      </c>
      <c r="B4" s="17">
        <v>118</v>
      </c>
      <c r="C4" s="17">
        <v>84</v>
      </c>
      <c r="D4" s="17">
        <v>202</v>
      </c>
    </row>
    <row r="5" spans="1:4" ht="15.75" x14ac:dyDescent="0.25">
      <c r="A5" s="15" t="s">
        <v>6</v>
      </c>
      <c r="B5" s="17">
        <v>22</v>
      </c>
      <c r="C5" s="17">
        <v>14</v>
      </c>
      <c r="D5" s="17">
        <v>36</v>
      </c>
    </row>
    <row r="6" spans="1:4" ht="15.75" x14ac:dyDescent="0.25">
      <c r="A6" s="15" t="s">
        <v>7</v>
      </c>
      <c r="B6" s="17">
        <v>1194</v>
      </c>
      <c r="C6" s="17">
        <v>1655</v>
      </c>
      <c r="D6" s="17">
        <v>2849</v>
      </c>
    </row>
    <row r="7" spans="1:4" ht="15.75" x14ac:dyDescent="0.25">
      <c r="A7" s="15" t="s">
        <v>8</v>
      </c>
      <c r="B7" s="17">
        <v>259</v>
      </c>
      <c r="C7" s="17">
        <v>324</v>
      </c>
      <c r="D7" s="17">
        <v>583</v>
      </c>
    </row>
    <row r="8" spans="1:4" ht="15.75" x14ac:dyDescent="0.25">
      <c r="A8" s="15" t="s">
        <v>9</v>
      </c>
      <c r="B8" s="17">
        <v>8403</v>
      </c>
      <c r="C8" s="17">
        <v>3537</v>
      </c>
      <c r="D8" s="17">
        <v>11940</v>
      </c>
    </row>
    <row r="9" spans="1:4" ht="15.75" x14ac:dyDescent="0.25">
      <c r="A9" s="15" t="s">
        <v>10</v>
      </c>
      <c r="B9" s="17">
        <v>1656</v>
      </c>
      <c r="C9" s="17">
        <v>3319</v>
      </c>
      <c r="D9" s="17">
        <v>4975</v>
      </c>
    </row>
    <row r="10" spans="1:4" ht="15.75" x14ac:dyDescent="0.25">
      <c r="A10" s="15" t="s">
        <v>11</v>
      </c>
      <c r="B10" s="17">
        <v>411</v>
      </c>
      <c r="C10" s="17">
        <v>389</v>
      </c>
      <c r="D10" s="17">
        <v>800</v>
      </c>
    </row>
    <row r="11" spans="1:4" ht="15.75" x14ac:dyDescent="0.25">
      <c r="A11" s="15" t="s">
        <v>12</v>
      </c>
      <c r="B11" s="17">
        <v>13828</v>
      </c>
      <c r="C11" s="17">
        <v>10186</v>
      </c>
      <c r="D11" s="17">
        <v>24014</v>
      </c>
    </row>
    <row r="12" spans="1:4" ht="15.75" x14ac:dyDescent="0.25">
      <c r="A12" s="15" t="s">
        <v>13</v>
      </c>
      <c r="B12" s="17">
        <v>332</v>
      </c>
      <c r="C12" s="17">
        <v>349</v>
      </c>
      <c r="D12" s="17">
        <v>681</v>
      </c>
    </row>
    <row r="13" spans="1:4" ht="15.75" x14ac:dyDescent="0.25">
      <c r="A13" s="15" t="s">
        <v>14</v>
      </c>
      <c r="B13" s="17">
        <v>3956</v>
      </c>
      <c r="C13" s="17">
        <v>4512</v>
      </c>
      <c r="D13" s="17">
        <v>8468</v>
      </c>
    </row>
    <row r="14" spans="1:4" ht="15.75" x14ac:dyDescent="0.25">
      <c r="A14" s="15" t="s">
        <v>15</v>
      </c>
      <c r="B14" s="17">
        <v>144</v>
      </c>
      <c r="C14" s="17">
        <v>234</v>
      </c>
      <c r="D14" s="17">
        <v>378</v>
      </c>
    </row>
    <row r="15" spans="1:4" ht="15.75" x14ac:dyDescent="0.25">
      <c r="A15" s="15" t="s">
        <v>16</v>
      </c>
      <c r="B15" s="17">
        <v>26</v>
      </c>
      <c r="C15" s="17">
        <v>22</v>
      </c>
      <c r="D15" s="17">
        <v>48</v>
      </c>
    </row>
    <row r="16" spans="1:4" ht="15.75" x14ac:dyDescent="0.25">
      <c r="A16" s="15" t="s">
        <v>17</v>
      </c>
      <c r="B16" s="17">
        <v>12</v>
      </c>
      <c r="C16" s="17">
        <v>18</v>
      </c>
      <c r="D16" s="17">
        <v>30</v>
      </c>
    </row>
    <row r="17" spans="1:4" ht="15.75" x14ac:dyDescent="0.25">
      <c r="A17" s="15" t="s">
        <v>18</v>
      </c>
      <c r="B17" s="17">
        <v>1724</v>
      </c>
      <c r="C17" s="17">
        <v>1808</v>
      </c>
      <c r="D17" s="17">
        <v>3532</v>
      </c>
    </row>
    <row r="18" spans="1:4" ht="15.75" x14ac:dyDescent="0.25">
      <c r="A18" s="15" t="s">
        <v>19</v>
      </c>
      <c r="B18" s="17">
        <v>439</v>
      </c>
      <c r="C18" s="17">
        <v>702</v>
      </c>
      <c r="D18" s="17">
        <v>1141</v>
      </c>
    </row>
    <row r="19" spans="1:4" ht="15.75" x14ac:dyDescent="0.25">
      <c r="A19" s="15" t="s">
        <v>20</v>
      </c>
      <c r="B19" s="17">
        <v>5</v>
      </c>
      <c r="C19" s="17">
        <v>59</v>
      </c>
      <c r="D19" s="17">
        <v>64</v>
      </c>
    </row>
    <row r="20" spans="1:4" ht="15.75" x14ac:dyDescent="0.25">
      <c r="A20" s="15" t="s">
        <v>21</v>
      </c>
      <c r="B20" s="17">
        <v>3</v>
      </c>
      <c r="C20" s="17">
        <v>27</v>
      </c>
      <c r="D20" s="17">
        <v>30</v>
      </c>
    </row>
    <row r="21" spans="1:4" ht="15.75" x14ac:dyDescent="0.25">
      <c r="A21" s="15" t="s">
        <v>22</v>
      </c>
      <c r="B21" s="17">
        <v>923</v>
      </c>
      <c r="C21" s="17">
        <v>1682</v>
      </c>
      <c r="D21" s="17">
        <v>2605</v>
      </c>
    </row>
    <row r="22" spans="1:4" ht="15.75" x14ac:dyDescent="0.25">
      <c r="A22" s="18" t="s">
        <v>2</v>
      </c>
      <c r="B22" s="13">
        <f>SUM(B2:B21)</f>
        <v>37330</v>
      </c>
      <c r="C22" s="13">
        <f t="shared" ref="C22:D22" si="0">SUM(C2:C21)</f>
        <v>35222</v>
      </c>
      <c r="D22" s="13">
        <f t="shared" si="0"/>
        <v>72552</v>
      </c>
    </row>
    <row r="23" spans="1:4" ht="15.75" x14ac:dyDescent="0.25">
      <c r="A23" s="15"/>
      <c r="B23" s="17"/>
      <c r="C23" s="17"/>
      <c r="D23" s="17"/>
    </row>
    <row r="24" spans="1:4" ht="15.75" x14ac:dyDescent="0.25">
      <c r="A24" s="12" t="s">
        <v>25</v>
      </c>
      <c r="B24" s="13" t="s">
        <v>0</v>
      </c>
      <c r="C24" s="13" t="s">
        <v>1</v>
      </c>
      <c r="D24" s="14" t="s">
        <v>2</v>
      </c>
    </row>
    <row r="25" spans="1:4" ht="15.75" x14ac:dyDescent="0.25">
      <c r="A25" s="20" t="s">
        <v>3</v>
      </c>
      <c r="B25" s="17">
        <v>68</v>
      </c>
      <c r="C25" s="17">
        <v>580</v>
      </c>
      <c r="D25" s="17">
        <v>648</v>
      </c>
    </row>
    <row r="26" spans="1:4" ht="15.75" x14ac:dyDescent="0.25">
      <c r="A26" s="20" t="s">
        <v>4</v>
      </c>
      <c r="B26" s="17">
        <v>17</v>
      </c>
      <c r="C26" s="17">
        <v>919</v>
      </c>
      <c r="D26" s="17">
        <v>936</v>
      </c>
    </row>
    <row r="27" spans="1:4" ht="15.75" x14ac:dyDescent="0.25">
      <c r="A27" s="20" t="s">
        <v>5</v>
      </c>
      <c r="B27" s="17">
        <v>2</v>
      </c>
      <c r="C27" s="17">
        <v>13</v>
      </c>
      <c r="D27" s="17">
        <v>15</v>
      </c>
    </row>
    <row r="28" spans="1:4" ht="15.75" x14ac:dyDescent="0.25">
      <c r="A28" s="20" t="s">
        <v>6</v>
      </c>
      <c r="B28" s="17">
        <v>4</v>
      </c>
      <c r="C28" s="17">
        <v>5</v>
      </c>
      <c r="D28" s="17">
        <v>9</v>
      </c>
    </row>
    <row r="29" spans="1:4" ht="15.75" x14ac:dyDescent="0.25">
      <c r="A29" s="20" t="s">
        <v>7</v>
      </c>
      <c r="B29" s="17">
        <v>86</v>
      </c>
      <c r="C29" s="17">
        <v>414</v>
      </c>
      <c r="D29" s="17">
        <v>500</v>
      </c>
    </row>
    <row r="30" spans="1:4" ht="15.75" x14ac:dyDescent="0.25">
      <c r="A30" s="20" t="s">
        <v>8</v>
      </c>
      <c r="B30" s="17"/>
      <c r="C30" s="17">
        <v>16</v>
      </c>
      <c r="D30" s="17">
        <v>16</v>
      </c>
    </row>
    <row r="31" spans="1:4" ht="15.75" x14ac:dyDescent="0.25">
      <c r="A31" s="20" t="s">
        <v>9</v>
      </c>
      <c r="B31" s="17">
        <v>6096</v>
      </c>
      <c r="C31" s="17">
        <v>1784</v>
      </c>
      <c r="D31" s="17">
        <v>7880</v>
      </c>
    </row>
    <row r="32" spans="1:4" ht="15.75" x14ac:dyDescent="0.25">
      <c r="A32" s="20" t="s">
        <v>10</v>
      </c>
      <c r="B32" s="17">
        <v>44</v>
      </c>
      <c r="C32" s="17">
        <v>860</v>
      </c>
      <c r="D32" s="17">
        <v>904</v>
      </c>
    </row>
    <row r="33" spans="1:4" ht="15.75" x14ac:dyDescent="0.25">
      <c r="A33" s="20" t="s">
        <v>11</v>
      </c>
      <c r="B33" s="17">
        <v>1</v>
      </c>
      <c r="C33" s="17">
        <v>24</v>
      </c>
      <c r="D33" s="17">
        <v>25</v>
      </c>
    </row>
    <row r="34" spans="1:4" ht="15.75" x14ac:dyDescent="0.25">
      <c r="A34" s="20" t="s">
        <v>12</v>
      </c>
      <c r="B34" s="17">
        <v>9658</v>
      </c>
      <c r="C34" s="17">
        <v>8314</v>
      </c>
      <c r="D34" s="17">
        <v>17972</v>
      </c>
    </row>
    <row r="35" spans="1:4" ht="15.75" x14ac:dyDescent="0.25">
      <c r="A35" s="20" t="s">
        <v>13</v>
      </c>
      <c r="B35" s="17">
        <v>72</v>
      </c>
      <c r="C35" s="17">
        <v>99</v>
      </c>
      <c r="D35" s="17">
        <v>171</v>
      </c>
    </row>
    <row r="36" spans="1:4" ht="15.75" x14ac:dyDescent="0.25">
      <c r="A36" s="20" t="s">
        <v>14</v>
      </c>
      <c r="B36" s="17">
        <v>1542</v>
      </c>
      <c r="C36" s="17">
        <v>1732</v>
      </c>
      <c r="D36" s="17">
        <v>3274</v>
      </c>
    </row>
    <row r="37" spans="1:4" ht="15.75" x14ac:dyDescent="0.25">
      <c r="A37" s="20" t="s">
        <v>15</v>
      </c>
      <c r="B37" s="17">
        <v>3</v>
      </c>
      <c r="C37" s="17">
        <v>37</v>
      </c>
      <c r="D37" s="17">
        <v>40</v>
      </c>
    </row>
    <row r="38" spans="1:4" ht="15.75" x14ac:dyDescent="0.25">
      <c r="A38" s="20" t="s">
        <v>16</v>
      </c>
      <c r="B38" s="17">
        <v>1</v>
      </c>
      <c r="C38" s="17"/>
      <c r="D38" s="17">
        <v>1</v>
      </c>
    </row>
    <row r="39" spans="1:4" ht="15.75" x14ac:dyDescent="0.25">
      <c r="A39" s="20" t="s">
        <v>17</v>
      </c>
      <c r="B39" s="17">
        <v>2</v>
      </c>
      <c r="C39" s="17">
        <v>9</v>
      </c>
      <c r="D39" s="17">
        <v>11</v>
      </c>
    </row>
    <row r="40" spans="1:4" ht="15.75" x14ac:dyDescent="0.25">
      <c r="A40" s="20" t="s">
        <v>18</v>
      </c>
      <c r="B40" s="17">
        <v>144</v>
      </c>
      <c r="C40" s="17">
        <v>471</v>
      </c>
      <c r="D40" s="17">
        <v>615</v>
      </c>
    </row>
    <row r="41" spans="1:4" ht="15.75" x14ac:dyDescent="0.25">
      <c r="A41" s="20" t="s">
        <v>19</v>
      </c>
      <c r="B41" s="17">
        <v>28</v>
      </c>
      <c r="C41" s="17">
        <v>179</v>
      </c>
      <c r="D41" s="17">
        <v>207</v>
      </c>
    </row>
    <row r="42" spans="1:4" ht="15.75" x14ac:dyDescent="0.25">
      <c r="A42" s="20" t="s">
        <v>20</v>
      </c>
      <c r="B42" s="17">
        <v>1</v>
      </c>
      <c r="C42" s="17">
        <v>39</v>
      </c>
      <c r="D42" s="17">
        <v>40</v>
      </c>
    </row>
    <row r="43" spans="1:4" ht="15.75" x14ac:dyDescent="0.25">
      <c r="A43" s="20" t="s">
        <v>21</v>
      </c>
      <c r="B43" s="17">
        <v>1</v>
      </c>
      <c r="C43" s="17">
        <v>21</v>
      </c>
      <c r="D43" s="17">
        <v>22</v>
      </c>
    </row>
    <row r="44" spans="1:4" ht="15.75" x14ac:dyDescent="0.25">
      <c r="A44" s="20" t="s">
        <v>22</v>
      </c>
      <c r="B44" s="17">
        <v>117</v>
      </c>
      <c r="C44" s="17">
        <v>550</v>
      </c>
      <c r="D44" s="17">
        <v>667</v>
      </c>
    </row>
    <row r="45" spans="1:4" ht="15.75" x14ac:dyDescent="0.25">
      <c r="A45" s="18" t="s">
        <v>2</v>
      </c>
      <c r="B45" s="13">
        <v>17887</v>
      </c>
      <c r="C45" s="13">
        <v>16066</v>
      </c>
      <c r="D45" s="13">
        <v>33953</v>
      </c>
    </row>
    <row r="46" spans="1:4" ht="15.75" x14ac:dyDescent="0.25">
      <c r="A46" s="15"/>
      <c r="B46" s="17"/>
      <c r="C46" s="17"/>
      <c r="D46" s="17"/>
    </row>
    <row r="47" spans="1:4" ht="15.75" x14ac:dyDescent="0.25">
      <c r="A47" s="12" t="s">
        <v>26</v>
      </c>
      <c r="B47" s="13" t="s">
        <v>0</v>
      </c>
      <c r="C47" s="13" t="s">
        <v>1</v>
      </c>
      <c r="D47" s="14" t="s">
        <v>2</v>
      </c>
    </row>
    <row r="48" spans="1:4" ht="15.75" x14ac:dyDescent="0.25">
      <c r="A48" s="15" t="s">
        <v>3</v>
      </c>
      <c r="B48" s="17">
        <v>29</v>
      </c>
      <c r="C48" s="17">
        <v>548</v>
      </c>
      <c r="D48" s="17">
        <f>SUM(B48:C48)</f>
        <v>577</v>
      </c>
    </row>
    <row r="49" spans="1:4" ht="15.75" x14ac:dyDescent="0.25">
      <c r="A49" s="15" t="s">
        <v>4</v>
      </c>
      <c r="B49" s="17"/>
      <c r="C49" s="17">
        <v>639</v>
      </c>
      <c r="D49" s="17">
        <f t="shared" ref="D49:D67" si="1">SUM(B49:C49)</f>
        <v>639</v>
      </c>
    </row>
    <row r="50" spans="1:4" ht="15.75" x14ac:dyDescent="0.25">
      <c r="A50" s="15" t="s">
        <v>5</v>
      </c>
      <c r="B50" s="17">
        <v>2</v>
      </c>
      <c r="C50" s="17">
        <v>13</v>
      </c>
      <c r="D50" s="17">
        <f t="shared" si="1"/>
        <v>15</v>
      </c>
    </row>
    <row r="51" spans="1:4" ht="15.75" x14ac:dyDescent="0.25">
      <c r="A51" s="15" t="s">
        <v>6</v>
      </c>
      <c r="B51" s="17"/>
      <c r="C51" s="17">
        <v>3</v>
      </c>
      <c r="D51" s="17">
        <f t="shared" si="1"/>
        <v>3</v>
      </c>
    </row>
    <row r="52" spans="1:4" ht="15.75" x14ac:dyDescent="0.25">
      <c r="A52" s="15" t="s">
        <v>7</v>
      </c>
      <c r="B52" s="17"/>
      <c r="C52" s="17">
        <v>357</v>
      </c>
      <c r="D52" s="17">
        <f t="shared" si="1"/>
        <v>357</v>
      </c>
    </row>
    <row r="53" spans="1:4" ht="15.75" x14ac:dyDescent="0.25">
      <c r="A53" s="15" t="s">
        <v>8</v>
      </c>
      <c r="B53" s="17"/>
      <c r="C53" s="17">
        <v>15</v>
      </c>
      <c r="D53" s="17">
        <f t="shared" si="1"/>
        <v>15</v>
      </c>
    </row>
    <row r="54" spans="1:4" ht="15.75" x14ac:dyDescent="0.25">
      <c r="A54" s="15" t="s">
        <v>9</v>
      </c>
      <c r="B54" s="17"/>
      <c r="C54" s="17">
        <v>807</v>
      </c>
      <c r="D54" s="17">
        <f t="shared" si="1"/>
        <v>807</v>
      </c>
    </row>
    <row r="55" spans="1:4" ht="15.75" x14ac:dyDescent="0.25">
      <c r="A55" s="15" t="s">
        <v>10</v>
      </c>
      <c r="B55" s="17"/>
      <c r="C55" s="17">
        <v>780</v>
      </c>
      <c r="D55" s="17">
        <f t="shared" si="1"/>
        <v>780</v>
      </c>
    </row>
    <row r="56" spans="1:4" ht="15.75" x14ac:dyDescent="0.25">
      <c r="A56" s="15" t="s">
        <v>11</v>
      </c>
      <c r="B56" s="17"/>
      <c r="C56" s="17">
        <v>21</v>
      </c>
      <c r="D56" s="17">
        <f t="shared" si="1"/>
        <v>21</v>
      </c>
    </row>
    <row r="57" spans="1:4" ht="15.75" x14ac:dyDescent="0.25">
      <c r="A57" s="15" t="s">
        <v>12</v>
      </c>
      <c r="B57" s="17"/>
      <c r="C57" s="17">
        <v>6543</v>
      </c>
      <c r="D57" s="17">
        <f t="shared" si="1"/>
        <v>6543</v>
      </c>
    </row>
    <row r="58" spans="1:4" ht="15.75" x14ac:dyDescent="0.25">
      <c r="A58" s="15" t="s">
        <v>13</v>
      </c>
      <c r="B58" s="17"/>
      <c r="C58" s="17">
        <v>92</v>
      </c>
      <c r="D58" s="17">
        <f t="shared" si="1"/>
        <v>92</v>
      </c>
    </row>
    <row r="59" spans="1:4" ht="15.75" x14ac:dyDescent="0.25">
      <c r="A59" s="15" t="s">
        <v>14</v>
      </c>
      <c r="B59" s="17">
        <v>119</v>
      </c>
      <c r="C59" s="17">
        <v>1685</v>
      </c>
      <c r="D59" s="17">
        <f t="shared" si="1"/>
        <v>1804</v>
      </c>
    </row>
    <row r="60" spans="1:4" ht="15.75" x14ac:dyDescent="0.25">
      <c r="A60" s="15" t="s">
        <v>15</v>
      </c>
      <c r="B60" s="17"/>
      <c r="C60" s="17">
        <v>22</v>
      </c>
      <c r="D60" s="17">
        <f t="shared" si="1"/>
        <v>22</v>
      </c>
    </row>
    <row r="61" spans="1:4" ht="15.75" x14ac:dyDescent="0.25">
      <c r="A61" s="15" t="s">
        <v>16</v>
      </c>
      <c r="B61" s="17">
        <v>1</v>
      </c>
      <c r="C61" s="17"/>
      <c r="D61" s="17">
        <f t="shared" si="1"/>
        <v>1</v>
      </c>
    </row>
    <row r="62" spans="1:4" ht="15.75" x14ac:dyDescent="0.25">
      <c r="A62" s="15" t="s">
        <v>17</v>
      </c>
      <c r="B62" s="17">
        <v>2</v>
      </c>
      <c r="C62" s="17">
        <v>8</v>
      </c>
      <c r="D62" s="17">
        <f t="shared" si="1"/>
        <v>10</v>
      </c>
    </row>
    <row r="63" spans="1:4" ht="15.75" x14ac:dyDescent="0.25">
      <c r="A63" s="15" t="s">
        <v>18</v>
      </c>
      <c r="B63" s="17">
        <v>8</v>
      </c>
      <c r="C63" s="17">
        <v>436</v>
      </c>
      <c r="D63" s="17">
        <f t="shared" si="1"/>
        <v>444</v>
      </c>
    </row>
    <row r="64" spans="1:4" ht="15.75" x14ac:dyDescent="0.25">
      <c r="A64" s="15" t="s">
        <v>19</v>
      </c>
      <c r="B64" s="17"/>
      <c r="C64" s="17">
        <v>113</v>
      </c>
      <c r="D64" s="17">
        <f t="shared" si="1"/>
        <v>113</v>
      </c>
    </row>
    <row r="65" spans="1:4" ht="15.75" x14ac:dyDescent="0.25">
      <c r="A65" s="15" t="s">
        <v>20</v>
      </c>
      <c r="B65" s="17"/>
      <c r="C65" s="17">
        <v>22</v>
      </c>
      <c r="D65" s="17">
        <f t="shared" si="1"/>
        <v>22</v>
      </c>
    </row>
    <row r="66" spans="1:4" ht="15.75" x14ac:dyDescent="0.25">
      <c r="A66" s="15" t="s">
        <v>21</v>
      </c>
      <c r="B66" s="17">
        <v>1</v>
      </c>
      <c r="C66" s="17">
        <v>21</v>
      </c>
      <c r="D66" s="17">
        <f t="shared" si="1"/>
        <v>22</v>
      </c>
    </row>
    <row r="67" spans="1:4" ht="15.75" x14ac:dyDescent="0.25">
      <c r="A67" s="15" t="s">
        <v>22</v>
      </c>
      <c r="B67" s="17">
        <v>19</v>
      </c>
      <c r="C67" s="17">
        <v>524</v>
      </c>
      <c r="D67" s="17">
        <f t="shared" si="1"/>
        <v>543</v>
      </c>
    </row>
    <row r="68" spans="1:4" ht="15.75" x14ac:dyDescent="0.25">
      <c r="A68" s="18" t="s">
        <v>2</v>
      </c>
      <c r="B68" s="13">
        <f>SUM(B48:B67)</f>
        <v>181</v>
      </c>
      <c r="C68" s="13">
        <f t="shared" ref="C68:D68" si="2">SUM(C48:C67)</f>
        <v>12649</v>
      </c>
      <c r="D68" s="13">
        <f t="shared" si="2"/>
        <v>12830</v>
      </c>
    </row>
    <row r="69" spans="1:4" ht="15.75" x14ac:dyDescent="0.25">
      <c r="A69" s="15"/>
      <c r="B69" s="17"/>
      <c r="C69" s="17"/>
      <c r="D69" s="17"/>
    </row>
    <row r="70" spans="1:4" ht="15.75" x14ac:dyDescent="0.25">
      <c r="A70" s="12" t="s">
        <v>27</v>
      </c>
      <c r="B70" s="13" t="s">
        <v>0</v>
      </c>
      <c r="C70" s="13" t="s">
        <v>1</v>
      </c>
      <c r="D70" s="14" t="s">
        <v>2</v>
      </c>
    </row>
    <row r="71" spans="1:4" ht="15.75" x14ac:dyDescent="0.25">
      <c r="A71" s="20" t="s">
        <v>3</v>
      </c>
      <c r="B71" s="17">
        <v>25</v>
      </c>
      <c r="C71" s="17">
        <v>318</v>
      </c>
      <c r="D71" s="17">
        <f>SUM(B71:C71)</f>
        <v>343</v>
      </c>
    </row>
    <row r="72" spans="1:4" ht="15.75" x14ac:dyDescent="0.25">
      <c r="A72" s="20" t="s">
        <v>4</v>
      </c>
      <c r="B72" s="17"/>
      <c r="C72" s="17">
        <v>548</v>
      </c>
      <c r="D72" s="17">
        <f t="shared" ref="D72:D90" si="3">SUM(B72:C72)</f>
        <v>548</v>
      </c>
    </row>
    <row r="73" spans="1:4" ht="15.75" x14ac:dyDescent="0.25">
      <c r="A73" s="20" t="s">
        <v>5</v>
      </c>
      <c r="B73" s="17">
        <v>2</v>
      </c>
      <c r="C73" s="17">
        <v>12</v>
      </c>
      <c r="D73" s="17">
        <f t="shared" si="3"/>
        <v>14</v>
      </c>
    </row>
    <row r="74" spans="1:4" ht="15.75" x14ac:dyDescent="0.25">
      <c r="A74" s="20" t="s">
        <v>6</v>
      </c>
      <c r="B74" s="17"/>
      <c r="C74" s="17">
        <v>3</v>
      </c>
      <c r="D74" s="17">
        <f t="shared" si="3"/>
        <v>3</v>
      </c>
    </row>
    <row r="75" spans="1:4" ht="15.75" x14ac:dyDescent="0.25">
      <c r="A75" s="20" t="s">
        <v>7</v>
      </c>
      <c r="B75" s="17"/>
      <c r="C75" s="17">
        <v>320</v>
      </c>
      <c r="D75" s="17">
        <f t="shared" si="3"/>
        <v>320</v>
      </c>
    </row>
    <row r="76" spans="1:4" ht="15.75" x14ac:dyDescent="0.25">
      <c r="A76" s="20" t="s">
        <v>8</v>
      </c>
      <c r="B76" s="17"/>
      <c r="C76" s="17">
        <v>9</v>
      </c>
      <c r="D76" s="17">
        <f t="shared" si="3"/>
        <v>9</v>
      </c>
    </row>
    <row r="77" spans="1:4" ht="15.75" x14ac:dyDescent="0.25">
      <c r="A77" s="20" t="s">
        <v>9</v>
      </c>
      <c r="B77" s="17"/>
      <c r="C77" s="17">
        <v>442</v>
      </c>
      <c r="D77" s="17">
        <f t="shared" si="3"/>
        <v>442</v>
      </c>
    </row>
    <row r="78" spans="1:4" ht="15.75" x14ac:dyDescent="0.25">
      <c r="A78" s="20" t="s">
        <v>10</v>
      </c>
      <c r="B78" s="17"/>
      <c r="C78" s="17">
        <v>644</v>
      </c>
      <c r="D78" s="17">
        <f t="shared" si="3"/>
        <v>644</v>
      </c>
    </row>
    <row r="79" spans="1:4" ht="15.75" x14ac:dyDescent="0.25">
      <c r="A79" s="20" t="s">
        <v>11</v>
      </c>
      <c r="B79" s="17"/>
      <c r="C79" s="17">
        <v>13</v>
      </c>
      <c r="D79" s="17">
        <f t="shared" si="3"/>
        <v>13</v>
      </c>
    </row>
    <row r="80" spans="1:4" ht="15.75" x14ac:dyDescent="0.25">
      <c r="A80" s="20" t="s">
        <v>12</v>
      </c>
      <c r="B80" s="17"/>
      <c r="C80" s="17">
        <v>4364</v>
      </c>
      <c r="D80" s="17">
        <f t="shared" si="3"/>
        <v>4364</v>
      </c>
    </row>
    <row r="81" spans="1:4" ht="15.75" x14ac:dyDescent="0.25">
      <c r="A81" s="20" t="s">
        <v>13</v>
      </c>
      <c r="B81" s="17"/>
      <c r="C81" s="17">
        <v>79</v>
      </c>
      <c r="D81" s="17">
        <f t="shared" si="3"/>
        <v>79</v>
      </c>
    </row>
    <row r="82" spans="1:4" ht="15.75" x14ac:dyDescent="0.25">
      <c r="A82" s="20" t="s">
        <v>14</v>
      </c>
      <c r="B82" s="17">
        <v>111</v>
      </c>
      <c r="C82" s="17">
        <v>1447</v>
      </c>
      <c r="D82" s="17">
        <f t="shared" si="3"/>
        <v>1558</v>
      </c>
    </row>
    <row r="83" spans="1:4" ht="15.75" x14ac:dyDescent="0.25">
      <c r="A83" s="20" t="s">
        <v>15</v>
      </c>
      <c r="B83" s="17"/>
      <c r="C83" s="17">
        <v>15</v>
      </c>
      <c r="D83" s="17">
        <f t="shared" si="3"/>
        <v>15</v>
      </c>
    </row>
    <row r="84" spans="1:4" ht="15.75" x14ac:dyDescent="0.25">
      <c r="A84" s="20" t="s">
        <v>16</v>
      </c>
      <c r="B84" s="17">
        <v>1</v>
      </c>
      <c r="C84" s="17"/>
      <c r="D84" s="17">
        <f t="shared" si="3"/>
        <v>1</v>
      </c>
    </row>
    <row r="85" spans="1:4" ht="15.75" x14ac:dyDescent="0.25">
      <c r="A85" s="20" t="s">
        <v>17</v>
      </c>
      <c r="B85" s="17">
        <v>2</v>
      </c>
      <c r="C85" s="17">
        <v>4</v>
      </c>
      <c r="D85" s="17">
        <f t="shared" si="3"/>
        <v>6</v>
      </c>
    </row>
    <row r="86" spans="1:4" ht="15.75" x14ac:dyDescent="0.25">
      <c r="A86" s="20" t="s">
        <v>18</v>
      </c>
      <c r="B86" s="17">
        <v>7</v>
      </c>
      <c r="C86" s="17">
        <v>317</v>
      </c>
      <c r="D86" s="17">
        <f t="shared" si="3"/>
        <v>324</v>
      </c>
    </row>
    <row r="87" spans="1:4" ht="15.75" x14ac:dyDescent="0.25">
      <c r="A87" s="20" t="s">
        <v>19</v>
      </c>
      <c r="B87" s="17"/>
      <c r="C87" s="17">
        <v>106</v>
      </c>
      <c r="D87" s="17">
        <f t="shared" si="3"/>
        <v>106</v>
      </c>
    </row>
    <row r="88" spans="1:4" ht="15.75" x14ac:dyDescent="0.25">
      <c r="A88" s="20" t="s">
        <v>20</v>
      </c>
      <c r="B88" s="17"/>
      <c r="C88" s="17">
        <v>19</v>
      </c>
      <c r="D88" s="17">
        <f t="shared" si="3"/>
        <v>19</v>
      </c>
    </row>
    <row r="89" spans="1:4" ht="15.75" x14ac:dyDescent="0.25">
      <c r="A89" s="20" t="s">
        <v>21</v>
      </c>
      <c r="B89" s="17">
        <v>1</v>
      </c>
      <c r="C89" s="17">
        <v>18</v>
      </c>
      <c r="D89" s="17">
        <f t="shared" si="3"/>
        <v>19</v>
      </c>
    </row>
    <row r="90" spans="1:4" ht="15.75" x14ac:dyDescent="0.25">
      <c r="A90" s="20" t="s">
        <v>22</v>
      </c>
      <c r="B90" s="17">
        <v>19</v>
      </c>
      <c r="C90" s="17">
        <v>469</v>
      </c>
      <c r="D90" s="17">
        <f t="shared" si="3"/>
        <v>488</v>
      </c>
    </row>
    <row r="91" spans="1:4" ht="15.75" x14ac:dyDescent="0.25">
      <c r="A91" s="18" t="s">
        <v>2</v>
      </c>
      <c r="B91" s="13">
        <f>SUM(B71:B90)</f>
        <v>168</v>
      </c>
      <c r="C91" s="13">
        <f t="shared" ref="C91:D91" si="4">SUM(C71:C90)</f>
        <v>9147</v>
      </c>
      <c r="D91" s="13">
        <f t="shared" si="4"/>
        <v>9315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6D1C4D-B36E-419B-873C-2E44202D1B52}">
  <dimension ref="A1:D91"/>
  <sheetViews>
    <sheetView tabSelected="1" topLeftCell="A29" workbookViewId="0">
      <selection activeCell="D91" sqref="A1:D91"/>
    </sheetView>
  </sheetViews>
  <sheetFormatPr defaultRowHeight="15" x14ac:dyDescent="0.25"/>
  <cols>
    <col min="1" max="1" width="52.85546875" customWidth="1"/>
    <col min="2" max="4" width="16.28515625" customWidth="1"/>
  </cols>
  <sheetData>
    <row r="1" spans="1:4" ht="24" customHeight="1" x14ac:dyDescent="0.25">
      <c r="A1" s="12" t="s">
        <v>24</v>
      </c>
      <c r="B1" s="13" t="s">
        <v>0</v>
      </c>
      <c r="C1" s="13" t="s">
        <v>1</v>
      </c>
      <c r="D1" s="14" t="s">
        <v>2</v>
      </c>
    </row>
    <row r="2" spans="1:4" ht="15.75" x14ac:dyDescent="0.25">
      <c r="A2" s="15" t="s">
        <v>3</v>
      </c>
      <c r="B2" s="16">
        <f>'R1 2026 Status Data (2)'!B2/'R1 2026 Status Data (2)'!D2</f>
        <v>0.48571428571428571</v>
      </c>
      <c r="C2" s="16">
        <f>'R1 2026 Status Data (2)'!C2/'R1 2026 Status Data (2)'!D2</f>
        <v>0.51428571428571423</v>
      </c>
      <c r="D2" s="17">
        <v>4410</v>
      </c>
    </row>
    <row r="3" spans="1:4" ht="15.75" x14ac:dyDescent="0.25">
      <c r="A3" s="15" t="s">
        <v>4</v>
      </c>
      <c r="B3" s="16">
        <f>'R1 2026 Status Data (2)'!B3/'R1 2026 Status Data (2)'!D3</f>
        <v>0.30055497745404092</v>
      </c>
      <c r="C3" s="16">
        <f>'R1 2026 Status Data (2)'!C3/'R1 2026 Status Data (2)'!D3</f>
        <v>0.69944502254595908</v>
      </c>
      <c r="D3" s="17">
        <v>5766</v>
      </c>
    </row>
    <row r="4" spans="1:4" ht="15.75" x14ac:dyDescent="0.25">
      <c r="A4" s="15" t="s">
        <v>5</v>
      </c>
      <c r="B4" s="16">
        <f>'R1 2026 Status Data (2)'!B4/'R1 2026 Status Data (2)'!D4</f>
        <v>0.58415841584158412</v>
      </c>
      <c r="C4" s="16">
        <f>'R1 2026 Status Data (2)'!C4/'R1 2026 Status Data (2)'!D4</f>
        <v>0.41584158415841582</v>
      </c>
      <c r="D4" s="17">
        <v>202</v>
      </c>
    </row>
    <row r="5" spans="1:4" ht="15.75" x14ac:dyDescent="0.25">
      <c r="A5" s="15" t="s">
        <v>6</v>
      </c>
      <c r="B5" s="16">
        <f>'R1 2026 Status Data (2)'!B5/'R1 2026 Status Data (2)'!D5</f>
        <v>0.61111111111111116</v>
      </c>
      <c r="C5" s="16">
        <f>'R1 2026 Status Data (2)'!C5/'R1 2026 Status Data (2)'!D5</f>
        <v>0.3888888888888889</v>
      </c>
      <c r="D5" s="17">
        <v>36</v>
      </c>
    </row>
    <row r="6" spans="1:4" ht="15.75" x14ac:dyDescent="0.25">
      <c r="A6" s="15" t="s">
        <v>7</v>
      </c>
      <c r="B6" s="16">
        <f>'R1 2026 Status Data (2)'!B6/'R1 2026 Status Data (2)'!D6</f>
        <v>0.41909441909441908</v>
      </c>
      <c r="C6" s="16">
        <f>'R1 2026 Status Data (2)'!C6/'R1 2026 Status Data (2)'!D6</f>
        <v>0.58090558090558087</v>
      </c>
      <c r="D6" s="17">
        <v>2849</v>
      </c>
    </row>
    <row r="7" spans="1:4" ht="15.75" x14ac:dyDescent="0.25">
      <c r="A7" s="15" t="s">
        <v>8</v>
      </c>
      <c r="B7" s="16">
        <f>'R1 2026 Status Data (2)'!B7/'R1 2026 Status Data (2)'!D7</f>
        <v>0.444253859348199</v>
      </c>
      <c r="C7" s="16">
        <f>'R1 2026 Status Data (2)'!C7/'R1 2026 Status Data (2)'!D7</f>
        <v>0.55574614065180106</v>
      </c>
      <c r="D7" s="17">
        <v>583</v>
      </c>
    </row>
    <row r="8" spans="1:4" ht="15.75" x14ac:dyDescent="0.25">
      <c r="A8" s="15" t="s">
        <v>9</v>
      </c>
      <c r="B8" s="16">
        <f>'R1 2026 Status Data (2)'!B8/'R1 2026 Status Data (2)'!D8</f>
        <v>0.70376884422110553</v>
      </c>
      <c r="C8" s="16">
        <f>'R1 2026 Status Data (2)'!C8/'R1 2026 Status Data (2)'!D8</f>
        <v>0.29623115577889447</v>
      </c>
      <c r="D8" s="17">
        <v>11940</v>
      </c>
    </row>
    <row r="9" spans="1:4" ht="15.75" x14ac:dyDescent="0.25">
      <c r="A9" s="15" t="s">
        <v>10</v>
      </c>
      <c r="B9" s="16">
        <f>'R1 2026 Status Data (2)'!B9/'R1 2026 Status Data (2)'!D9</f>
        <v>0.33286432160804019</v>
      </c>
      <c r="C9" s="16">
        <f>'R1 2026 Status Data (2)'!C9/'R1 2026 Status Data (2)'!D9</f>
        <v>0.66713567839195975</v>
      </c>
      <c r="D9" s="17">
        <v>4975</v>
      </c>
    </row>
    <row r="10" spans="1:4" ht="15.75" x14ac:dyDescent="0.25">
      <c r="A10" s="15" t="s">
        <v>11</v>
      </c>
      <c r="B10" s="16">
        <f>'R1 2026 Status Data (2)'!B10/'R1 2026 Status Data (2)'!D10</f>
        <v>0.51375000000000004</v>
      </c>
      <c r="C10" s="16">
        <f>'R1 2026 Status Data (2)'!C10/'R1 2026 Status Data (2)'!D10</f>
        <v>0.48625000000000002</v>
      </c>
      <c r="D10" s="17">
        <v>800</v>
      </c>
    </row>
    <row r="11" spans="1:4" ht="15.75" x14ac:dyDescent="0.25">
      <c r="A11" s="15" t="s">
        <v>12</v>
      </c>
      <c r="B11" s="16">
        <f>'R1 2026 Status Data (2)'!B11/'R1 2026 Status Data (2)'!D11</f>
        <v>0.57583076538685762</v>
      </c>
      <c r="C11" s="16">
        <f>'R1 2026 Status Data (2)'!C11/'R1 2026 Status Data (2)'!D11</f>
        <v>0.42416923461314232</v>
      </c>
      <c r="D11" s="17">
        <v>24014</v>
      </c>
    </row>
    <row r="12" spans="1:4" ht="15.75" x14ac:dyDescent="0.25">
      <c r="A12" s="15" t="s">
        <v>13</v>
      </c>
      <c r="B12" s="16">
        <f>'R1 2026 Status Data (2)'!B12/'R1 2026 Status Data (2)'!D12</f>
        <v>0.48751835535976507</v>
      </c>
      <c r="C12" s="16">
        <f>'R1 2026 Status Data (2)'!C12/'R1 2026 Status Data (2)'!D12</f>
        <v>0.51248164464023493</v>
      </c>
      <c r="D12" s="17">
        <v>681</v>
      </c>
    </row>
    <row r="13" spans="1:4" ht="15.75" x14ac:dyDescent="0.25">
      <c r="A13" s="15" t="s">
        <v>14</v>
      </c>
      <c r="B13" s="16">
        <f>'R1 2026 Status Data (2)'!B13/'R1 2026 Status Data (2)'!D13</f>
        <v>0.46717052432687767</v>
      </c>
      <c r="C13" s="16">
        <f>'R1 2026 Status Data (2)'!C13/'R1 2026 Status Data (2)'!D13</f>
        <v>0.53282947567312233</v>
      </c>
      <c r="D13" s="17">
        <v>8468</v>
      </c>
    </row>
    <row r="14" spans="1:4" ht="15.75" x14ac:dyDescent="0.25">
      <c r="A14" s="15" t="s">
        <v>15</v>
      </c>
      <c r="B14" s="16">
        <f>'R1 2026 Status Data (2)'!B14/'R1 2026 Status Data (2)'!D14</f>
        <v>0.38095238095238093</v>
      </c>
      <c r="C14" s="16">
        <f>'R1 2026 Status Data (2)'!C14/'R1 2026 Status Data (2)'!D14</f>
        <v>0.61904761904761907</v>
      </c>
      <c r="D14" s="17">
        <v>378</v>
      </c>
    </row>
    <row r="15" spans="1:4" ht="15.75" x14ac:dyDescent="0.25">
      <c r="A15" s="15" t="s">
        <v>16</v>
      </c>
      <c r="B15" s="16">
        <f>'R1 2026 Status Data (2)'!B15/'R1 2026 Status Data (2)'!D15</f>
        <v>0.54166666666666663</v>
      </c>
      <c r="C15" s="16">
        <f>'R1 2026 Status Data (2)'!C15/'R1 2026 Status Data (2)'!D15</f>
        <v>0.45833333333333331</v>
      </c>
      <c r="D15" s="17">
        <v>48</v>
      </c>
    </row>
    <row r="16" spans="1:4" ht="15.75" x14ac:dyDescent="0.25">
      <c r="A16" s="15" t="s">
        <v>17</v>
      </c>
      <c r="B16" s="16">
        <f>'R1 2026 Status Data (2)'!B16/'R1 2026 Status Data (2)'!D16</f>
        <v>0.4</v>
      </c>
      <c r="C16" s="16">
        <f>'R1 2026 Status Data (2)'!C16/'R1 2026 Status Data (2)'!D16</f>
        <v>0.6</v>
      </c>
      <c r="D16" s="17">
        <v>30</v>
      </c>
    </row>
    <row r="17" spans="1:4" ht="15.75" x14ac:dyDescent="0.25">
      <c r="A17" s="15" t="s">
        <v>18</v>
      </c>
      <c r="B17" s="16">
        <f>'R1 2026 Status Data (2)'!B17/'R1 2026 Status Data (2)'!D17</f>
        <v>0.48810872027180069</v>
      </c>
      <c r="C17" s="16">
        <f>'R1 2026 Status Data (2)'!C17/'R1 2026 Status Data (2)'!D17</f>
        <v>0.51189127972819937</v>
      </c>
      <c r="D17" s="17">
        <v>3532</v>
      </c>
    </row>
    <row r="18" spans="1:4" ht="15.75" x14ac:dyDescent="0.25">
      <c r="A18" s="15" t="s">
        <v>19</v>
      </c>
      <c r="B18" s="16">
        <f>'R1 2026 Status Data (2)'!B18/'R1 2026 Status Data (2)'!D18</f>
        <v>0.38475021910604734</v>
      </c>
      <c r="C18" s="16">
        <f>'R1 2026 Status Data (2)'!C18/'R1 2026 Status Data (2)'!D18</f>
        <v>0.61524978089395266</v>
      </c>
      <c r="D18" s="17">
        <v>1141</v>
      </c>
    </row>
    <row r="19" spans="1:4" ht="15.75" x14ac:dyDescent="0.25">
      <c r="A19" s="15" t="s">
        <v>20</v>
      </c>
      <c r="B19" s="16">
        <f>'R1 2026 Status Data (2)'!B19/'R1 2026 Status Data (2)'!D19</f>
        <v>7.8125E-2</v>
      </c>
      <c r="C19" s="16">
        <f>'R1 2026 Status Data (2)'!C19/'R1 2026 Status Data (2)'!D19</f>
        <v>0.921875</v>
      </c>
      <c r="D19" s="17">
        <v>64</v>
      </c>
    </row>
    <row r="20" spans="1:4" ht="15.75" x14ac:dyDescent="0.25">
      <c r="A20" s="15" t="s">
        <v>21</v>
      </c>
      <c r="B20" s="16">
        <f>'R1 2026 Status Data (2)'!B20/'R1 2026 Status Data (2)'!D20</f>
        <v>0.1</v>
      </c>
      <c r="C20" s="16">
        <f>'R1 2026 Status Data (2)'!C20/'R1 2026 Status Data (2)'!D20</f>
        <v>0.9</v>
      </c>
      <c r="D20" s="17">
        <v>30</v>
      </c>
    </row>
    <row r="21" spans="1:4" ht="15.75" x14ac:dyDescent="0.25">
      <c r="A21" s="15" t="s">
        <v>22</v>
      </c>
      <c r="B21" s="16">
        <f>'R1 2026 Status Data (2)'!B21/'R1 2026 Status Data (2)'!D21</f>
        <v>0.35431861804222647</v>
      </c>
      <c r="C21" s="16">
        <f>'R1 2026 Status Data (2)'!C21/'R1 2026 Status Data (2)'!D21</f>
        <v>0.64568138195777347</v>
      </c>
      <c r="D21" s="17">
        <v>2605</v>
      </c>
    </row>
    <row r="22" spans="1:4" ht="15.75" x14ac:dyDescent="0.25">
      <c r="A22" s="18" t="s">
        <v>2</v>
      </c>
      <c r="B22" s="19"/>
      <c r="C22" s="19"/>
      <c r="D22" s="19"/>
    </row>
    <row r="23" spans="1:4" ht="15.75" x14ac:dyDescent="0.25">
      <c r="A23" s="15"/>
      <c r="B23" s="17"/>
      <c r="C23" s="17"/>
      <c r="D23" s="17"/>
    </row>
    <row r="24" spans="1:4" ht="15.75" x14ac:dyDescent="0.25">
      <c r="A24" s="12" t="s">
        <v>25</v>
      </c>
      <c r="B24" s="13" t="s">
        <v>0</v>
      </c>
      <c r="C24" s="13" t="s">
        <v>1</v>
      </c>
      <c r="D24" s="14" t="s">
        <v>2</v>
      </c>
    </row>
    <row r="25" spans="1:4" ht="15.75" x14ac:dyDescent="0.25">
      <c r="A25" s="20" t="s">
        <v>3</v>
      </c>
      <c r="B25" s="16">
        <f>'R1 2026 Status Data (2)'!B25/'R1 2026 Status Data (2)'!D25</f>
        <v>0.10493827160493827</v>
      </c>
      <c r="C25" s="16">
        <f>'R1 2026 Status Data (2)'!C25/'R1 2026 Status Data (2)'!D25</f>
        <v>0.89506172839506171</v>
      </c>
      <c r="D25" s="17">
        <v>648</v>
      </c>
    </row>
    <row r="26" spans="1:4" ht="15.75" x14ac:dyDescent="0.25">
      <c r="A26" s="20" t="s">
        <v>4</v>
      </c>
      <c r="B26" s="16">
        <f>'R1 2026 Status Data (2)'!B26/'R1 2026 Status Data (2)'!D26</f>
        <v>1.8162393162393164E-2</v>
      </c>
      <c r="C26" s="16">
        <f>'R1 2026 Status Data (2)'!C26/'R1 2026 Status Data (2)'!D26</f>
        <v>0.98183760683760679</v>
      </c>
      <c r="D26" s="17">
        <v>936</v>
      </c>
    </row>
    <row r="27" spans="1:4" ht="15.75" x14ac:dyDescent="0.25">
      <c r="A27" s="20" t="s">
        <v>5</v>
      </c>
      <c r="B27" s="16">
        <f>'R1 2026 Status Data (2)'!B27/'R1 2026 Status Data (2)'!D27</f>
        <v>0.13333333333333333</v>
      </c>
      <c r="C27" s="16">
        <f>'R1 2026 Status Data (2)'!C27/'R1 2026 Status Data (2)'!D27</f>
        <v>0.8666666666666667</v>
      </c>
      <c r="D27" s="17">
        <v>15</v>
      </c>
    </row>
    <row r="28" spans="1:4" ht="15.75" x14ac:dyDescent="0.25">
      <c r="A28" s="20" t="s">
        <v>6</v>
      </c>
      <c r="B28" s="16">
        <f>'R1 2026 Status Data (2)'!B28/'R1 2026 Status Data (2)'!D28</f>
        <v>0.44444444444444442</v>
      </c>
      <c r="C28" s="16">
        <f>'R1 2026 Status Data (2)'!C28/'R1 2026 Status Data (2)'!D28</f>
        <v>0.55555555555555558</v>
      </c>
      <c r="D28" s="17">
        <v>9</v>
      </c>
    </row>
    <row r="29" spans="1:4" ht="15.75" x14ac:dyDescent="0.25">
      <c r="A29" s="20" t="s">
        <v>7</v>
      </c>
      <c r="B29" s="16">
        <f>'R1 2026 Status Data (2)'!B29/'R1 2026 Status Data (2)'!D29</f>
        <v>0.17199999999999999</v>
      </c>
      <c r="C29" s="16">
        <f>'R1 2026 Status Data (2)'!C29/'R1 2026 Status Data (2)'!D29</f>
        <v>0.82799999999999996</v>
      </c>
      <c r="D29" s="17">
        <v>500</v>
      </c>
    </row>
    <row r="30" spans="1:4" ht="15.75" x14ac:dyDescent="0.25">
      <c r="A30" s="20" t="s">
        <v>8</v>
      </c>
      <c r="B30" s="16">
        <f>'R1 2026 Status Data (2)'!B30/'R1 2026 Status Data (2)'!D30</f>
        <v>0</v>
      </c>
      <c r="C30" s="16">
        <f>'R1 2026 Status Data (2)'!C30/'R1 2026 Status Data (2)'!D30</f>
        <v>1</v>
      </c>
      <c r="D30" s="17">
        <v>16</v>
      </c>
    </row>
    <row r="31" spans="1:4" ht="15.75" x14ac:dyDescent="0.25">
      <c r="A31" s="20" t="s">
        <v>9</v>
      </c>
      <c r="B31" s="16">
        <f>'R1 2026 Status Data (2)'!B31/'R1 2026 Status Data (2)'!D31</f>
        <v>0.77360406091370559</v>
      </c>
      <c r="C31" s="16">
        <f>'R1 2026 Status Data (2)'!C31/'R1 2026 Status Data (2)'!D31</f>
        <v>0.22639593908629441</v>
      </c>
      <c r="D31" s="17">
        <v>7880</v>
      </c>
    </row>
    <row r="32" spans="1:4" ht="15.75" x14ac:dyDescent="0.25">
      <c r="A32" s="20" t="s">
        <v>10</v>
      </c>
      <c r="B32" s="16">
        <f>'R1 2026 Status Data (2)'!B32/'R1 2026 Status Data (2)'!D32</f>
        <v>4.8672566371681415E-2</v>
      </c>
      <c r="C32" s="16">
        <f>'R1 2026 Status Data (2)'!C32/'R1 2026 Status Data (2)'!D32</f>
        <v>0.95132743362831862</v>
      </c>
      <c r="D32" s="17">
        <v>904</v>
      </c>
    </row>
    <row r="33" spans="1:4" ht="15.75" x14ac:dyDescent="0.25">
      <c r="A33" s="20" t="s">
        <v>11</v>
      </c>
      <c r="B33" s="16">
        <f>'R1 2026 Status Data (2)'!B33/'R1 2026 Status Data (2)'!D33</f>
        <v>0.04</v>
      </c>
      <c r="C33" s="16">
        <f>'R1 2026 Status Data (2)'!C33/'R1 2026 Status Data (2)'!D33</f>
        <v>0.96</v>
      </c>
      <c r="D33" s="17">
        <v>25</v>
      </c>
    </row>
    <row r="34" spans="1:4" ht="15.75" x14ac:dyDescent="0.25">
      <c r="A34" s="20" t="s">
        <v>12</v>
      </c>
      <c r="B34" s="16">
        <f>'R1 2026 Status Data (2)'!B34/'R1 2026 Status Data (2)'!D34</f>
        <v>0.53739149788559981</v>
      </c>
      <c r="C34" s="16">
        <f>'R1 2026 Status Data (2)'!C34/'R1 2026 Status Data (2)'!D34</f>
        <v>0.46260850211440019</v>
      </c>
      <c r="D34" s="17">
        <v>17972</v>
      </c>
    </row>
    <row r="35" spans="1:4" ht="15.75" x14ac:dyDescent="0.25">
      <c r="A35" s="20" t="s">
        <v>13</v>
      </c>
      <c r="B35" s="16">
        <f>'R1 2026 Status Data (2)'!B35/'R1 2026 Status Data (2)'!D35</f>
        <v>0.42105263157894735</v>
      </c>
      <c r="C35" s="16">
        <f>'R1 2026 Status Data (2)'!C35/'R1 2026 Status Data (2)'!D35</f>
        <v>0.57894736842105265</v>
      </c>
      <c r="D35" s="17">
        <v>171</v>
      </c>
    </row>
    <row r="36" spans="1:4" ht="15.75" x14ac:dyDescent="0.25">
      <c r="A36" s="20" t="s">
        <v>14</v>
      </c>
      <c r="B36" s="16">
        <f>'R1 2026 Status Data (2)'!B36/'R1 2026 Status Data (2)'!D36</f>
        <v>0.47098350641417225</v>
      </c>
      <c r="C36" s="16">
        <f>'R1 2026 Status Data (2)'!C36/'R1 2026 Status Data (2)'!D36</f>
        <v>0.5290164935858277</v>
      </c>
      <c r="D36" s="17">
        <v>3274</v>
      </c>
    </row>
    <row r="37" spans="1:4" ht="15.75" x14ac:dyDescent="0.25">
      <c r="A37" s="20" t="s">
        <v>15</v>
      </c>
      <c r="B37" s="16">
        <f>'R1 2026 Status Data (2)'!B37/'R1 2026 Status Data (2)'!D37</f>
        <v>7.4999999999999997E-2</v>
      </c>
      <c r="C37" s="16">
        <f>'R1 2026 Status Data (2)'!C37/'R1 2026 Status Data (2)'!D37</f>
        <v>0.92500000000000004</v>
      </c>
      <c r="D37" s="17">
        <v>40</v>
      </c>
    </row>
    <row r="38" spans="1:4" ht="15.75" x14ac:dyDescent="0.25">
      <c r="A38" s="20" t="s">
        <v>16</v>
      </c>
      <c r="B38" s="16">
        <f>'R1 2026 Status Data (2)'!B38/'R1 2026 Status Data (2)'!D38</f>
        <v>1</v>
      </c>
      <c r="C38" s="16">
        <f>'R1 2026 Status Data (2)'!C38/'R1 2026 Status Data (2)'!D38</f>
        <v>0</v>
      </c>
      <c r="D38" s="17">
        <v>1</v>
      </c>
    </row>
    <row r="39" spans="1:4" ht="15.75" x14ac:dyDescent="0.25">
      <c r="A39" s="20" t="s">
        <v>17</v>
      </c>
      <c r="B39" s="16">
        <f>'R1 2026 Status Data (2)'!B39/'R1 2026 Status Data (2)'!D39</f>
        <v>0.18181818181818182</v>
      </c>
      <c r="C39" s="16">
        <f>'R1 2026 Status Data (2)'!C39/'R1 2026 Status Data (2)'!D39</f>
        <v>0.81818181818181823</v>
      </c>
      <c r="D39" s="17">
        <v>11</v>
      </c>
    </row>
    <row r="40" spans="1:4" ht="15.75" x14ac:dyDescent="0.25">
      <c r="A40" s="20" t="s">
        <v>18</v>
      </c>
      <c r="B40" s="16">
        <f>'R1 2026 Status Data (2)'!B40/'R1 2026 Status Data (2)'!D40</f>
        <v>0.23414634146341465</v>
      </c>
      <c r="C40" s="16">
        <f>'R1 2026 Status Data (2)'!C40/'R1 2026 Status Data (2)'!D40</f>
        <v>0.76585365853658538</v>
      </c>
      <c r="D40" s="17">
        <v>615</v>
      </c>
    </row>
    <row r="41" spans="1:4" ht="15.75" x14ac:dyDescent="0.25">
      <c r="A41" s="20" t="s">
        <v>19</v>
      </c>
      <c r="B41" s="16">
        <f>'R1 2026 Status Data (2)'!B41/'R1 2026 Status Data (2)'!D41</f>
        <v>0.13526570048309178</v>
      </c>
      <c r="C41" s="16">
        <f>'R1 2026 Status Data (2)'!C41/'R1 2026 Status Data (2)'!D41</f>
        <v>0.86473429951690817</v>
      </c>
      <c r="D41" s="17">
        <v>207</v>
      </c>
    </row>
    <row r="42" spans="1:4" ht="15.75" x14ac:dyDescent="0.25">
      <c r="A42" s="20" t="s">
        <v>20</v>
      </c>
      <c r="B42" s="16">
        <f>'R1 2026 Status Data (2)'!B42/'R1 2026 Status Data (2)'!D42</f>
        <v>2.5000000000000001E-2</v>
      </c>
      <c r="C42" s="16">
        <f>'R1 2026 Status Data (2)'!C42/'R1 2026 Status Data (2)'!D42</f>
        <v>0.97499999999999998</v>
      </c>
      <c r="D42" s="17">
        <v>40</v>
      </c>
    </row>
    <row r="43" spans="1:4" ht="15.75" x14ac:dyDescent="0.25">
      <c r="A43" s="20" t="s">
        <v>21</v>
      </c>
      <c r="B43" s="16">
        <f>'R1 2026 Status Data (2)'!B43/'R1 2026 Status Data (2)'!D43</f>
        <v>4.5454545454545456E-2</v>
      </c>
      <c r="C43" s="16">
        <f>'R1 2026 Status Data (2)'!C43/'R1 2026 Status Data (2)'!D43</f>
        <v>0.95454545454545459</v>
      </c>
      <c r="D43" s="17">
        <v>22</v>
      </c>
    </row>
    <row r="44" spans="1:4" ht="15.75" x14ac:dyDescent="0.25">
      <c r="A44" s="20" t="s">
        <v>22</v>
      </c>
      <c r="B44" s="16">
        <f>'R1 2026 Status Data (2)'!B44/'R1 2026 Status Data (2)'!D44</f>
        <v>0.17541229385307347</v>
      </c>
      <c r="C44" s="16">
        <f>'R1 2026 Status Data (2)'!C44/'R1 2026 Status Data (2)'!D44</f>
        <v>0.82458770614692656</v>
      </c>
      <c r="D44" s="17">
        <v>667</v>
      </c>
    </row>
    <row r="45" spans="1:4" ht="15.75" x14ac:dyDescent="0.25">
      <c r="A45" s="18" t="s">
        <v>2</v>
      </c>
      <c r="B45" s="13"/>
      <c r="C45" s="13"/>
      <c r="D45" s="13"/>
    </row>
    <row r="46" spans="1:4" ht="15.75" x14ac:dyDescent="0.25">
      <c r="A46" s="15"/>
      <c r="B46" s="17"/>
      <c r="C46" s="17"/>
      <c r="D46" s="17"/>
    </row>
    <row r="47" spans="1:4" ht="15.75" x14ac:dyDescent="0.25">
      <c r="A47" s="12" t="s">
        <v>26</v>
      </c>
      <c r="B47" s="13" t="s">
        <v>0</v>
      </c>
      <c r="C47" s="13" t="s">
        <v>1</v>
      </c>
      <c r="D47" s="14" t="s">
        <v>2</v>
      </c>
    </row>
    <row r="48" spans="1:4" ht="15.75" x14ac:dyDescent="0.25">
      <c r="A48" s="15" t="s">
        <v>3</v>
      </c>
      <c r="B48" s="16">
        <f>'R1 2026 Status Data (2)'!B48/'R1 2026 Status Data (2)'!D48</f>
        <v>5.0259965337954939E-2</v>
      </c>
      <c r="C48" s="16">
        <f>'R1 2026 Status Data (2)'!C48/'R1 2026 Status Data (2)'!D48</f>
        <v>0.94974003466204504</v>
      </c>
      <c r="D48" s="17">
        <v>577</v>
      </c>
    </row>
    <row r="49" spans="1:4" ht="15.75" x14ac:dyDescent="0.25">
      <c r="A49" s="15" t="s">
        <v>4</v>
      </c>
      <c r="B49" s="16">
        <f>'R1 2026 Status Data (2)'!B49/'R1 2026 Status Data (2)'!D49</f>
        <v>0</v>
      </c>
      <c r="C49" s="16">
        <f>'R1 2026 Status Data (2)'!C49/'R1 2026 Status Data (2)'!D49</f>
        <v>1</v>
      </c>
      <c r="D49" s="17">
        <v>639</v>
      </c>
    </row>
    <row r="50" spans="1:4" ht="15.75" x14ac:dyDescent="0.25">
      <c r="A50" s="15" t="s">
        <v>5</v>
      </c>
      <c r="B50" s="16">
        <f>'R1 2026 Status Data (2)'!B50/'R1 2026 Status Data (2)'!D50</f>
        <v>0.13333333333333333</v>
      </c>
      <c r="C50" s="16">
        <f>'R1 2026 Status Data (2)'!C50/'R1 2026 Status Data (2)'!D50</f>
        <v>0.8666666666666667</v>
      </c>
      <c r="D50" s="17">
        <v>15</v>
      </c>
    </row>
    <row r="51" spans="1:4" ht="15.75" x14ac:dyDescent="0.25">
      <c r="A51" s="15" t="s">
        <v>6</v>
      </c>
      <c r="B51" s="16">
        <f>'R1 2026 Status Data (2)'!B51/'R1 2026 Status Data (2)'!D51</f>
        <v>0</v>
      </c>
      <c r="C51" s="16">
        <f>'R1 2026 Status Data (2)'!C51/'R1 2026 Status Data (2)'!D51</f>
        <v>1</v>
      </c>
      <c r="D51" s="17">
        <v>3</v>
      </c>
    </row>
    <row r="52" spans="1:4" ht="15.75" x14ac:dyDescent="0.25">
      <c r="A52" s="15" t="s">
        <v>7</v>
      </c>
      <c r="B52" s="16">
        <f>'R1 2026 Status Data (2)'!B52/'R1 2026 Status Data (2)'!D52</f>
        <v>0</v>
      </c>
      <c r="C52" s="16">
        <f>'R1 2026 Status Data (2)'!C52/'R1 2026 Status Data (2)'!D52</f>
        <v>1</v>
      </c>
      <c r="D52" s="17">
        <v>357</v>
      </c>
    </row>
    <row r="53" spans="1:4" ht="15.75" x14ac:dyDescent="0.25">
      <c r="A53" s="15" t="s">
        <v>8</v>
      </c>
      <c r="B53" s="16">
        <f>'R1 2026 Status Data (2)'!B53/'R1 2026 Status Data (2)'!D53</f>
        <v>0</v>
      </c>
      <c r="C53" s="16">
        <f>'R1 2026 Status Data (2)'!C53/'R1 2026 Status Data (2)'!D53</f>
        <v>1</v>
      </c>
      <c r="D53" s="17">
        <v>15</v>
      </c>
    </row>
    <row r="54" spans="1:4" ht="15.75" x14ac:dyDescent="0.25">
      <c r="A54" s="15" t="s">
        <v>9</v>
      </c>
      <c r="B54" s="16">
        <f>'R1 2026 Status Data (2)'!B54/'R1 2026 Status Data (2)'!D54</f>
        <v>0</v>
      </c>
      <c r="C54" s="16">
        <f>'R1 2026 Status Data (2)'!C54/'R1 2026 Status Data (2)'!D54</f>
        <v>1</v>
      </c>
      <c r="D54" s="17">
        <v>807</v>
      </c>
    </row>
    <row r="55" spans="1:4" ht="15.75" x14ac:dyDescent="0.25">
      <c r="A55" s="15" t="s">
        <v>10</v>
      </c>
      <c r="B55" s="16">
        <f>'R1 2026 Status Data (2)'!B55/'R1 2026 Status Data (2)'!D55</f>
        <v>0</v>
      </c>
      <c r="C55" s="16">
        <f>'R1 2026 Status Data (2)'!C55/'R1 2026 Status Data (2)'!D55</f>
        <v>1</v>
      </c>
      <c r="D55" s="17">
        <v>780</v>
      </c>
    </row>
    <row r="56" spans="1:4" ht="15.75" x14ac:dyDescent="0.25">
      <c r="A56" s="15" t="s">
        <v>11</v>
      </c>
      <c r="B56" s="16">
        <f>'R1 2026 Status Data (2)'!B56/'R1 2026 Status Data (2)'!D56</f>
        <v>0</v>
      </c>
      <c r="C56" s="16">
        <f>'R1 2026 Status Data (2)'!C56/'R1 2026 Status Data (2)'!D56</f>
        <v>1</v>
      </c>
      <c r="D56" s="17">
        <v>21</v>
      </c>
    </row>
    <row r="57" spans="1:4" ht="15.75" x14ac:dyDescent="0.25">
      <c r="A57" s="15" t="s">
        <v>12</v>
      </c>
      <c r="B57" s="16">
        <f>'R1 2026 Status Data (2)'!B57/'R1 2026 Status Data (2)'!D57</f>
        <v>0</v>
      </c>
      <c r="C57" s="16">
        <f>'R1 2026 Status Data (2)'!C57/'R1 2026 Status Data (2)'!D57</f>
        <v>1</v>
      </c>
      <c r="D57" s="17">
        <v>6543</v>
      </c>
    </row>
    <row r="58" spans="1:4" ht="15.75" x14ac:dyDescent="0.25">
      <c r="A58" s="15" t="s">
        <v>13</v>
      </c>
      <c r="B58" s="16">
        <f>'R1 2026 Status Data (2)'!B58/'R1 2026 Status Data (2)'!D58</f>
        <v>0</v>
      </c>
      <c r="C58" s="16">
        <f>'R1 2026 Status Data (2)'!C58/'R1 2026 Status Data (2)'!D58</f>
        <v>1</v>
      </c>
      <c r="D58" s="17">
        <v>92</v>
      </c>
    </row>
    <row r="59" spans="1:4" ht="15.75" x14ac:dyDescent="0.25">
      <c r="A59" s="15" t="s">
        <v>14</v>
      </c>
      <c r="B59" s="16">
        <f>'R1 2026 Status Data (2)'!B59/'R1 2026 Status Data (2)'!D59</f>
        <v>6.5964523281596452E-2</v>
      </c>
      <c r="C59" s="16">
        <f>'R1 2026 Status Data (2)'!C59/'R1 2026 Status Data (2)'!D59</f>
        <v>0.93403547671840359</v>
      </c>
      <c r="D59" s="17">
        <v>1804</v>
      </c>
    </row>
    <row r="60" spans="1:4" ht="15.75" x14ac:dyDescent="0.25">
      <c r="A60" s="15" t="s">
        <v>15</v>
      </c>
      <c r="B60" s="16">
        <f>'R1 2026 Status Data (2)'!B60/'R1 2026 Status Data (2)'!D60</f>
        <v>0</v>
      </c>
      <c r="C60" s="16">
        <f>'R1 2026 Status Data (2)'!C60/'R1 2026 Status Data (2)'!D60</f>
        <v>1</v>
      </c>
      <c r="D60" s="17">
        <v>22</v>
      </c>
    </row>
    <row r="61" spans="1:4" ht="15.75" x14ac:dyDescent="0.25">
      <c r="A61" s="15" t="s">
        <v>16</v>
      </c>
      <c r="B61" s="16">
        <f>'R1 2026 Status Data (2)'!B61/'R1 2026 Status Data (2)'!D61</f>
        <v>1</v>
      </c>
      <c r="C61" s="16">
        <f>'R1 2026 Status Data (2)'!C61/'R1 2026 Status Data (2)'!D61</f>
        <v>0</v>
      </c>
      <c r="D61" s="17">
        <v>1</v>
      </c>
    </row>
    <row r="62" spans="1:4" ht="15.75" x14ac:dyDescent="0.25">
      <c r="A62" s="15" t="s">
        <v>17</v>
      </c>
      <c r="B62" s="16">
        <f>'R1 2026 Status Data (2)'!B62/'R1 2026 Status Data (2)'!D62</f>
        <v>0.2</v>
      </c>
      <c r="C62" s="16">
        <f>'R1 2026 Status Data (2)'!C62/'R1 2026 Status Data (2)'!D62</f>
        <v>0.8</v>
      </c>
      <c r="D62" s="17">
        <v>10</v>
      </c>
    </row>
    <row r="63" spans="1:4" ht="15.75" x14ac:dyDescent="0.25">
      <c r="A63" s="15" t="s">
        <v>18</v>
      </c>
      <c r="B63" s="16">
        <f>'R1 2026 Status Data (2)'!B63/'R1 2026 Status Data (2)'!D63</f>
        <v>1.8018018018018018E-2</v>
      </c>
      <c r="C63" s="16">
        <f>'R1 2026 Status Data (2)'!C63/'R1 2026 Status Data (2)'!D63</f>
        <v>0.98198198198198194</v>
      </c>
      <c r="D63" s="17">
        <v>444</v>
      </c>
    </row>
    <row r="64" spans="1:4" ht="15.75" x14ac:dyDescent="0.25">
      <c r="A64" s="15" t="s">
        <v>19</v>
      </c>
      <c r="B64" s="16">
        <f>'R1 2026 Status Data (2)'!B64/'R1 2026 Status Data (2)'!D64</f>
        <v>0</v>
      </c>
      <c r="C64" s="16">
        <f>'R1 2026 Status Data (2)'!C64/'R1 2026 Status Data (2)'!D64</f>
        <v>1</v>
      </c>
      <c r="D64" s="17">
        <v>113</v>
      </c>
    </row>
    <row r="65" spans="1:4" ht="15.75" x14ac:dyDescent="0.25">
      <c r="A65" s="15" t="s">
        <v>20</v>
      </c>
      <c r="B65" s="16">
        <f>'R1 2026 Status Data (2)'!B65/'R1 2026 Status Data (2)'!D65</f>
        <v>0</v>
      </c>
      <c r="C65" s="16">
        <f>'R1 2026 Status Data (2)'!C65/'R1 2026 Status Data (2)'!D65</f>
        <v>1</v>
      </c>
      <c r="D65" s="17">
        <v>22</v>
      </c>
    </row>
    <row r="66" spans="1:4" ht="15.75" x14ac:dyDescent="0.25">
      <c r="A66" s="15" t="s">
        <v>21</v>
      </c>
      <c r="B66" s="16">
        <f>'R1 2026 Status Data (2)'!B66/'R1 2026 Status Data (2)'!D66</f>
        <v>4.5454545454545456E-2</v>
      </c>
      <c r="C66" s="16">
        <f>'R1 2026 Status Data (2)'!C66/'R1 2026 Status Data (2)'!D66</f>
        <v>0.95454545454545459</v>
      </c>
      <c r="D66" s="17">
        <v>22</v>
      </c>
    </row>
    <row r="67" spans="1:4" ht="15.75" x14ac:dyDescent="0.25">
      <c r="A67" s="15" t="s">
        <v>22</v>
      </c>
      <c r="B67" s="16">
        <f>'R1 2026 Status Data (2)'!B67/'R1 2026 Status Data (2)'!D67</f>
        <v>3.4990791896869246E-2</v>
      </c>
      <c r="C67" s="16">
        <f>'R1 2026 Status Data (2)'!C67/'R1 2026 Status Data (2)'!D67</f>
        <v>0.96500920810313073</v>
      </c>
      <c r="D67" s="17">
        <v>543</v>
      </c>
    </row>
    <row r="68" spans="1:4" ht="15.75" x14ac:dyDescent="0.25">
      <c r="A68" s="18" t="s">
        <v>2</v>
      </c>
      <c r="B68" s="13"/>
      <c r="C68" s="13"/>
      <c r="D68" s="13"/>
    </row>
    <row r="69" spans="1:4" ht="15.75" x14ac:dyDescent="0.25">
      <c r="A69" s="15"/>
      <c r="B69" s="17"/>
      <c r="C69" s="17"/>
      <c r="D69" s="17"/>
    </row>
    <row r="70" spans="1:4" ht="15.75" x14ac:dyDescent="0.25">
      <c r="A70" s="12" t="s">
        <v>27</v>
      </c>
      <c r="B70" s="13" t="s">
        <v>0</v>
      </c>
      <c r="C70" s="13" t="s">
        <v>1</v>
      </c>
      <c r="D70" s="14" t="s">
        <v>2</v>
      </c>
    </row>
    <row r="71" spans="1:4" ht="15.75" x14ac:dyDescent="0.25">
      <c r="A71" s="20" t="s">
        <v>3</v>
      </c>
      <c r="B71" s="16">
        <f>'R1 2026 Status Data (2)'!B71/'R1 2026 Status Data (2)'!D71</f>
        <v>7.2886297376093298E-2</v>
      </c>
      <c r="C71" s="16">
        <f>'R1 2026 Status Data (2)'!C71/'R1 2026 Status Data (2)'!D71</f>
        <v>0.92711370262390669</v>
      </c>
      <c r="D71" s="17">
        <v>343</v>
      </c>
    </row>
    <row r="72" spans="1:4" ht="15.75" x14ac:dyDescent="0.25">
      <c r="A72" s="20" t="s">
        <v>4</v>
      </c>
      <c r="B72" s="16">
        <f>'R1 2026 Status Data (2)'!B72/'R1 2026 Status Data (2)'!D72</f>
        <v>0</v>
      </c>
      <c r="C72" s="16">
        <f>'R1 2026 Status Data (2)'!C72/'R1 2026 Status Data (2)'!D72</f>
        <v>1</v>
      </c>
      <c r="D72" s="17">
        <v>548</v>
      </c>
    </row>
    <row r="73" spans="1:4" ht="15.75" x14ac:dyDescent="0.25">
      <c r="A73" s="20" t="s">
        <v>5</v>
      </c>
      <c r="B73" s="16">
        <f>'R1 2026 Status Data (2)'!B73/'R1 2026 Status Data (2)'!D73</f>
        <v>0.14285714285714285</v>
      </c>
      <c r="C73" s="16">
        <f>'R1 2026 Status Data (2)'!C73/'R1 2026 Status Data (2)'!D73</f>
        <v>0.8571428571428571</v>
      </c>
      <c r="D73" s="17">
        <v>14</v>
      </c>
    </row>
    <row r="74" spans="1:4" ht="15.75" x14ac:dyDescent="0.25">
      <c r="A74" s="20" t="s">
        <v>6</v>
      </c>
      <c r="B74" s="16">
        <f>'R1 2026 Status Data (2)'!B74/'R1 2026 Status Data (2)'!D74</f>
        <v>0</v>
      </c>
      <c r="C74" s="16">
        <f>'R1 2026 Status Data (2)'!C74/'R1 2026 Status Data (2)'!D74</f>
        <v>1</v>
      </c>
      <c r="D74" s="17">
        <v>3</v>
      </c>
    </row>
    <row r="75" spans="1:4" ht="15.75" x14ac:dyDescent="0.25">
      <c r="A75" s="20" t="s">
        <v>7</v>
      </c>
      <c r="B75" s="16">
        <f>'R1 2026 Status Data (2)'!B75/'R1 2026 Status Data (2)'!D75</f>
        <v>0</v>
      </c>
      <c r="C75" s="16">
        <f>'R1 2026 Status Data (2)'!C75/'R1 2026 Status Data (2)'!D75</f>
        <v>1</v>
      </c>
      <c r="D75" s="17">
        <v>320</v>
      </c>
    </row>
    <row r="76" spans="1:4" ht="15.75" x14ac:dyDescent="0.25">
      <c r="A76" s="20" t="s">
        <v>8</v>
      </c>
      <c r="B76" s="16">
        <f>'R1 2026 Status Data (2)'!B76/'R1 2026 Status Data (2)'!D76</f>
        <v>0</v>
      </c>
      <c r="C76" s="16">
        <f>'R1 2026 Status Data (2)'!C76/'R1 2026 Status Data (2)'!D76</f>
        <v>1</v>
      </c>
      <c r="D76" s="17">
        <v>9</v>
      </c>
    </row>
    <row r="77" spans="1:4" ht="15.75" x14ac:dyDescent="0.25">
      <c r="A77" s="20" t="s">
        <v>9</v>
      </c>
      <c r="B77" s="16">
        <f>'R1 2026 Status Data (2)'!B77/'R1 2026 Status Data (2)'!D77</f>
        <v>0</v>
      </c>
      <c r="C77" s="16">
        <f>'R1 2026 Status Data (2)'!C77/'R1 2026 Status Data (2)'!D77</f>
        <v>1</v>
      </c>
      <c r="D77" s="17">
        <v>442</v>
      </c>
    </row>
    <row r="78" spans="1:4" ht="15.75" x14ac:dyDescent="0.25">
      <c r="A78" s="20" t="s">
        <v>10</v>
      </c>
      <c r="B78" s="16">
        <f>'R1 2026 Status Data (2)'!B78/'R1 2026 Status Data (2)'!D78</f>
        <v>0</v>
      </c>
      <c r="C78" s="16">
        <f>'R1 2026 Status Data (2)'!C78/'R1 2026 Status Data (2)'!D78</f>
        <v>1</v>
      </c>
      <c r="D78" s="17">
        <v>644</v>
      </c>
    </row>
    <row r="79" spans="1:4" ht="15.75" x14ac:dyDescent="0.25">
      <c r="A79" s="20" t="s">
        <v>11</v>
      </c>
      <c r="B79" s="16">
        <f>'R1 2026 Status Data (2)'!B79/'R1 2026 Status Data (2)'!D79</f>
        <v>0</v>
      </c>
      <c r="C79" s="16">
        <f>'R1 2026 Status Data (2)'!C79/'R1 2026 Status Data (2)'!D79</f>
        <v>1</v>
      </c>
      <c r="D79" s="17">
        <v>13</v>
      </c>
    </row>
    <row r="80" spans="1:4" ht="15.75" x14ac:dyDescent="0.25">
      <c r="A80" s="20" t="s">
        <v>12</v>
      </c>
      <c r="B80" s="16">
        <f>'R1 2026 Status Data (2)'!B80/'R1 2026 Status Data (2)'!D80</f>
        <v>0</v>
      </c>
      <c r="C80" s="16">
        <f>'R1 2026 Status Data (2)'!C80/'R1 2026 Status Data (2)'!D80</f>
        <v>1</v>
      </c>
      <c r="D80" s="17">
        <v>4364</v>
      </c>
    </row>
    <row r="81" spans="1:4" ht="15.75" x14ac:dyDescent="0.25">
      <c r="A81" s="20" t="s">
        <v>13</v>
      </c>
      <c r="B81" s="16">
        <f>'R1 2026 Status Data (2)'!B81/'R1 2026 Status Data (2)'!D81</f>
        <v>0</v>
      </c>
      <c r="C81" s="16">
        <f>'R1 2026 Status Data (2)'!C81/'R1 2026 Status Data (2)'!D81</f>
        <v>1</v>
      </c>
      <c r="D81" s="17">
        <v>79</v>
      </c>
    </row>
    <row r="82" spans="1:4" ht="15.75" x14ac:dyDescent="0.25">
      <c r="A82" s="20" t="s">
        <v>14</v>
      </c>
      <c r="B82" s="16">
        <f>'R1 2026 Status Data (2)'!B82/'R1 2026 Status Data (2)'!D82</f>
        <v>7.1245186136071892E-2</v>
      </c>
      <c r="C82" s="16">
        <f>'R1 2026 Status Data (2)'!C82/'R1 2026 Status Data (2)'!D82</f>
        <v>0.92875481386392811</v>
      </c>
      <c r="D82" s="17">
        <v>1558</v>
      </c>
    </row>
    <row r="83" spans="1:4" ht="15.75" x14ac:dyDescent="0.25">
      <c r="A83" s="20" t="s">
        <v>15</v>
      </c>
      <c r="B83" s="16">
        <f>'R1 2026 Status Data (2)'!B83/'R1 2026 Status Data (2)'!D83</f>
        <v>0</v>
      </c>
      <c r="C83" s="16">
        <f>'R1 2026 Status Data (2)'!C83/'R1 2026 Status Data (2)'!D83</f>
        <v>1</v>
      </c>
      <c r="D83" s="17">
        <v>15</v>
      </c>
    </row>
    <row r="84" spans="1:4" ht="15.75" x14ac:dyDescent="0.25">
      <c r="A84" s="20" t="s">
        <v>16</v>
      </c>
      <c r="B84" s="16">
        <f>'R1 2026 Status Data (2)'!B84/'R1 2026 Status Data (2)'!D84</f>
        <v>1</v>
      </c>
      <c r="C84" s="16">
        <f>'R1 2026 Status Data (2)'!C84/'R1 2026 Status Data (2)'!D84</f>
        <v>0</v>
      </c>
      <c r="D84" s="17">
        <v>1</v>
      </c>
    </row>
    <row r="85" spans="1:4" ht="15.75" x14ac:dyDescent="0.25">
      <c r="A85" s="20" t="s">
        <v>17</v>
      </c>
      <c r="B85" s="16">
        <f>'R1 2026 Status Data (2)'!B85/'R1 2026 Status Data (2)'!D85</f>
        <v>0.33333333333333331</v>
      </c>
      <c r="C85" s="16">
        <f>'R1 2026 Status Data (2)'!C85/'R1 2026 Status Data (2)'!D85</f>
        <v>0.66666666666666663</v>
      </c>
      <c r="D85" s="17">
        <v>6</v>
      </c>
    </row>
    <row r="86" spans="1:4" ht="15.75" x14ac:dyDescent="0.25">
      <c r="A86" s="20" t="s">
        <v>18</v>
      </c>
      <c r="B86" s="16">
        <f>'R1 2026 Status Data (2)'!B86/'R1 2026 Status Data (2)'!D86</f>
        <v>2.1604938271604937E-2</v>
      </c>
      <c r="C86" s="16">
        <f>'R1 2026 Status Data (2)'!C86/'R1 2026 Status Data (2)'!D86</f>
        <v>0.97839506172839508</v>
      </c>
      <c r="D86" s="17">
        <v>324</v>
      </c>
    </row>
    <row r="87" spans="1:4" ht="15.75" x14ac:dyDescent="0.25">
      <c r="A87" s="20" t="s">
        <v>19</v>
      </c>
      <c r="B87" s="16">
        <f>'R1 2026 Status Data (2)'!B87/'R1 2026 Status Data (2)'!D87</f>
        <v>0</v>
      </c>
      <c r="C87" s="16">
        <f>'R1 2026 Status Data (2)'!C87/'R1 2026 Status Data (2)'!D87</f>
        <v>1</v>
      </c>
      <c r="D87" s="17">
        <v>106</v>
      </c>
    </row>
    <row r="88" spans="1:4" ht="15.75" x14ac:dyDescent="0.25">
      <c r="A88" s="20" t="s">
        <v>20</v>
      </c>
      <c r="B88" s="16">
        <f>'R1 2026 Status Data (2)'!B88/'R1 2026 Status Data (2)'!D88</f>
        <v>0</v>
      </c>
      <c r="C88" s="16">
        <f>'R1 2026 Status Data (2)'!C88/'R1 2026 Status Data (2)'!D88</f>
        <v>1</v>
      </c>
      <c r="D88" s="17">
        <v>19</v>
      </c>
    </row>
    <row r="89" spans="1:4" ht="15.75" x14ac:dyDescent="0.25">
      <c r="A89" s="20" t="s">
        <v>21</v>
      </c>
      <c r="B89" s="16">
        <f>'R1 2026 Status Data (2)'!B89/'R1 2026 Status Data (2)'!D89</f>
        <v>5.2631578947368418E-2</v>
      </c>
      <c r="C89" s="16">
        <f>'R1 2026 Status Data (2)'!C89/'R1 2026 Status Data (2)'!D89</f>
        <v>0.94736842105263153</v>
      </c>
      <c r="D89" s="17">
        <v>19</v>
      </c>
    </row>
    <row r="90" spans="1:4" ht="15.75" x14ac:dyDescent="0.25">
      <c r="A90" s="20" t="s">
        <v>22</v>
      </c>
      <c r="B90" s="16">
        <f>'R1 2026 Status Data (2)'!B90/'R1 2026 Status Data (2)'!D90</f>
        <v>3.8934426229508198E-2</v>
      </c>
      <c r="C90" s="16">
        <f>'R1 2026 Status Data (2)'!C90/'R1 2026 Status Data (2)'!D90</f>
        <v>0.96106557377049184</v>
      </c>
      <c r="D90" s="17">
        <v>488</v>
      </c>
    </row>
    <row r="91" spans="1:4" ht="15.75" x14ac:dyDescent="0.25">
      <c r="A91" s="18" t="s">
        <v>2</v>
      </c>
      <c r="B91" s="21">
        <f>'R1 2026 Status Data (2)'!B91/'R1 2026 Status Data (2)'!D91</f>
        <v>1.8035426731078906E-2</v>
      </c>
      <c r="C91" s="21">
        <f>'R1 2026 Status Data (2)'!C91/'R1 2026 Status Data (2)'!D91</f>
        <v>0.98196457326892106</v>
      </c>
      <c r="D91" s="21"/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37c354b2-85b0-47f5-b222-07b48d774ee3}" enabled="0" method="" siteId="{37c354b2-85b0-47f5-b222-07b48d774ee3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Notes</vt:lpstr>
      <vt:lpstr>Comparison to 2025 R1</vt:lpstr>
      <vt:lpstr>R1 2026 Status Data (2)</vt:lpstr>
      <vt:lpstr>R1 2026 Status Data %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HOWES, Jonathan (NHS ENGLAND)</dc:creator>
  <cp:lastModifiedBy>HOWES, Jonathan (NHS ENGLAND)</cp:lastModifiedBy>
  <dcterms:created xsi:type="dcterms:W3CDTF">2026-06-11T15:40:54Z</dcterms:created>
  <dcterms:modified xsi:type="dcterms:W3CDTF">2026-06-12T13:11:44Z</dcterms:modified>
</cp:coreProperties>
</file>