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X24_PAT-MHHandover/Shared Documents/MH Handover/BAU Outputs/MH Dashboard/06. Dashboards/Q4 2025-26/"/>
    </mc:Choice>
  </mc:AlternateContent>
  <xr:revisionPtr revIDLastSave="244" documentId="8_{9E823725-E0BD-404D-BCA8-382C3492E177}" xr6:coauthVersionLast="47" xr6:coauthVersionMax="47" xr10:uidLastSave="{F50F0F92-3319-4581-A135-D92C5D95BE06}"/>
  <bookViews>
    <workbookView xWindow="33720" yWindow="-120" windowWidth="29040" windowHeight="15720" tabRatio="805" xr2:uid="{6F9EB050-F889-42DE-BD95-1C340FAEB898}"/>
  </bookViews>
  <sheets>
    <sheet name="England frontsheet" sheetId="11" r:id="rId1"/>
    <sheet name="MHF(i)_FINAL CALC" sheetId="1" r:id="rId2"/>
    <sheet name="MHF(ii_a)_FINAL CALC" sheetId="2" r:id="rId3"/>
    <sheet name="MHF(iii)_FINAL CALC" sheetId="3" r:id="rId4"/>
    <sheet name="CYP(v)_FINAL CALC" sheetId="4" r:id="rId5"/>
    <sheet name="CYP(vi)_FINAL CALC" sheetId="5" r:id="rId6"/>
    <sheet name="PMH(ii)" sheetId="6" r:id="rId7"/>
    <sheet name="IAPT(iv)_FINAL CALC" sheetId="7" r:id="rId8"/>
    <sheet name="EIP(ii)_FINAL CALC" sheetId="8" r:id="rId9"/>
    <sheet name="CR(ii)_FINAL CALC" sheetId="9" r:id="rId10"/>
    <sheet name="AC(iii)_FINAL CALC" sheetId="10" r:id="rId11"/>
  </sheets>
  <externalReferences>
    <externalReference r:id="rId12"/>
    <externalReference r:id="rId13"/>
  </externalReferences>
  <definedNames>
    <definedName name="_xlnm._FilterDatabase" localSheetId="10" hidden="1">'AC(iii)_FINAL CALC'!$A$10:$M$10</definedName>
    <definedName name="_xlnm._FilterDatabase" localSheetId="9" hidden="1">'CR(ii)_FINAL CALC'!$A$10:$N$10</definedName>
    <definedName name="_xlnm._FilterDatabase" localSheetId="4" hidden="1">'CYP(v)_FINAL CALC'!$A$10:$X$157</definedName>
    <definedName name="_xlnm._FilterDatabase" localSheetId="5" hidden="1">'CYP(vi)_FINAL CALC'!$A$10:$X$166</definedName>
    <definedName name="_xlnm._FilterDatabase" localSheetId="8" hidden="1">'EIP(ii)_FINAL CALC'!$A$10:$X$166</definedName>
    <definedName name="_xlnm._FilterDatabase" localSheetId="7" hidden="1">'IAPT(iv)_FINAL CALC'!$A$10:$X$166</definedName>
    <definedName name="_xlnm._FilterDatabase" localSheetId="1" hidden="1">'MHF(i)_FINAL CALC'!$B$10:$K$139</definedName>
    <definedName name="_xlnm._FilterDatabase" localSheetId="2" hidden="1">'MHF(ii_a)_FINAL CALC'!$A$10:$N$10</definedName>
    <definedName name="_xlnm._FilterDatabase" localSheetId="3" hidden="1">'MHF(iii)_FINAL CALC'!$A$61:$N$166</definedName>
    <definedName name="_xlnm._FilterDatabase" localSheetId="6" hidden="1">'PMH(ii)'!$A$10:$R$166</definedName>
    <definedName name="Selected_Provider" hidden="1">#REF!</definedName>
    <definedName name="Z_8E811DBE_7928_47F0_8898_BF19005A65C6_.wvu.FilterData" localSheetId="10" hidden="1">'AC(iii)_FINAL CALC'!$A$10:$M$10</definedName>
    <definedName name="Z_8E811DBE_7928_47F0_8898_BF19005A65C6_.wvu.FilterData" localSheetId="9" hidden="1">'CR(ii)_FINAL CALC'!$A$10:$N$10</definedName>
    <definedName name="Z_8E811DBE_7928_47F0_8898_BF19005A65C6_.wvu.FilterData" localSheetId="4" hidden="1">'CYP(v)_FINAL CALC'!$B$10:$F$157</definedName>
    <definedName name="Z_8E811DBE_7928_47F0_8898_BF19005A65C6_.wvu.FilterData" localSheetId="5" hidden="1">'CYP(vi)_FINAL CALC'!$A$10:$M$10</definedName>
    <definedName name="Z_8E811DBE_7928_47F0_8898_BF19005A65C6_.wvu.FilterData" localSheetId="8" hidden="1">'EIP(ii)_FINAL CALC'!$A$10:$M$166</definedName>
    <definedName name="Z_8E811DBE_7928_47F0_8898_BF19005A65C6_.wvu.FilterData" localSheetId="7" hidden="1">'IAPT(iv)_FINAL CALC'!$A$10:$M$10</definedName>
    <definedName name="Z_8E811DBE_7928_47F0_8898_BF19005A65C6_.wvu.FilterData" localSheetId="1" hidden="1">'MHF(i)_FINAL CALC'!$B$10:$K$139</definedName>
    <definedName name="Z_8E811DBE_7928_47F0_8898_BF19005A65C6_.wvu.FilterData" localSheetId="2" hidden="1">'MHF(ii_a)_FINAL CALC'!$A$10:$N$10</definedName>
    <definedName name="Z_8E811DBE_7928_47F0_8898_BF19005A65C6_.wvu.FilterData" localSheetId="3" hidden="1">'MHF(iii)_FINAL CALC'!$A$61:$J$166</definedName>
    <definedName name="Z_8E811DBE_7928_47F0_8898_BF19005A65C6_.wvu.FilterData" localSheetId="6" hidden="1">'PMH(ii)'!$A$10:$G$10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0" i="10" l="1"/>
  <c r="X59" i="10"/>
  <c r="X58" i="10"/>
  <c r="X57" i="10"/>
  <c r="X56" i="10"/>
  <c r="X55" i="10"/>
  <c r="X54" i="10"/>
  <c r="X53" i="10"/>
  <c r="X52" i="10"/>
  <c r="X51" i="10"/>
  <c r="X50" i="10"/>
  <c r="X49" i="10"/>
  <c r="X48" i="10"/>
  <c r="X47" i="10"/>
  <c r="X46" i="10"/>
  <c r="X45" i="10"/>
  <c r="X44" i="10"/>
  <c r="X43" i="10"/>
  <c r="X42" i="10"/>
  <c r="X41" i="10"/>
  <c r="X40" i="10"/>
  <c r="X39" i="10"/>
  <c r="X38" i="10"/>
  <c r="X37" i="10"/>
  <c r="X36" i="10"/>
  <c r="X35" i="10"/>
  <c r="X34" i="10"/>
  <c r="X33" i="10"/>
  <c r="X32" i="10"/>
  <c r="X31" i="10"/>
  <c r="X30" i="10"/>
  <c r="X29" i="10"/>
  <c r="X28" i="10"/>
  <c r="X27" i="10"/>
  <c r="X26" i="10"/>
  <c r="X25" i="10"/>
  <c r="X24" i="10"/>
  <c r="X23" i="10"/>
  <c r="X22" i="10"/>
  <c r="X21" i="10"/>
  <c r="X20" i="10"/>
  <c r="X19" i="10"/>
  <c r="X18" i="10"/>
  <c r="X17" i="10"/>
  <c r="X16" i="10"/>
  <c r="X15" i="10"/>
  <c r="X14" i="10"/>
  <c r="X13" i="10"/>
  <c r="X12" i="10"/>
  <c r="X11" i="10"/>
  <c r="X60" i="9"/>
  <c r="X59" i="9"/>
  <c r="X58" i="9"/>
  <c r="X57" i="9"/>
  <c r="X56" i="9"/>
  <c r="X55" i="9"/>
  <c r="X54" i="9"/>
  <c r="X53" i="9"/>
  <c r="X52" i="9"/>
  <c r="X51" i="9"/>
  <c r="X50" i="9"/>
  <c r="X49" i="9"/>
  <c r="X48" i="9"/>
  <c r="X47" i="9"/>
  <c r="X46" i="9"/>
  <c r="X45" i="9"/>
  <c r="X44" i="9"/>
  <c r="X43" i="9"/>
  <c r="X42" i="9"/>
  <c r="X41" i="9"/>
  <c r="X40" i="9"/>
  <c r="X39" i="9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X13" i="9"/>
  <c r="X12" i="9"/>
  <c r="X11" i="9"/>
  <c r="X60" i="8"/>
  <c r="X59" i="8"/>
  <c r="X58" i="8"/>
  <c r="X57" i="8"/>
  <c r="X56" i="8"/>
  <c r="X55" i="8"/>
  <c r="X54" i="8"/>
  <c r="X53" i="8"/>
  <c r="X52" i="8"/>
  <c r="X51" i="8"/>
  <c r="X50" i="8"/>
  <c r="X49" i="8"/>
  <c r="X48" i="8"/>
  <c r="X47" i="8"/>
  <c r="X46" i="8"/>
  <c r="X45" i="8"/>
  <c r="X44" i="8"/>
  <c r="X43" i="8"/>
  <c r="X42" i="8"/>
  <c r="X41" i="8"/>
  <c r="X40" i="8"/>
  <c r="X39" i="8"/>
  <c r="X38" i="8"/>
  <c r="X37" i="8"/>
  <c r="X36" i="8"/>
  <c r="X35" i="8"/>
  <c r="X34" i="8"/>
  <c r="X33" i="8"/>
  <c r="X32" i="8"/>
  <c r="X31" i="8"/>
  <c r="X30" i="8"/>
  <c r="X29" i="8"/>
  <c r="X28" i="8"/>
  <c r="X27" i="8"/>
  <c r="X26" i="8"/>
  <c r="X25" i="8"/>
  <c r="X24" i="8"/>
  <c r="X23" i="8"/>
  <c r="X22" i="8"/>
  <c r="X21" i="8"/>
  <c r="X20" i="8"/>
  <c r="X19" i="8"/>
  <c r="X18" i="8"/>
  <c r="X17" i="8"/>
  <c r="X16" i="8"/>
  <c r="X15" i="8"/>
  <c r="X14" i="8"/>
  <c r="X13" i="8"/>
  <c r="X12" i="8"/>
  <c r="X11" i="8"/>
  <c r="X60" i="7"/>
  <c r="X59" i="7"/>
  <c r="X58" i="7"/>
  <c r="X57" i="7"/>
  <c r="X56" i="7"/>
  <c r="X55" i="7"/>
  <c r="X54" i="7"/>
  <c r="X53" i="7"/>
  <c r="X52" i="7"/>
  <c r="X51" i="7"/>
  <c r="X50" i="7"/>
  <c r="X49" i="7"/>
  <c r="X48" i="7"/>
  <c r="X47" i="7"/>
  <c r="X46" i="7"/>
  <c r="X45" i="7"/>
  <c r="X44" i="7"/>
  <c r="X43" i="7"/>
  <c r="X42" i="7"/>
  <c r="X41" i="7"/>
  <c r="X40" i="7"/>
  <c r="X39" i="7"/>
  <c r="X38" i="7"/>
  <c r="X37" i="7"/>
  <c r="X36" i="7"/>
  <c r="X35" i="7"/>
  <c r="X34" i="7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X19" i="7"/>
  <c r="X18" i="7"/>
  <c r="X17" i="7"/>
  <c r="X16" i="7"/>
  <c r="X15" i="7"/>
  <c r="X14" i="7"/>
  <c r="X13" i="7"/>
  <c r="X12" i="7"/>
  <c r="X11" i="7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X60" i="5"/>
  <c r="X59" i="5"/>
  <c r="X58" i="5"/>
  <c r="X57" i="5"/>
  <c r="X56" i="5"/>
  <c r="X55" i="5"/>
  <c r="X54" i="5"/>
  <c r="X53" i="5"/>
  <c r="X52" i="5"/>
  <c r="X51" i="5"/>
  <c r="X50" i="5"/>
  <c r="X49" i="5"/>
  <c r="X48" i="5"/>
  <c r="X47" i="5"/>
  <c r="X46" i="5"/>
  <c r="X45" i="5"/>
  <c r="X44" i="5"/>
  <c r="X43" i="5"/>
  <c r="X42" i="5"/>
  <c r="X41" i="5"/>
  <c r="X40" i="5"/>
  <c r="X39" i="5"/>
  <c r="X38" i="5"/>
  <c r="X37" i="5"/>
  <c r="X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60" i="3"/>
  <c r="X59" i="3"/>
  <c r="X58" i="3"/>
  <c r="X57" i="3"/>
  <c r="X56" i="3"/>
  <c r="X55" i="3"/>
  <c r="X54" i="3"/>
  <c r="X53" i="3"/>
  <c r="X52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W60" i="5" l="1"/>
  <c r="W59" i="5"/>
  <c r="W58" i="5"/>
  <c r="W57" i="5"/>
  <c r="W56" i="5"/>
  <c r="W55" i="5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W60" i="7"/>
  <c r="W59" i="7"/>
  <c r="W58" i="7"/>
  <c r="W57" i="7"/>
  <c r="W56" i="7"/>
  <c r="W55" i="7"/>
  <c r="W54" i="7"/>
  <c r="W53" i="7"/>
  <c r="W52" i="7"/>
  <c r="W51" i="7"/>
  <c r="W50" i="7"/>
  <c r="W49" i="7"/>
  <c r="W48" i="7"/>
  <c r="W47" i="7"/>
  <c r="W46" i="7"/>
  <c r="W45" i="7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60" i="9"/>
  <c r="W59" i="9"/>
  <c r="W58" i="9"/>
  <c r="W57" i="9"/>
  <c r="W56" i="9"/>
  <c r="W55" i="9"/>
  <c r="W54" i="9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60" i="10"/>
  <c r="W59" i="10"/>
  <c r="W58" i="10"/>
  <c r="W57" i="10"/>
  <c r="W56" i="10"/>
  <c r="W55" i="10"/>
  <c r="W54" i="10"/>
  <c r="W53" i="10"/>
  <c r="W52" i="10"/>
  <c r="W51" i="10"/>
  <c r="W50" i="10"/>
  <c r="W49" i="10"/>
  <c r="W48" i="10"/>
  <c r="W47" i="10"/>
  <c r="W46" i="10"/>
  <c r="W45" i="10"/>
  <c r="W44" i="10"/>
  <c r="W43" i="10"/>
  <c r="W42" i="10"/>
  <c r="W41" i="10"/>
  <c r="W40" i="10"/>
  <c r="W39" i="10"/>
  <c r="W38" i="10"/>
  <c r="W37" i="10"/>
  <c r="W36" i="10"/>
  <c r="W35" i="10"/>
  <c r="W34" i="10"/>
  <c r="W33" i="10"/>
  <c r="W32" i="10"/>
  <c r="W31" i="10"/>
  <c r="W30" i="10"/>
  <c r="W29" i="10"/>
  <c r="W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W15" i="10"/>
  <c r="W14" i="10"/>
  <c r="W13" i="10"/>
  <c r="W12" i="10"/>
  <c r="W11" i="10"/>
  <c r="W59" i="4"/>
  <c r="W58" i="4"/>
  <c r="W57" i="4"/>
  <c r="W56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60" i="4"/>
  <c r="W11" i="4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B6" i="6" l="1"/>
  <c r="B6" i="4"/>
  <c r="B6" i="10"/>
  <c r="P25" i="10"/>
  <c r="P21" i="8"/>
  <c r="P53" i="8"/>
  <c r="P27" i="8"/>
  <c r="O36" i="8"/>
  <c r="P33" i="8"/>
  <c r="P24" i="8"/>
  <c r="O21" i="8"/>
  <c r="B6" i="7"/>
  <c r="P30" i="10" l="1"/>
  <c r="O47" i="8"/>
  <c r="P34" i="8"/>
  <c r="O56" i="8"/>
  <c r="O41" i="8"/>
  <c r="P41" i="8"/>
  <c r="P42" i="10"/>
  <c r="P39" i="8"/>
  <c r="O39" i="8"/>
  <c r="P45" i="8"/>
  <c r="O34" i="8"/>
  <c r="P56" i="8"/>
  <c r="P27" i="10"/>
  <c r="O27" i="8"/>
  <c r="O43" i="8"/>
  <c r="P43" i="8"/>
  <c r="O58" i="8"/>
  <c r="P49" i="10"/>
  <c r="P51" i="10"/>
  <c r="O37" i="8"/>
  <c r="O24" i="8"/>
  <c r="P47" i="8"/>
  <c r="O60" i="8"/>
  <c r="P39" i="10"/>
  <c r="P36" i="8"/>
  <c r="P54" i="10"/>
  <c r="O28" i="8"/>
  <c r="O46" i="8"/>
  <c r="P49" i="8"/>
  <c r="P60" i="8"/>
  <c r="O57" i="8"/>
  <c r="O54" i="8"/>
  <c r="P51" i="8"/>
  <c r="P35" i="8"/>
  <c r="P19" i="8"/>
  <c r="B6" i="8" s="1"/>
  <c r="O51" i="8"/>
  <c r="P48" i="8"/>
  <c r="O35" i="8"/>
  <c r="P32" i="8"/>
  <c r="O19" i="8"/>
  <c r="O29" i="8"/>
  <c r="O26" i="8"/>
  <c r="P59" i="8"/>
  <c r="O53" i="8"/>
  <c r="P40" i="8"/>
  <c r="O33" i="8"/>
  <c r="P31" i="8"/>
  <c r="O59" i="8"/>
  <c r="P44" i="8"/>
  <c r="O40" i="8"/>
  <c r="O31" i="8"/>
  <c r="P25" i="8"/>
  <c r="O20" i="8"/>
  <c r="O44" i="8"/>
  <c r="P57" i="8"/>
  <c r="P28" i="8"/>
  <c r="P37" i="10"/>
  <c r="P23" i="8"/>
  <c r="O23" i="8"/>
  <c r="P30" i="8"/>
  <c r="O30" i="8"/>
  <c r="O49" i="8"/>
  <c r="P52" i="10"/>
  <c r="P37" i="8"/>
  <c r="P50" i="8"/>
  <c r="P52" i="8"/>
  <c r="P28" i="10"/>
  <c r="P40" i="10"/>
  <c r="B6" i="5"/>
  <c r="O50" i="8"/>
  <c r="O52" i="8"/>
  <c r="P20" i="8"/>
  <c r="O25" i="8"/>
  <c r="B6" i="9"/>
  <c r="P29" i="8"/>
  <c r="P46" i="8"/>
  <c r="P55" i="8"/>
  <c r="O55" i="8"/>
  <c r="P26" i="8"/>
  <c r="P42" i="8"/>
  <c r="P58" i="8"/>
  <c r="O42" i="8"/>
  <c r="O45" i="8"/>
  <c r="P19" i="10"/>
  <c r="P21" i="10"/>
  <c r="P31" i="10"/>
  <c r="P33" i="10"/>
  <c r="P43" i="10"/>
  <c r="P45" i="10"/>
  <c r="P55" i="10"/>
  <c r="P57" i="10"/>
  <c r="O32" i="8"/>
  <c r="O48" i="8"/>
  <c r="P22" i="8"/>
  <c r="P38" i="8"/>
  <c r="P54" i="8"/>
  <c r="O22" i="8"/>
  <c r="O38" i="8"/>
  <c r="P22" i="10"/>
  <c r="P24" i="10"/>
  <c r="P34" i="10"/>
  <c r="P36" i="10"/>
  <c r="P46" i="10"/>
  <c r="P48" i="10"/>
  <c r="P58" i="10"/>
  <c r="P60" i="10"/>
  <c r="P20" i="10"/>
  <c r="P23" i="10"/>
  <c r="P26" i="10"/>
  <c r="P29" i="10"/>
  <c r="P32" i="10"/>
  <c r="P35" i="10"/>
  <c r="P38" i="10"/>
  <c r="P41" i="10"/>
  <c r="P44" i="10"/>
  <c r="P47" i="10"/>
  <c r="P50" i="10"/>
  <c r="P53" i="10"/>
  <c r="P56" i="10"/>
  <c r="P59" i="10"/>
  <c r="O13" i="8" l="1"/>
  <c r="O15" i="8"/>
  <c r="O16" i="8"/>
  <c r="O12" i="8"/>
  <c r="O17" i="8"/>
  <c r="O18" i="8"/>
  <c r="O14" i="8"/>
  <c r="O11" i="8" l="1"/>
  <c r="B6" i="3" l="1"/>
  <c r="O55" i="2"/>
  <c r="P31" i="2"/>
  <c r="O27" i="2"/>
  <c r="O47" i="2" l="1"/>
  <c r="O39" i="2"/>
  <c r="P47" i="2"/>
  <c r="O35" i="2"/>
  <c r="P20" i="2"/>
  <c r="O30" i="2"/>
  <c r="P36" i="2"/>
  <c r="P41" i="2"/>
  <c r="O41" i="2"/>
  <c r="P28" i="2"/>
  <c r="P50" i="2"/>
  <c r="O50" i="2"/>
  <c r="O31" i="2"/>
  <c r="P42" i="2"/>
  <c r="O42" i="2"/>
  <c r="P48" i="2"/>
  <c r="P59" i="2"/>
  <c r="P26" i="2"/>
  <c r="P45" i="2"/>
  <c r="O45" i="2"/>
  <c r="O51" i="2"/>
  <c r="P30" i="2"/>
  <c r="P39" i="2"/>
  <c r="O26" i="2"/>
  <c r="P60" i="2"/>
  <c r="P19" i="2"/>
  <c r="P25" i="2"/>
  <c r="O25" i="2"/>
  <c r="P23" i="2"/>
  <c r="P34" i="2"/>
  <c r="O34" i="2"/>
  <c r="P51" i="2"/>
  <c r="P24" i="2"/>
  <c r="P37" i="2"/>
  <c r="O37" i="2"/>
  <c r="P29" i="2"/>
  <c r="O29" i="2"/>
  <c r="P43" i="2"/>
  <c r="B6" i="1"/>
  <c r="P46" i="2"/>
  <c r="O46" i="2"/>
  <c r="P52" i="2"/>
  <c r="O23" i="2"/>
  <c r="P56" i="2"/>
  <c r="P53" i="2"/>
  <c r="O53" i="2"/>
  <c r="O59" i="2"/>
  <c r="P21" i="2"/>
  <c r="O21" i="2"/>
  <c r="P40" i="2"/>
  <c r="O19" i="2"/>
  <c r="O43" i="2"/>
  <c r="P32" i="2"/>
  <c r="P57" i="2"/>
  <c r="O57" i="2"/>
  <c r="P27" i="2"/>
  <c r="P58" i="2"/>
  <c r="O58" i="2"/>
  <c r="P33" i="2"/>
  <c r="O33" i="2"/>
  <c r="P54" i="2"/>
  <c r="O54" i="2"/>
  <c r="P22" i="2"/>
  <c r="P35" i="2"/>
  <c r="P49" i="2"/>
  <c r="O49" i="2"/>
  <c r="O22" i="2"/>
  <c r="P38" i="2"/>
  <c r="O38" i="2"/>
  <c r="P44" i="2"/>
  <c r="P55" i="2"/>
  <c r="O20" i="2"/>
  <c r="O24" i="2"/>
  <c r="O28" i="2"/>
  <c r="O32" i="2"/>
  <c r="O36" i="2"/>
  <c r="O40" i="2"/>
  <c r="O44" i="2"/>
  <c r="O48" i="2"/>
  <c r="O52" i="2"/>
  <c r="O56" i="2"/>
  <c r="O60" i="2"/>
  <c r="O16" i="2" l="1"/>
  <c r="O15" i="2"/>
  <c r="O17" i="2"/>
  <c r="O13" i="2"/>
  <c r="O14" i="2"/>
  <c r="O18" i="2"/>
  <c r="O12" i="2"/>
  <c r="O11" i="2" l="1"/>
  <c r="B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Musgrove, Rebecca</author>
  </authors>
  <commentList>
    <comment ref="F11" authorId="0" shapeId="0" xr:uid="{2212AC34-0FBB-43F8-8116-7F5C8D7882DB}">
      <text>
        <r>
          <rPr>
            <b/>
            <sz val="9"/>
            <color indexed="81"/>
            <rFont val="Tahoma"/>
            <family val="2"/>
          </rPr>
          <t>Musgrove, Rebecca:</t>
        </r>
        <r>
          <rPr>
            <sz val="9"/>
            <color indexed="81"/>
            <rFont val="Tahoma"/>
            <family val="2"/>
          </rPr>
          <t xml:space="preserve">
Not published at this level in the dashboard previously</t>
        </r>
      </text>
    </comment>
  </commentList>
</comments>
</file>

<file path=xl/sharedStrings.xml><?xml version="1.0" encoding="utf-8"?>
<sst xmlns="http://schemas.openxmlformats.org/spreadsheetml/2006/main" count="15812" uniqueCount="416">
  <si>
    <t>Title:</t>
  </si>
  <si>
    <t>Mental health spend as a proportion of overall CCG allocation (2015/16)</t>
  </si>
  <si>
    <t>Unique ID:</t>
  </si>
  <si>
    <t>MHF(i_a)</t>
  </si>
  <si>
    <t>Source:</t>
  </si>
  <si>
    <t>NHSE Finance tracker</t>
  </si>
  <si>
    <t>Updated:</t>
  </si>
  <si>
    <t>Period Covered:</t>
  </si>
  <si>
    <t>Annual</t>
  </si>
  <si>
    <t>Latest Period:</t>
  </si>
  <si>
    <t>Format:</t>
  </si>
  <si>
    <t>Percentage</t>
  </si>
  <si>
    <t>Region Code</t>
  </si>
  <si>
    <t>STP Code</t>
  </si>
  <si>
    <t>Org code</t>
  </si>
  <si>
    <t>Org name</t>
  </si>
  <si>
    <t>Org Type</t>
  </si>
  <si>
    <t>2016/17</t>
  </si>
  <si>
    <t>2017/18 planned</t>
  </si>
  <si>
    <t>2017/18</t>
  </si>
  <si>
    <t>2018/19 planned</t>
  </si>
  <si>
    <t>2018/19</t>
  </si>
  <si>
    <t>2019/20 planned</t>
  </si>
  <si>
    <t>2019/20</t>
  </si>
  <si>
    <t>2020/21 planned</t>
  </si>
  <si>
    <t>2020/21</t>
  </si>
  <si>
    <t>2021/22 planned</t>
  </si>
  <si>
    <t>2021/22</t>
  </si>
  <si>
    <t>2022/23 planned</t>
  </si>
  <si>
    <t>2022/23</t>
  </si>
  <si>
    <t>2023/24 planned</t>
  </si>
  <si>
    <t>2023/24</t>
  </si>
  <si>
    <t>2024/25 planned</t>
  </si>
  <si>
    <t>2024/25</t>
  </si>
  <si>
    <t>EN</t>
  </si>
  <si>
    <t>ENGLAND</t>
  </si>
  <si>
    <t>National</t>
  </si>
  <si>
    <t>Y62</t>
  </si>
  <si>
    <t>NORTH WEST</t>
  </si>
  <si>
    <t>Region</t>
  </si>
  <si>
    <t>Y63</t>
  </si>
  <si>
    <t>NORTH EAST AND YORKSHIRE</t>
  </si>
  <si>
    <t>Y60</t>
  </si>
  <si>
    <t>MIDLANDS</t>
  </si>
  <si>
    <t>Y61</t>
  </si>
  <si>
    <t>EAST OF ENGLAND</t>
  </si>
  <si>
    <t>Y56</t>
  </si>
  <si>
    <t>LONDON</t>
  </si>
  <si>
    <t>Y58</t>
  </si>
  <si>
    <t>SOUTH WEST ENGLAND</t>
  </si>
  <si>
    <t>Y59</t>
  </si>
  <si>
    <t>SOUTH EAST ENGLAND</t>
  </si>
  <si>
    <t>CUMBRIA AND NORTH EAST STP</t>
  </si>
  <si>
    <t>STP</t>
  </si>
  <si>
    <t>HEALTHIER LANCASHIRE AND SOUTH CUMBRIA</t>
  </si>
  <si>
    <t>WEST YORKSHIRE AND HARROGATE (HEALTH &amp; CARE PARTNERSHIP) STP</t>
  </si>
  <si>
    <t>HUMBER, COAST AND VALE STP</t>
  </si>
  <si>
    <t>GREATER MANCHESTER HEALTH AND SOCIAL CARE PARTNERSHIP (STP)</t>
  </si>
  <si>
    <t>CHESHIRE AND MERSEYSIDE STP</t>
  </si>
  <si>
    <t>SOUTH YORKSHIRE AND BASSETLAW STP</t>
  </si>
  <si>
    <t>STAFFORDSHIRE AND STOKE ON TRENT STP</t>
  </si>
  <si>
    <t>SHROPSHIRE AND TELFORD AND WREKIN STP</t>
  </si>
  <si>
    <t>JOINED UP CARE DERBYSHIRE STP</t>
  </si>
  <si>
    <t>LINCOLNSHIRE STP</t>
  </si>
  <si>
    <t>NOTTINGHAM AND NOTTINGHAMSHIRE HEALTH AND CARE STP</t>
  </si>
  <si>
    <t>LEICESTER, LEICESTERSHIRE AND RUTLAND STP</t>
  </si>
  <si>
    <t>THE BLACK COUNTRY AND WEST BIRMINGHAM STP</t>
  </si>
  <si>
    <t>BIRMINGHAM AND SOLIHULL STP</t>
  </si>
  <si>
    <t>COVENTRY AND WARWICKSHIRE STP</t>
  </si>
  <si>
    <t>HEREFORDSHIRE AND WORCESTERSHIRE STP</t>
  </si>
  <si>
    <t>NORTHAMPTONSHIRE STP</t>
  </si>
  <si>
    <t>CAMBRIDGESHIRE AND PETERBOROUGH STP</t>
  </si>
  <si>
    <t>NORFOLK AND WAVENEY HEALTH &amp; CARE PARTNERSHIP (STP)</t>
  </si>
  <si>
    <t>SUFFOLK AND NORTH EAST ESSEX STP</t>
  </si>
  <si>
    <t>BEDFORDSHIRE, LUTON AND MILTON KEYNES STP</t>
  </si>
  <si>
    <t>HERTFORDSHIRE AND WEST ESSEX STP</t>
  </si>
  <si>
    <t>MID AND SOUTH ESSEX STP</t>
  </si>
  <si>
    <t>NORTH WEST LONDON HEALTH &amp; CARE PARTNERSHIP (STP)</t>
  </si>
  <si>
    <t>NORTH LONDON PARTNERS IN HEALTH &amp; CARE (STP)</t>
  </si>
  <si>
    <t>EAST LONDON HEALTH &amp; CARE PARTNERSHIP (STP)</t>
  </si>
  <si>
    <t>OUR HEALTHIER SOUTH EAST LONDON STP</t>
  </si>
  <si>
    <t>SOUTH WEST LONDON HEALTH &amp; CARE PARTNERSHIP (STP)</t>
  </si>
  <si>
    <t>KENT AND MEDWAY STP</t>
  </si>
  <si>
    <t>SUSSEX AND EAST SURREY STP</t>
  </si>
  <si>
    <t>FRIMLEY HEALTH &amp; CARE ICS (STP)</t>
  </si>
  <si>
    <t>SURREY HEARTLANDS HEALTH &amp; CARE PARTNERSHIP (STP)</t>
  </si>
  <si>
    <t>CORNWALL AND THE ISLES OF SCILLY HEALTH &amp; SOCIAL CARE PARTNERSHIP (STP)</t>
  </si>
  <si>
    <t>DEVON STP</t>
  </si>
  <si>
    <t>SOMERSET STP</t>
  </si>
  <si>
    <t>BRISTOL, NORTH SOMERSET AND SOUTH GLOUCESTERSHIRE STP</t>
  </si>
  <si>
    <t>BATH AND NORTH EAST SOMERSET, SWINDON AND WILTSHIRE STP</t>
  </si>
  <si>
    <t>DORSET STP</t>
  </si>
  <si>
    <t>HAMPSHIRE AND THE ISLE OF WIGHT STP</t>
  </si>
  <si>
    <t>GLOUCESTERSHIRE STP</t>
  </si>
  <si>
    <t>BUCKINGHAMSHIRE, OXFORDSHIRE AND BERKSHIRE WEST STP</t>
  </si>
  <si>
    <t>00Q</t>
  </si>
  <si>
    <t>NHS BLACKBURN WITH DARWEN CCG</t>
  </si>
  <si>
    <t>CCG</t>
  </si>
  <si>
    <t>00R</t>
  </si>
  <si>
    <t>NHS BLACKPOOL CCG</t>
  </si>
  <si>
    <t>00X</t>
  </si>
  <si>
    <t>NHS CHORLEY AND SOUTH RIBBLE CCG</t>
  </si>
  <si>
    <t>01A</t>
  </si>
  <si>
    <t>NHS EAST LANCASHIRE CCG</t>
  </si>
  <si>
    <t>02M</t>
  </si>
  <si>
    <t>NHS FYLDE &amp; WYRE CCG</t>
  </si>
  <si>
    <t>01E</t>
  </si>
  <si>
    <t>NHS GREATER PRESTON CCG</t>
  </si>
  <si>
    <t>01K</t>
  </si>
  <si>
    <t>NHS MORECAMBE BAY CCG</t>
  </si>
  <si>
    <t>02G</t>
  </si>
  <si>
    <t>NHS WEST LANCASHIRE CCG</t>
  </si>
  <si>
    <t>02P</t>
  </si>
  <si>
    <t>NHS BARNSLEY CCG</t>
  </si>
  <si>
    <t>02Q</t>
  </si>
  <si>
    <t>NHS BASSETLAW CCG</t>
  </si>
  <si>
    <t>02X</t>
  </si>
  <si>
    <t>NHS DONCASTER CCG</t>
  </si>
  <si>
    <t>03L</t>
  </si>
  <si>
    <t>NHS ROTHERHAM CCG</t>
  </si>
  <si>
    <t>03N</t>
  </si>
  <si>
    <t>NHS SHEFFIELD CCG</t>
  </si>
  <si>
    <t>99E</t>
  </si>
  <si>
    <t>NHS BASILDON AND BRENTWOOD CCG</t>
  </si>
  <si>
    <t>99F</t>
  </si>
  <si>
    <t>NHS CASTLE POINT AND ROCHFORD CCG</t>
  </si>
  <si>
    <t>06Q</t>
  </si>
  <si>
    <t>NHS MID ESSEX CCG</t>
  </si>
  <si>
    <t>99G</t>
  </si>
  <si>
    <t>NHS SOUTHEND CCG</t>
  </si>
  <si>
    <t>07G</t>
  </si>
  <si>
    <t>NHS THURROCK CCG</t>
  </si>
  <si>
    <t>15E</t>
  </si>
  <si>
    <t>NHS Birmingham and Solihull CCG</t>
  </si>
  <si>
    <t>13T</t>
  </si>
  <si>
    <t>NHS NEWCASTLE GATESHEAD CCG</t>
  </si>
  <si>
    <t>01H</t>
  </si>
  <si>
    <t>NHS NORTH CUMBRIA CCG</t>
  </si>
  <si>
    <t>99C</t>
  </si>
  <si>
    <t>NHS NORTH TYNESIDE CCG</t>
  </si>
  <si>
    <t>00L</t>
  </si>
  <si>
    <t>NHS NORTHUMBERLAND CCG</t>
  </si>
  <si>
    <t>00N</t>
  </si>
  <si>
    <t>NHS SOUTH TYNESIDE CCG</t>
  </si>
  <si>
    <t>00P</t>
  </si>
  <si>
    <t>NHS SUNDERLAND CCG</t>
  </si>
  <si>
    <t>15M</t>
  </si>
  <si>
    <t>NHS DERBY AND DERBYSHIRE CCG</t>
  </si>
  <si>
    <t>06L</t>
  </si>
  <si>
    <t>NHS IPSWICH AND EAST SUFFOLK CCG</t>
  </si>
  <si>
    <t>06T</t>
  </si>
  <si>
    <t>NHS NORTH EAST ESSEX CCG</t>
  </si>
  <si>
    <t>07K</t>
  </si>
  <si>
    <t>NHS WEST SUFFOLK CCG</t>
  </si>
  <si>
    <t>15N</t>
  </si>
  <si>
    <t>NHS DEVON CCG</t>
  </si>
  <si>
    <t>03W</t>
  </si>
  <si>
    <t>NHS EAST LEICESTERSHIRE AND RUTLAND CCG</t>
  </si>
  <si>
    <t>04C</t>
  </si>
  <si>
    <t>NHS LEICESTER CITY CCG</t>
  </si>
  <si>
    <t>04V</t>
  </si>
  <si>
    <t>NHS WEST LEICESTERSHIRE CCG</t>
  </si>
  <si>
    <t>06K</t>
  </si>
  <si>
    <t>NHS EAST AND NORTH HERTFORDSHIRE CCG</t>
  </si>
  <si>
    <t>06N</t>
  </si>
  <si>
    <t>NHS HERTS VALLEYS CCG</t>
  </si>
  <si>
    <t>07H</t>
  </si>
  <si>
    <t>NHS WEST ESSEX CCG</t>
  </si>
  <si>
    <t>04Y</t>
  </si>
  <si>
    <t>NHS CANNOCK CHASE CCG</t>
  </si>
  <si>
    <t>05D</t>
  </si>
  <si>
    <t>NHS EAST STAFFORDSHIRE CCG</t>
  </si>
  <si>
    <t>05G</t>
  </si>
  <si>
    <t>NHS NORTH STAFFORDSHIRE CCG</t>
  </si>
  <si>
    <t>05Q</t>
  </si>
  <si>
    <t>NHS SOUTH EAST STAFFORDSHIRE AND SEISDON PENINSULA CCG</t>
  </si>
  <si>
    <t>05V</t>
  </si>
  <si>
    <t>NHS STAFFORD AND SURROUNDS CCG</t>
  </si>
  <si>
    <t>05W</t>
  </si>
  <si>
    <t>NHS STOKE ON TRENT CCG</t>
  </si>
  <si>
    <t>09D</t>
  </si>
  <si>
    <t>NHS BRIGHTON AND HOVE CCG</t>
  </si>
  <si>
    <t>00T</t>
  </si>
  <si>
    <t>NHS BOLTON CCG</t>
  </si>
  <si>
    <t>00V</t>
  </si>
  <si>
    <t>NHS BURY CCG</t>
  </si>
  <si>
    <t>01D</t>
  </si>
  <si>
    <t>NHS HEYWOOD, MIDDLETON AND ROCHDALE CCG</t>
  </si>
  <si>
    <t>14L</t>
  </si>
  <si>
    <t>NHS MANCHESTER CCG</t>
  </si>
  <si>
    <t>00Y</t>
  </si>
  <si>
    <t>NHS OLDHAM CCG</t>
  </si>
  <si>
    <t>01G</t>
  </si>
  <si>
    <t>NHS SALFORD CCG</t>
  </si>
  <si>
    <t>01W</t>
  </si>
  <si>
    <t>NHS STOCKPORT CCG</t>
  </si>
  <si>
    <t>01Y</t>
  </si>
  <si>
    <t>NHS TAMESIDE AND GLOSSOP CCG</t>
  </si>
  <si>
    <t>02A</t>
  </si>
  <si>
    <t>NHS TRAFFORD CCG</t>
  </si>
  <si>
    <t>02H</t>
  </si>
  <si>
    <t>NHS WIGAN BOROUGH CCG</t>
  </si>
  <si>
    <t>02Y</t>
  </si>
  <si>
    <t>NHS EAST RIDING OF YORKSHIRE CCG</t>
  </si>
  <si>
    <t>03F</t>
  </si>
  <si>
    <t>NHS HULL CCG</t>
  </si>
  <si>
    <t>03H</t>
  </si>
  <si>
    <t>NHS NORTH EAST LINCOLNSHIRE CCG</t>
  </si>
  <si>
    <t>03K</t>
  </si>
  <si>
    <t>NHS NORTH LINCOLNSHIRE CCG</t>
  </si>
  <si>
    <t>03Q</t>
  </si>
  <si>
    <t>NHS VALE OF YORK CCG</t>
  </si>
  <si>
    <t>11M</t>
  </si>
  <si>
    <t>NHS GLOUCESTERSHIRE CCG</t>
  </si>
  <si>
    <t>10R</t>
  </si>
  <si>
    <t>NHS PORTSMOUTH CCG</t>
  </si>
  <si>
    <t>11X</t>
  </si>
  <si>
    <t>NHS SOMERSET CCG</t>
  </si>
  <si>
    <t>11N</t>
  </si>
  <si>
    <t>NHS KERNOW CCG</t>
  </si>
  <si>
    <t>15A</t>
  </si>
  <si>
    <t>NHS Berkshire West CCG</t>
  </si>
  <si>
    <t>14Y</t>
  </si>
  <si>
    <t>NHS Buckinghamshire CCG</t>
  </si>
  <si>
    <t>10Q</t>
  </si>
  <si>
    <t>NHS OXFORDSHIRE CCG</t>
  </si>
  <si>
    <t>06H</t>
  </si>
  <si>
    <t>NHS CAMBRIDGESHIRE AND PETERBOROUGH CCG</t>
  </si>
  <si>
    <t>15C</t>
  </si>
  <si>
    <t>NHS Bristol, North Somerset and South Gloucestershire CCG</t>
  </si>
  <si>
    <t>11J</t>
  </si>
  <si>
    <t>NHS DORSET CCG</t>
  </si>
  <si>
    <t>02T</t>
  </si>
  <si>
    <t>NHS CALDERDALE CCG</t>
  </si>
  <si>
    <t>15F</t>
  </si>
  <si>
    <t>NHS Leeds CCG</t>
  </si>
  <si>
    <t>03R</t>
  </si>
  <si>
    <t>NHS WAKEFIELD CCG</t>
  </si>
  <si>
    <t>01F</t>
  </si>
  <si>
    <t>NHS HALTON CCG</t>
  </si>
  <si>
    <t>01J</t>
  </si>
  <si>
    <t>NHS KNOWSLEY CCG</t>
  </si>
  <si>
    <t>99A</t>
  </si>
  <si>
    <t>NHS LIVERPOOL CCG</t>
  </si>
  <si>
    <t>01T</t>
  </si>
  <si>
    <t>NHS SOUTH SEFTON CCG</t>
  </si>
  <si>
    <t>01V</t>
  </si>
  <si>
    <t>NHS SOUTHPORT AND FORMBY CCG</t>
  </si>
  <si>
    <t>01X</t>
  </si>
  <si>
    <t>NHS ST HELENS CCG</t>
  </si>
  <si>
    <t>02E</t>
  </si>
  <si>
    <t>NHS WARRINGTON CCG</t>
  </si>
  <si>
    <t>12F</t>
  </si>
  <si>
    <t>NHS WIRRAL CCG</t>
  </si>
  <si>
    <t>16C</t>
  </si>
  <si>
    <t>NHS Tees Valley CCG</t>
  </si>
  <si>
    <t>18C</t>
  </si>
  <si>
    <t>NHS Herefordshire and Worcestershire CCG</t>
  </si>
  <si>
    <t>26A</t>
  </si>
  <si>
    <t>NHS Norfolk &amp; Waveney CCG</t>
  </si>
  <si>
    <t>27D</t>
  </si>
  <si>
    <t>NHS Cheshire CCG</t>
  </si>
  <si>
    <t>36J</t>
  </si>
  <si>
    <t>NHS Bradford District and Craven CCG</t>
  </si>
  <si>
    <t>36L</t>
  </si>
  <si>
    <t>NHS South West London CCG</t>
  </si>
  <si>
    <t>42D</t>
  </si>
  <si>
    <t>NHS North Yorkshire CCG</t>
  </si>
  <si>
    <t>52R</t>
  </si>
  <si>
    <t>NHS Nottingham and Nottinghamshire CCG</t>
  </si>
  <si>
    <t>70F</t>
  </si>
  <si>
    <t>NHS West Sussex CCG</t>
  </si>
  <si>
    <t>71E</t>
  </si>
  <si>
    <t>NHS Lincolnshire CCG</t>
  </si>
  <si>
    <t>72Q</t>
  </si>
  <si>
    <t>NHS South East London CCG</t>
  </si>
  <si>
    <t>78H</t>
  </si>
  <si>
    <t>NHS Northamptonshire CCG</t>
  </si>
  <si>
    <t>84H</t>
  </si>
  <si>
    <t>NHS County Durham CCG</t>
  </si>
  <si>
    <t>91Q</t>
  </si>
  <si>
    <t>NHS Kent and Medway CCG</t>
  </si>
  <si>
    <t>92A</t>
  </si>
  <si>
    <t>NHS Surrey Heartlands CCG</t>
  </si>
  <si>
    <t>92G</t>
  </si>
  <si>
    <t>NHS Bath and North East Somerset, Swindon and Wiltshire CCG</t>
  </si>
  <si>
    <t>93C</t>
  </si>
  <si>
    <t>NHS North Central London CCG</t>
  </si>
  <si>
    <t>97R</t>
  </si>
  <si>
    <t>NHS East Sussex CCG</t>
  </si>
  <si>
    <t>QMF</t>
  </si>
  <si>
    <t>A3A8R</t>
  </si>
  <si>
    <t>NHS North East London CCG</t>
  </si>
  <si>
    <t>QRV</t>
  </si>
  <si>
    <t>W2U3Z</t>
  </si>
  <si>
    <t>NHS North West London CCG</t>
  </si>
  <si>
    <t>QHG</t>
  </si>
  <si>
    <t>M1J4Y</t>
  </si>
  <si>
    <t>NHS Bedfordshire, Luton and Milton Keynes CCG</t>
  </si>
  <si>
    <t>QWU</t>
  </si>
  <si>
    <t>B2M3M</t>
  </si>
  <si>
    <t>NHS Coventry and Warwickshire CCG</t>
  </si>
  <si>
    <t>QOC</t>
  </si>
  <si>
    <t>M2L0M</t>
  </si>
  <si>
    <t>NHS Shropshire, Telford and Wrekin CCG</t>
  </si>
  <si>
    <t>QUA</t>
  </si>
  <si>
    <t>D2P2L</t>
  </si>
  <si>
    <t>NHS Black Country and West Birmingham CCG</t>
  </si>
  <si>
    <t>QWO</t>
  </si>
  <si>
    <t>X2C4Y</t>
  </si>
  <si>
    <t>NHS Kirklees CCG</t>
  </si>
  <si>
    <t>QRL</t>
  </si>
  <si>
    <t>D9Y0V</t>
  </si>
  <si>
    <t>NHS Hampshire, Southampton and Isle of Wight CCG</t>
  </si>
  <si>
    <t>QNQ</t>
  </si>
  <si>
    <t>D4U1Y</t>
  </si>
  <si>
    <t>NHS Frimley CCG</t>
  </si>
  <si>
    <t>MH total spend</t>
  </si>
  <si>
    <t>MHF(ii_a)</t>
  </si>
  <si>
    <t>Currency</t>
  </si>
  <si>
    <t>N/A</t>
  </si>
  <si>
    <t>MH investment standard achived in 16/7 plan</t>
  </si>
  <si>
    <t>MHF(iii)</t>
  </si>
  <si>
    <t>Text</t>
  </si>
  <si>
    <t>Y</t>
  </si>
  <si>
    <t>N</t>
  </si>
  <si>
    <t>QHM</t>
  </si>
  <si>
    <t>QE1</t>
  </si>
  <si>
    <t>HEALTHIER LANCASHIRE AND SOUTH CUMBRIA STP</t>
  </si>
  <si>
    <t>QOQ</t>
  </si>
  <si>
    <t>QOP</t>
  </si>
  <si>
    <t>QYG</t>
  </si>
  <si>
    <t>QF7</t>
  </si>
  <si>
    <t>QNC</t>
  </si>
  <si>
    <t>QJ2</t>
  </si>
  <si>
    <t>QJM</t>
  </si>
  <si>
    <t>QT1</t>
  </si>
  <si>
    <t>QK1</t>
  </si>
  <si>
    <t>QHL</t>
  </si>
  <si>
    <t>QGH</t>
  </si>
  <si>
    <t>QPM</t>
  </si>
  <si>
    <t>QUE</t>
  </si>
  <si>
    <t>QMM</t>
  </si>
  <si>
    <t>QJG</t>
  </si>
  <si>
    <t>QM7</t>
  </si>
  <si>
    <t>QH8</t>
  </si>
  <si>
    <t>QMJ</t>
  </si>
  <si>
    <t>QKK</t>
  </si>
  <si>
    <t>QWE</t>
  </si>
  <si>
    <t>QKS</t>
  </si>
  <si>
    <t>QNX</t>
  </si>
  <si>
    <t>QXU</t>
  </si>
  <si>
    <t>QT6</t>
  </si>
  <si>
    <t>QJK</t>
  </si>
  <si>
    <t>QSL</t>
  </si>
  <si>
    <t>QUY</t>
  </si>
  <si>
    <t>QOX</t>
  </si>
  <si>
    <t>QVV</t>
  </si>
  <si>
    <t>QR1</t>
  </si>
  <si>
    <t>QU9</t>
  </si>
  <si>
    <t>CYP Mental Health CCG spend - excluding learning disabilities and eating disorders</t>
  </si>
  <si>
    <t>CYP(v)</t>
  </si>
  <si>
    <t>NHSE finance tracker</t>
  </si>
  <si>
    <t>Quarterly (plan at the begining and actuals at Q4)</t>
  </si>
  <si>
    <t>CYP Mental Health CCG spend - eating disorders</t>
  </si>
  <si>
    <t>CYP(vi)</t>
  </si>
  <si>
    <t>Annual - plan data in Q1 and actual in Q4</t>
  </si>
  <si>
    <t>Perinatal Mental Health</t>
  </si>
  <si>
    <t>PMH(ii)</t>
  </si>
  <si>
    <t>IAPT spend (k)</t>
  </si>
  <si>
    <t>IAPT (iv)</t>
  </si>
  <si>
    <t>Quarterly (plan at the begiining of the year and quarterly revisions thereafter)</t>
  </si>
  <si>
    <t>EIP spend (k)</t>
  </si>
  <si>
    <t>EIP(iii)</t>
  </si>
  <si>
    <t>Quarterly (plan at the begining of the year and quarterly revisions thereafter)</t>
  </si>
  <si>
    <t>Adult community crisis care spend  (£k)</t>
  </si>
  <si>
    <t>CR(ii)</t>
  </si>
  <si>
    <t>*2017/18 actuals adjusted  for STP 48 and 49</t>
  </si>
  <si>
    <t>Annual (plan at the begiining of the year and actuals in Q4)</t>
  </si>
  <si>
    <t>A and E and Ward Liaison mental health services spend (k)</t>
  </si>
  <si>
    <t>AC(iii)</t>
  </si>
  <si>
    <t>Plan</t>
  </si>
  <si>
    <t>Actual</t>
  </si>
  <si>
    <t>2025/26</t>
  </si>
  <si>
    <t>Meeting commitment to increase mental health funding</t>
  </si>
  <si>
    <t>Local spend on mental health (£m)</t>
  </si>
  <si>
    <t>NHSE Specialised Commissioning spend on mental health (£m)</t>
  </si>
  <si>
    <t>Total NHS spend on mental health (£m)</t>
  </si>
  <si>
    <t>ICB spend on MH as a % of ICB base allocations</t>
  </si>
  <si>
    <t>MH Investment Standard met?^^</t>
  </si>
  <si>
    <t>No. ICBs meeting MHIS ^^</t>
  </si>
  <si>
    <t>% ICBs meeting MHIS ^^</t>
  </si>
  <si>
    <t>Total actual spend - 2016/17</t>
  </si>
  <si>
    <t>177 out of 209</t>
  </si>
  <si>
    <t>Total actual spend - 2017/18</t>
  </si>
  <si>
    <t>186 out of 207</t>
  </si>
  <si>
    <t>Total actual spend - 2018/19 ^</t>
  </si>
  <si>
    <t>179 out of 195</t>
  </si>
  <si>
    <t>Total actual spend - 2019/20 ^</t>
  </si>
  <si>
    <t>181 out of 191</t>
  </si>
  <si>
    <t>Total actual spend - 2020/21 ^</t>
  </si>
  <si>
    <t>135 out of 135</t>
  </si>
  <si>
    <t>Methodology change in how CCG base allocation was calculated</t>
  </si>
  <si>
    <t>Total actual spend - 2021/22 ^</t>
  </si>
  <si>
    <t>106 out of 106</t>
  </si>
  <si>
    <t>Total actual spend - 2022/23 ^</t>
  </si>
  <si>
    <t>41 out of 42</t>
  </si>
  <si>
    <t>Total planned spend - Q1 2023/24 ^</t>
  </si>
  <si>
    <t>42 out of 42</t>
  </si>
  <si>
    <t>Total actual spend - Q4 - 2023/24 ^</t>
  </si>
  <si>
    <t>Total planned spend - Q1 2024/25 ^</t>
  </si>
  <si>
    <t>Total actual spend - Q4 2024/25 ^</t>
  </si>
  <si>
    <t>Methodology change in how ICB base allocation was calculated</t>
  </si>
  <si>
    <t>Total planned spend - Q1 2025/26 ^</t>
  </si>
  <si>
    <t>Total actual spend - Q4 2025/26 ^</t>
  </si>
  <si>
    <t>2025/26 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</si>
</sst>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4" formatCode="_-&quot;£&quot;* #,##0.00_-;\-&quot;£&quot;* #,##0.00_-;_-&quot;£&quot;* &quot;-&quot;??_-;_-@_-"/>
    <numFmt numFmtId="164" formatCode="0.0%"/>
    <numFmt numFmtId="165" formatCode="&quot;£&quot;#,##0.00"/>
    <numFmt numFmtId="166" formatCode="[&gt;1000000000]&quot;£&quot;#.00,,,&quot;b&quot;;[&gt;1000000]&quot;£&quot;#.00,,&quot;m&quot;;&quot;£&quot;#,###,##0.0"/>
    <numFmt numFmtId="167" formatCode="[&gt;1000000000]&quot;£&quot;#.0,,,&quot;b&quot;;[&gt;1000000]&quot;£&quot;#.0,,&quot;m&quot;;&quot;£&quot;#,###,##0.0"/>
    <numFmt numFmtId="168" formatCode="&quot;£&quot;#,##0.0;[Red]\-&quot;£&quot;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2C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 vertical="top"/>
    </xf>
    <xf numFmtId="14" fontId="0" fillId="2" borderId="0" xfId="0" applyNumberFormat="1" applyFill="1" applyAlignment="1">
      <alignment horizontal="left" vertical="top"/>
    </xf>
    <xf numFmtId="164" fontId="3" fillId="2" borderId="0" xfId="2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0" xfId="2" applyNumberFormat="1" applyFont="1" applyFill="1" applyBorder="1" applyAlignment="1">
      <alignment horizontal="right" vertical="top"/>
    </xf>
    <xf numFmtId="0" fontId="7" fillId="2" borderId="0" xfId="0" applyFont="1" applyFill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17" fontId="2" fillId="3" borderId="1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0" fillId="2" borderId="1" xfId="0" applyFill="1" applyBorder="1" applyAlignment="1">
      <alignment horizontal="left" vertical="top"/>
    </xf>
    <xf numFmtId="165" fontId="0" fillId="2" borderId="1" xfId="1" applyNumberFormat="1" applyFont="1" applyFill="1" applyBorder="1" applyAlignment="1">
      <alignment horizontal="right" vertical="top"/>
    </xf>
    <xf numFmtId="164" fontId="0" fillId="2" borderId="1" xfId="2" applyNumberFormat="1" applyFont="1" applyFill="1" applyBorder="1" applyAlignment="1">
      <alignment horizontal="right" vertical="top"/>
    </xf>
    <xf numFmtId="0" fontId="0" fillId="4" borderId="1" xfId="0" applyFill="1" applyBorder="1" applyAlignment="1">
      <alignment horizontal="left" vertical="top"/>
    </xf>
    <xf numFmtId="165" fontId="0" fillId="4" borderId="1" xfId="1" applyNumberFormat="1" applyFont="1" applyFill="1" applyBorder="1" applyAlignment="1">
      <alignment horizontal="right" vertical="top"/>
    </xf>
    <xf numFmtId="164" fontId="0" fillId="4" borderId="1" xfId="2" applyNumberFormat="1" applyFont="1" applyFill="1" applyBorder="1" applyAlignment="1">
      <alignment horizontal="right" vertical="top"/>
    </xf>
    <xf numFmtId="0" fontId="0" fillId="5" borderId="0" xfId="0" applyFill="1"/>
    <xf numFmtId="0" fontId="0" fillId="6" borderId="1" xfId="0" quotePrefix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165" fontId="0" fillId="6" borderId="1" xfId="1" applyNumberFormat="1" applyFont="1" applyFill="1" applyBorder="1" applyAlignment="1">
      <alignment horizontal="right" vertical="top"/>
    </xf>
    <xf numFmtId="164" fontId="0" fillId="6" borderId="1" xfId="2" applyNumberFormat="1" applyFont="1" applyFill="1" applyBorder="1" applyAlignment="1">
      <alignment horizontal="right" vertical="top"/>
    </xf>
    <xf numFmtId="164" fontId="0" fillId="6" borderId="1" xfId="1" applyNumberFormat="1" applyFont="1" applyFill="1" applyBorder="1" applyAlignment="1">
      <alignment horizontal="right" vertical="top"/>
    </xf>
    <xf numFmtId="0" fontId="0" fillId="7" borderId="1" xfId="0" applyFill="1" applyBorder="1" applyAlignment="1">
      <alignment horizontal="left" vertical="top"/>
    </xf>
    <xf numFmtId="165" fontId="0" fillId="7" borderId="1" xfId="1" applyNumberFormat="1" applyFont="1" applyFill="1" applyBorder="1" applyAlignment="1">
      <alignment horizontal="right" vertical="top"/>
    </xf>
    <xf numFmtId="164" fontId="0" fillId="7" borderId="1" xfId="2" applyNumberFormat="1" applyFont="1" applyFill="1" applyBorder="1" applyAlignment="1">
      <alignment horizontal="right" vertical="top"/>
    </xf>
    <xf numFmtId="0" fontId="8" fillId="0" borderId="1" xfId="0" applyFont="1" applyBorder="1"/>
    <xf numFmtId="0" fontId="0" fillId="2" borderId="1" xfId="0" applyFill="1" applyBorder="1"/>
    <xf numFmtId="164" fontId="0" fillId="0" borderId="1" xfId="2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/>
    <xf numFmtId="0" fontId="0" fillId="8" borderId="0" xfId="0" applyFill="1"/>
    <xf numFmtId="0" fontId="0" fillId="7" borderId="0" xfId="0" applyFill="1" applyAlignment="1">
      <alignment horizontal="left" vertical="top"/>
    </xf>
    <xf numFmtId="0" fontId="0" fillId="9" borderId="0" xfId="0" applyFill="1" applyAlignment="1">
      <alignment horizontal="left" vertical="top"/>
    </xf>
    <xf numFmtId="9" fontId="0" fillId="7" borderId="1" xfId="2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165" fontId="0" fillId="4" borderId="1" xfId="0" applyNumberFormat="1" applyFill="1" applyBorder="1" applyAlignment="1">
      <alignment horizontal="right" vertical="top"/>
    </xf>
    <xf numFmtId="0" fontId="0" fillId="10" borderId="0" xfId="0" applyFill="1"/>
    <xf numFmtId="165" fontId="0" fillId="7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0" fillId="4" borderId="1" xfId="0" applyFill="1" applyBorder="1" applyAlignment="1">
      <alignment horizontal="right" vertical="top"/>
    </xf>
    <xf numFmtId="164" fontId="1" fillId="4" borderId="1" xfId="2" applyNumberFormat="1" applyFont="1" applyFill="1" applyBorder="1" applyAlignment="1">
      <alignment horizontal="right" vertical="top"/>
    </xf>
    <xf numFmtId="0" fontId="0" fillId="6" borderId="1" xfId="0" applyFill="1" applyBorder="1" applyAlignment="1">
      <alignment horizontal="right" vertical="top"/>
    </xf>
    <xf numFmtId="0" fontId="0" fillId="7" borderId="1" xfId="0" applyFill="1" applyBorder="1" applyAlignment="1">
      <alignment horizontal="right" vertical="top"/>
    </xf>
    <xf numFmtId="165" fontId="0" fillId="8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9" borderId="1" xfId="0" applyFill="1" applyBorder="1" applyAlignment="1">
      <alignment horizontal="left" vertical="top"/>
    </xf>
    <xf numFmtId="14" fontId="0" fillId="2" borderId="0" xfId="0" applyNumberFormat="1" applyFill="1"/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top"/>
    </xf>
    <xf numFmtId="0" fontId="12" fillId="11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/>
    </xf>
    <xf numFmtId="166" fontId="13" fillId="12" borderId="5" xfId="0" applyNumberFormat="1" applyFont="1" applyFill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/>
    </xf>
    <xf numFmtId="164" fontId="13" fillId="12" borderId="5" xfId="2" applyNumberFormat="1" applyFont="1" applyFill="1" applyBorder="1" applyAlignment="1" applyProtection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9" fontId="13" fillId="0" borderId="5" xfId="0" applyNumberFormat="1" applyFont="1" applyBorder="1" applyAlignment="1">
      <alignment horizontal="center" vertical="center"/>
    </xf>
    <xf numFmtId="167" fontId="13" fillId="0" borderId="5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164" fontId="13" fillId="0" borderId="5" xfId="2" applyNumberFormat="1" applyFont="1" applyFill="1" applyBorder="1" applyAlignment="1" applyProtection="1">
      <alignment horizontal="center" vertical="center"/>
    </xf>
    <xf numFmtId="0" fontId="12" fillId="13" borderId="7" xfId="0" applyFont="1" applyFill="1" applyBorder="1" applyAlignment="1">
      <alignment vertical="center"/>
    </xf>
    <xf numFmtId="0" fontId="12" fillId="13" borderId="8" xfId="0" applyFont="1" applyFill="1" applyBorder="1" applyAlignment="1">
      <alignment vertical="center"/>
    </xf>
    <xf numFmtId="0" fontId="14" fillId="13" borderId="0" xfId="0" applyFont="1" applyFill="1" applyAlignment="1">
      <alignment horizontal="center" vertical="center"/>
    </xf>
    <xf numFmtId="0" fontId="13" fillId="13" borderId="0" xfId="0" applyFont="1" applyFill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9" fontId="13" fillId="13" borderId="5" xfId="0" applyNumberFormat="1" applyFont="1" applyFill="1" applyBorder="1" applyAlignment="1">
      <alignment horizontal="center" vertical="center"/>
    </xf>
    <xf numFmtId="164" fontId="16" fillId="0" borderId="5" xfId="2" applyNumberFormat="1" applyFont="1" applyFill="1" applyBorder="1" applyAlignment="1" applyProtection="1">
      <alignment horizontal="center" vertical="center"/>
    </xf>
    <xf numFmtId="168" fontId="17" fillId="0" borderId="5" xfId="0" applyNumberFormat="1" applyFont="1" applyBorder="1" applyAlignment="1">
      <alignment horizontal="center" vertical="center"/>
    </xf>
    <xf numFmtId="164" fontId="17" fillId="0" borderId="5" xfId="2" applyNumberFormat="1" applyFont="1" applyFill="1" applyBorder="1" applyAlignment="1" applyProtection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8" fillId="13" borderId="5" xfId="0" applyFont="1" applyFill="1" applyBorder="1" applyAlignment="1">
      <alignment horizontal="left" vertical="center"/>
    </xf>
    <xf numFmtId="168" fontId="17" fillId="13" borderId="5" xfId="0" applyNumberFormat="1" applyFont="1" applyFill="1" applyBorder="1" applyAlignment="1">
      <alignment horizontal="center" vertical="center"/>
    </xf>
    <xf numFmtId="164" fontId="17" fillId="13" borderId="5" xfId="2" applyNumberFormat="1" applyFont="1" applyFill="1" applyBorder="1" applyAlignment="1" applyProtection="1">
      <alignment horizontal="center" vertical="center"/>
    </xf>
    <xf numFmtId="0" fontId="17" fillId="13" borderId="5" xfId="2" applyNumberFormat="1" applyFont="1" applyFill="1" applyBorder="1" applyAlignment="1" applyProtection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12" fillId="11" borderId="3" xfId="0" applyFont="1" applyFill="1" applyBorder="1" applyAlignment="1">
      <alignment vertical="center"/>
    </xf>
    <xf numFmtId="0" fontId="17" fillId="0" borderId="5" xfId="2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164" fontId="16" fillId="0" borderId="3" xfId="2" applyNumberFormat="1" applyFont="1" applyFill="1" applyBorder="1" applyAlignment="1" applyProtection="1">
      <alignment horizontal="center" vertical="center"/>
    </xf>
    <xf numFmtId="164" fontId="16" fillId="0" borderId="4" xfId="2" applyNumberFormat="1" applyFont="1" applyFill="1" applyBorder="1" applyAlignment="1" applyProtection="1">
      <alignment horizontal="center" vertical="center"/>
    </xf>
    <xf numFmtId="0" fontId="13" fillId="0" borderId="3" xfId="2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0" borderId="3" xfId="2" applyNumberFormat="1" applyFont="1" applyFill="1" applyBorder="1" applyAlignment="1" applyProtection="1">
      <alignment horizontal="center" vertical="center"/>
    </xf>
    <xf numFmtId="0" fontId="12" fillId="11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13" fillId="12" borderId="3" xfId="2" applyNumberFormat="1" applyFont="1" applyFill="1" applyBorder="1" applyAlignment="1" applyProtection="1">
      <alignment horizontal="center" vertical="center"/>
    </xf>
    <xf numFmtId="164" fontId="13" fillId="12" borderId="4" xfId="2" applyNumberFormat="1" applyFont="1" applyFill="1" applyBorder="1" applyAlignment="1" applyProtection="1">
      <alignment horizontal="center" vertical="center"/>
    </xf>
    <xf numFmtId="164" fontId="13" fillId="0" borderId="3" xfId="2" applyNumberFormat="1" applyFont="1" applyFill="1" applyBorder="1" applyAlignment="1" applyProtection="1">
      <alignment horizontal="center" vertical="center"/>
    </xf>
    <xf numFmtId="164" fontId="13" fillId="0" borderId="4" xfId="2" applyNumberFormat="1" applyFont="1" applyFill="1" applyBorder="1" applyAlignment="1" applyProtection="1">
      <alignment horizontal="center" vertical="center"/>
    </xf>
    <xf numFmtId="8" fontId="0" fillId="0" borderId="0" xfId="0" applyNumberFormat="1"/>
    <xf numFmtId="10" fontId="0" fillId="0" borderId="0" xfId="0" applyNumberFormat="1"/>
  </cellXfs>
  <cellStyles count="3">
    <cellStyle name="Currency" xfId="1" builtinId="4"/>
    <cellStyle name="Normal" xfId="0" builtinId="0"/>
    <cellStyle name="Per cent" xfId="2" builtinId="5"/>
  </cellStyles>
  <dxfs count="47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 patternType="solid"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.%20Backing%20Data%20Files/Spend/Q1%202025-26/Mental%20Health%20non-ISFE%20Q1%2025-26%20Dashboard%20(Planning).xlsx" TargetMode="External"/><Relationship Id="rId2" Type="http://schemas.openxmlformats.org/officeDocument/2006/relationships/externalLinkPath" Target="https://nhs.sharepoint.com/sites/X24_PAT-MHHandover/Shared%20Documents/MH%20Handover/BAU%20Outputs/MH%20Dashboard/02.%20Backing%20Data%20Files/Spend/Q1%202025-26/Mental%20Health%20non-ISFE%20Q1%2025-26%20Dashboard%20(Planning).xlsx" TargetMode="External"/><Relationship Id="rId1" Type="http://schemas.openxmlformats.org/officeDocument/2006/relationships/externalLinkPath" Target="/sites/X24_PAT-MHHandover/Shared%20Documents/MH%20Handover/BAU%20Outputs/MH%20Dashboard/02.%20Backing%20Data%20Files/Spend/Q1%202025-26/Mental%20Health%20non-ISFE%20Q1%2025-26%20Dashboard%20(Planning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.%20Backing%20Data%20Files/Spend/Q4%202025-26/Mental%20Health%20non-ISFE%20Q4%2025-26%20Dashboard%20(1st%20version).xlsx" TargetMode="External"/><Relationship Id="rId2" Type="http://schemas.openxmlformats.org/officeDocument/2006/relationships/externalLinkPath" Target="https://nhs.sharepoint.com/sites/X24_PAT-MHHandover/Shared%20Documents/MH%20Handover/BAU%20Outputs/MH%20Dashboard/02.%20Backing%20Data%20Files/Spend/Q4%202025-26/Mental%20Health%20non-ISFE%20Q4%2025-26%20Dashboard%20(1st%20version).xlsx" TargetMode="External"/><Relationship Id="rId1" Type="http://schemas.openxmlformats.org/officeDocument/2006/relationships/externalLinkPath" Target="/sites/X24_PAT-MHHandover/Shared%20Documents/MH%20Handover/BAU%20Outputs/MH%20Dashboard/02.%20Backing%20Data%20Files/Spend/Q4%202025-26/Mental%20Health%20non-ISFE%20Q4%2025-26%20Dashboard%20(1st%20versio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arison "/>
      <sheetName val="MH Non-ISFE Q1 2025-26"/>
      <sheetName val="MH Non-ISFE Q4 2024-25"/>
      <sheetName val="MH Non-ISFE Q1 2024-25"/>
      <sheetName val="MH Non-ISFE Q4 2023-24"/>
      <sheetName val="MH Non-ISFE Q1 2023-24"/>
      <sheetName val="MH Non-ISFE Q4 2022-23"/>
      <sheetName val="MH Non-ISFE Q1 2022-23"/>
      <sheetName val="MH Non-ISFE Q4 2021-22"/>
      <sheetName val="CCG MH Q4 Non ISFE 2020-21"/>
      <sheetName val="Info --&gt;"/>
      <sheetName val="CCG to ICB codes"/>
      <sheetName val="Codes"/>
      <sheetName val="Q1 2025-26"/>
      <sheetName val="25-26 M03 dataset"/>
      <sheetName val="Q1 Core Allocations 25-26"/>
      <sheetName val="Q4 2024-25"/>
      <sheetName val="24-25 M12 dataset."/>
      <sheetName val="Q4 - CORE ALLOCATIONS 24-25"/>
      <sheetName val="Q1 2024-25"/>
      <sheetName val="24-25 M03 dataset"/>
      <sheetName val="ICB core allocations Q1 24-25"/>
      <sheetName val="Q4 2023-24"/>
      <sheetName val="23-24 M12 dataset"/>
      <sheetName val="ICB core allocations Q4 23-24"/>
      <sheetName val="Q1 2023-24"/>
      <sheetName val="23-24 M03 dataset"/>
      <sheetName val="ICB core allocations Q1 23-24"/>
      <sheetName val="Q4 2022-23"/>
      <sheetName val="22-23 M12 dataset"/>
      <sheetName val="ICB base allocations 23-34"/>
      <sheetName val="Q1 2022-23 --&gt;&gt;"/>
      <sheetName val="Regional  level outputs 2223"/>
      <sheetName val="dataset M03 2223"/>
      <sheetName val="M05 dataset for plan figures"/>
      <sheetName val="22-23 M03"/>
      <sheetName val="National Table M05 re plan "/>
      <sheetName val="2021-22 --&gt;"/>
      <sheetName val="STP MH(i)"/>
      <sheetName val="CCG level outputs 2122"/>
      <sheetName val="2021-22."/>
      <sheetName val="List 135 CCGs"/>
    </sheetNames>
    <sheetDataSet>
      <sheetData sheetId="0"/>
      <sheetData sheetId="1">
        <row r="2">
          <cell r="G2" t="str">
            <v>11ACT06</v>
          </cell>
          <cell r="H2" t="str">
            <v>11ACT06</v>
          </cell>
          <cell r="J2" t="str">
            <v>11ACT06</v>
          </cell>
          <cell r="K2" t="str">
            <v>11ACT06</v>
          </cell>
          <cell r="L2" t="str">
            <v>11ACT06</v>
          </cell>
          <cell r="M2" t="str">
            <v>11ACT06</v>
          </cell>
          <cell r="R2" t="str">
            <v>11ACT06</v>
          </cell>
          <cell r="AP2" t="str">
            <v>2_1PLAN02</v>
          </cell>
        </row>
        <row r="3">
          <cell r="B3" t="str">
            <v>Mental Health Q1, 2025/26 Plans incl. Learning Disability, Autism &amp; Dementia and Delegated Specialised Commissioning (as per M03 Non ISFE) per ICB</v>
          </cell>
          <cell r="G3" t="str">
            <v>2_1PLAN02</v>
          </cell>
          <cell r="H3" t="str">
            <v>2_1PLAN02</v>
          </cell>
          <cell r="J3" t="str">
            <v>2_1PLAN02</v>
          </cell>
          <cell r="K3" t="str">
            <v>2_1PLAN02</v>
          </cell>
          <cell r="L3" t="str">
            <v>2_1PLAN02</v>
          </cell>
          <cell r="M3" t="str">
            <v>2_1PLAN02</v>
          </cell>
          <cell r="R3" t="str">
            <v>2_1PLAN02</v>
          </cell>
          <cell r="AP3" t="str">
            <v>2_1PLAN03</v>
          </cell>
        </row>
        <row r="4">
          <cell r="G4" t="str">
            <v>2_1NONNHS_YTD</v>
          </cell>
          <cell r="H4" t="str">
            <v>2_1NONNHS_YTD</v>
          </cell>
          <cell r="J4" t="str">
            <v>2_1NONNHS_YTD</v>
          </cell>
          <cell r="K4" t="str">
            <v>2_1NONNHS_YTD</v>
          </cell>
          <cell r="L4" t="str">
            <v>2_1NONNHS_YTD</v>
          </cell>
          <cell r="M4" t="str">
            <v>2_1NONNHS_YTD</v>
          </cell>
          <cell r="R4" t="str">
            <v>2_1NONNHS_YTD</v>
          </cell>
          <cell r="AP4" t="str">
            <v>2_1NONNHS_YTD</v>
          </cell>
        </row>
        <row r="5">
          <cell r="G5" t="str">
            <v>2_1NHS_YTD</v>
          </cell>
          <cell r="H5" t="str">
            <v>2_1NHS_YTD</v>
          </cell>
          <cell r="J5" t="str">
            <v>2_1NHS_YTD</v>
          </cell>
          <cell r="K5" t="str">
            <v>2_1NHS_YTD</v>
          </cell>
          <cell r="L5" t="str">
            <v>2_1NHS_YTD</v>
          </cell>
          <cell r="M5" t="str">
            <v>2_1NHS_YTD</v>
          </cell>
          <cell r="R5" t="str">
            <v>2_1NHS_YTD</v>
          </cell>
          <cell r="AP5" t="str">
            <v>2_1NHS_YTD</v>
          </cell>
        </row>
        <row r="6">
          <cell r="AP6" t="str">
            <v>2_1NHSSCMHIS_YTD</v>
          </cell>
        </row>
        <row r="7">
          <cell r="AP7" t="str">
            <v>2_1NONNHSSCMHIS_YTD</v>
          </cell>
        </row>
        <row r="9">
          <cell r="G9" t="str">
            <v>MHV1300</v>
          </cell>
          <cell r="H9" t="str">
            <v>MHV1310</v>
          </cell>
          <cell r="J9" t="str">
            <v>MHV1320</v>
          </cell>
          <cell r="K9" t="str">
            <v>MHV1330</v>
          </cell>
          <cell r="L9" t="str">
            <v>MHV1340</v>
          </cell>
          <cell r="M9" t="str">
            <v>MHV1350</v>
          </cell>
          <cell r="R9" t="str">
            <v>MHV1360</v>
          </cell>
          <cell r="AP9" t="str">
            <v>MHV1560</v>
          </cell>
        </row>
        <row r="10">
          <cell r="B10" t="str">
            <v>ICB Code 2223</v>
          </cell>
          <cell r="G10" t="str">
            <v>PLAN</v>
          </cell>
        </row>
        <row r="11">
          <cell r="AT11" t="str">
            <v>Total MH Spend as % of Total ICB Allocation</v>
          </cell>
        </row>
        <row r="12">
          <cell r="G12" t="str">
            <v>Children &amp; Young People's Mental Health (excluding LD)</v>
          </cell>
          <cell r="H12" t="str">
            <v>Children &amp; Young People's Eating Disorders</v>
          </cell>
          <cell r="J12" t="str">
            <v>Perinatal Mental Health (Community)</v>
          </cell>
          <cell r="K12" t="str">
            <v>Improved access to psychological therapies (adult and older adult)</v>
          </cell>
          <cell r="L12" t="str">
            <v>A and E and Ward Liaison mental health services (adult and older adult)</v>
          </cell>
          <cell r="M12" t="str">
            <v>Early intervention in psychosis ‘EIP’ team (14 - 65yrs)</v>
          </cell>
          <cell r="R12" t="str">
            <v>Adult community crisis (adult and older adult)</v>
          </cell>
          <cell r="AP12" t="str">
            <v>Total - Mental Health Services</v>
          </cell>
        </row>
        <row r="14">
          <cell r="G14" t="str">
            <v>£K</v>
          </cell>
          <cell r="H14" t="str">
            <v>£K</v>
          </cell>
          <cell r="J14" t="str">
            <v>£K</v>
          </cell>
          <cell r="K14" t="str">
            <v>£K</v>
          </cell>
          <cell r="L14" t="str">
            <v>£K</v>
          </cell>
          <cell r="M14" t="str">
            <v>£K</v>
          </cell>
          <cell r="R14" t="str">
            <v>£K</v>
          </cell>
          <cell r="AP14" t="str">
            <v>£K</v>
          </cell>
          <cell r="AT14" t="str">
            <v>%</v>
          </cell>
        </row>
        <row r="15">
          <cell r="B15" t="str">
            <v>QH8</v>
          </cell>
          <cell r="G15">
            <v>21064</v>
          </cell>
          <cell r="H15">
            <v>1268</v>
          </cell>
          <cell r="J15">
            <v>6365</v>
          </cell>
          <cell r="K15">
            <v>30257</v>
          </cell>
          <cell r="L15">
            <v>7664</v>
          </cell>
          <cell r="M15">
            <v>6182</v>
          </cell>
          <cell r="R15">
            <v>19209</v>
          </cell>
          <cell r="AP15">
            <v>388394</v>
          </cell>
          <cell r="AT15">
            <v>0.15407290722474457</v>
          </cell>
        </row>
        <row r="16">
          <cell r="B16" t="str">
            <v>QHG</v>
          </cell>
          <cell r="G16">
            <v>26577</v>
          </cell>
          <cell r="H16">
            <v>2636</v>
          </cell>
          <cell r="J16">
            <v>4056</v>
          </cell>
          <cell r="K16">
            <v>15242</v>
          </cell>
          <cell r="L16">
            <v>5455</v>
          </cell>
          <cell r="M16">
            <v>5372</v>
          </cell>
          <cell r="R16">
            <v>13840</v>
          </cell>
          <cell r="AP16">
            <v>334178</v>
          </cell>
          <cell r="AT16">
            <v>0.16233841152105752</v>
          </cell>
        </row>
        <row r="17">
          <cell r="B17" t="str">
            <v>QJG</v>
          </cell>
          <cell r="G17">
            <v>17572</v>
          </cell>
          <cell r="H17">
            <v>3849</v>
          </cell>
          <cell r="J17">
            <v>4002</v>
          </cell>
          <cell r="K17">
            <v>22301</v>
          </cell>
          <cell r="L17">
            <v>7445</v>
          </cell>
          <cell r="M17">
            <v>2572</v>
          </cell>
          <cell r="R17">
            <v>16020</v>
          </cell>
          <cell r="AP17">
            <v>313513</v>
          </cell>
          <cell r="AT17">
            <v>0.14197416953259021</v>
          </cell>
        </row>
        <row r="18">
          <cell r="B18" t="str">
            <v>QM7</v>
          </cell>
          <cell r="G18">
            <v>32638</v>
          </cell>
          <cell r="H18">
            <v>2949</v>
          </cell>
          <cell r="J18">
            <v>5745</v>
          </cell>
          <cell r="K18">
            <v>23617</v>
          </cell>
          <cell r="L18">
            <v>6294</v>
          </cell>
          <cell r="M18">
            <v>6811</v>
          </cell>
          <cell r="R18">
            <v>16644</v>
          </cell>
          <cell r="AP18">
            <v>398133</v>
          </cell>
          <cell r="AT18">
            <v>0.1271228785013134</v>
          </cell>
        </row>
        <row r="19">
          <cell r="B19" t="str">
            <v>QMM</v>
          </cell>
          <cell r="G19">
            <v>41302</v>
          </cell>
          <cell r="H19">
            <v>4034</v>
          </cell>
          <cell r="J19">
            <v>5484</v>
          </cell>
          <cell r="K19">
            <v>18005</v>
          </cell>
          <cell r="L19">
            <v>7062</v>
          </cell>
          <cell r="M19">
            <v>6240</v>
          </cell>
          <cell r="R19">
            <v>15571</v>
          </cell>
          <cell r="AP19">
            <v>313554</v>
          </cell>
          <cell r="AT19">
            <v>0.13224789815247745</v>
          </cell>
        </row>
        <row r="20">
          <cell r="B20" t="str">
            <v>QUE</v>
          </cell>
          <cell r="G20">
            <v>16998</v>
          </cell>
          <cell r="H20">
            <v>2492</v>
          </cell>
          <cell r="J20">
            <v>3020</v>
          </cell>
          <cell r="K20">
            <v>13260</v>
          </cell>
          <cell r="L20">
            <v>4568</v>
          </cell>
          <cell r="M20">
            <v>5514</v>
          </cell>
          <cell r="R20">
            <v>10929</v>
          </cell>
          <cell r="AP20">
            <v>235555</v>
          </cell>
          <cell r="AT20">
            <v>0.12553606619231497</v>
          </cell>
        </row>
        <row r="21">
          <cell r="B21" t="str">
            <v>QKK</v>
          </cell>
          <cell r="G21">
            <v>54741</v>
          </cell>
          <cell r="H21">
            <v>3632</v>
          </cell>
          <cell r="J21">
            <v>9834</v>
          </cell>
          <cell r="K21">
            <v>37007</v>
          </cell>
          <cell r="L21">
            <v>19597</v>
          </cell>
          <cell r="M21">
            <v>13337</v>
          </cell>
          <cell r="R21">
            <v>43005</v>
          </cell>
          <cell r="AP21">
            <v>715390</v>
          </cell>
          <cell r="AT21">
            <v>0.16878386987408472</v>
          </cell>
        </row>
        <row r="22">
          <cell r="B22" t="str">
            <v>QMF</v>
          </cell>
          <cell r="G22">
            <v>56299</v>
          </cell>
          <cell r="H22">
            <v>3110</v>
          </cell>
          <cell r="J22">
            <v>8174</v>
          </cell>
          <cell r="K22">
            <v>39288</v>
          </cell>
          <cell r="L22">
            <v>13007</v>
          </cell>
          <cell r="M22">
            <v>15794</v>
          </cell>
          <cell r="R22">
            <v>46511</v>
          </cell>
          <cell r="AP22">
            <v>695460</v>
          </cell>
          <cell r="AT22">
            <v>0.1532179195549376</v>
          </cell>
        </row>
        <row r="23">
          <cell r="B23" t="str">
            <v>QMJ</v>
          </cell>
          <cell r="G23">
            <v>57141</v>
          </cell>
          <cell r="H23">
            <v>3866</v>
          </cell>
          <cell r="J23">
            <v>6635</v>
          </cell>
          <cell r="K23">
            <v>30337</v>
          </cell>
          <cell r="L23">
            <v>6414</v>
          </cell>
          <cell r="M23">
            <v>8744</v>
          </cell>
          <cell r="R23">
            <v>39195</v>
          </cell>
          <cell r="AP23">
            <v>579579</v>
          </cell>
          <cell r="AT23">
            <v>0.16571633178230447</v>
          </cell>
        </row>
        <row r="24">
          <cell r="B24" t="str">
            <v>QRV</v>
          </cell>
          <cell r="G24">
            <v>51995</v>
          </cell>
          <cell r="H24">
            <v>9026</v>
          </cell>
          <cell r="J24">
            <v>10461</v>
          </cell>
          <cell r="K24">
            <v>45373</v>
          </cell>
          <cell r="L24">
            <v>12163</v>
          </cell>
          <cell r="M24">
            <v>9307</v>
          </cell>
          <cell r="R24">
            <v>57156</v>
          </cell>
          <cell r="AP24">
            <v>851677</v>
          </cell>
          <cell r="AT24">
            <v>0.16460250717564234</v>
          </cell>
        </row>
        <row r="25">
          <cell r="B25" t="str">
            <v>QWE</v>
          </cell>
          <cell r="G25">
            <v>33001</v>
          </cell>
          <cell r="H25">
            <v>2205</v>
          </cell>
          <cell r="J25">
            <v>4156</v>
          </cell>
          <cell r="K25">
            <v>33575</v>
          </cell>
          <cell r="L25">
            <v>12948</v>
          </cell>
          <cell r="M25">
            <v>7824</v>
          </cell>
          <cell r="R25">
            <v>33908</v>
          </cell>
          <cell r="AP25">
            <v>466035</v>
          </cell>
          <cell r="AT25">
            <v>0.14566915077625078</v>
          </cell>
        </row>
        <row r="26">
          <cell r="B26" t="str">
            <v>QGH</v>
          </cell>
          <cell r="G26">
            <v>15605</v>
          </cell>
          <cell r="H26">
            <v>999</v>
          </cell>
          <cell r="J26">
            <v>2558</v>
          </cell>
          <cell r="K26">
            <v>12518</v>
          </cell>
          <cell r="L26">
            <v>2735</v>
          </cell>
          <cell r="M26">
            <v>2286</v>
          </cell>
          <cell r="R26">
            <v>9579</v>
          </cell>
          <cell r="AP26">
            <v>216406</v>
          </cell>
          <cell r="AT26">
            <v>0.12757926304633815</v>
          </cell>
        </row>
        <row r="27">
          <cell r="B27" t="str">
            <v>QHL</v>
          </cell>
          <cell r="G27">
            <v>38733</v>
          </cell>
          <cell r="H27">
            <v>10106</v>
          </cell>
          <cell r="J27">
            <v>5737</v>
          </cell>
          <cell r="K27">
            <v>16516</v>
          </cell>
          <cell r="L27">
            <v>4814</v>
          </cell>
          <cell r="M27">
            <v>8204</v>
          </cell>
          <cell r="R27">
            <v>30377</v>
          </cell>
          <cell r="AP27">
            <v>612674</v>
          </cell>
          <cell r="AT27">
            <v>0.18982184687362369</v>
          </cell>
        </row>
        <row r="28">
          <cell r="B28" t="str">
            <v>QJ2</v>
          </cell>
          <cell r="G28">
            <v>26288</v>
          </cell>
          <cell r="H28">
            <v>1491</v>
          </cell>
          <cell r="J28">
            <v>5855</v>
          </cell>
          <cell r="K28">
            <v>15028</v>
          </cell>
          <cell r="L28">
            <v>5371</v>
          </cell>
          <cell r="M28">
            <v>4094</v>
          </cell>
          <cell r="R28">
            <v>20338</v>
          </cell>
          <cell r="AP28">
            <v>352695</v>
          </cell>
          <cell r="AT28">
            <v>0.14861351348037383</v>
          </cell>
        </row>
        <row r="29">
          <cell r="B29" t="str">
            <v>QJM</v>
          </cell>
          <cell r="G29">
            <v>15753</v>
          </cell>
          <cell r="H29">
            <v>1107</v>
          </cell>
          <cell r="J29">
            <v>3401</v>
          </cell>
          <cell r="K29">
            <v>12538</v>
          </cell>
          <cell r="L29">
            <v>3540</v>
          </cell>
          <cell r="M29">
            <v>2376</v>
          </cell>
          <cell r="R29">
            <v>22759</v>
          </cell>
          <cell r="AP29">
            <v>285286</v>
          </cell>
          <cell r="AT29">
            <v>0.16484836279095752</v>
          </cell>
        </row>
        <row r="30">
          <cell r="B30" t="str">
            <v>QK1</v>
          </cell>
          <cell r="G30">
            <v>18961</v>
          </cell>
          <cell r="H30">
            <v>3571</v>
          </cell>
          <cell r="J30">
            <v>3594</v>
          </cell>
          <cell r="K30">
            <v>12669</v>
          </cell>
          <cell r="L30">
            <v>2558</v>
          </cell>
          <cell r="M30">
            <v>4486</v>
          </cell>
          <cell r="R30">
            <v>13341</v>
          </cell>
          <cell r="AP30">
            <v>347980</v>
          </cell>
          <cell r="AT30">
            <v>0.15683950451974088</v>
          </cell>
        </row>
        <row r="31">
          <cell r="B31" t="str">
            <v>QNC</v>
          </cell>
          <cell r="G31">
            <v>31744</v>
          </cell>
          <cell r="H31">
            <v>7137</v>
          </cell>
          <cell r="J31">
            <v>3886</v>
          </cell>
          <cell r="K31">
            <v>15179</v>
          </cell>
          <cell r="L31">
            <v>8034</v>
          </cell>
          <cell r="M31">
            <v>8254</v>
          </cell>
          <cell r="R31">
            <v>9540</v>
          </cell>
          <cell r="AP31">
            <v>461635</v>
          </cell>
          <cell r="AT31">
            <v>0.18643342032453847</v>
          </cell>
        </row>
        <row r="32">
          <cell r="B32" t="str">
            <v>QOC</v>
          </cell>
          <cell r="G32">
            <v>12164</v>
          </cell>
          <cell r="H32">
            <v>1140</v>
          </cell>
          <cell r="J32">
            <v>1704</v>
          </cell>
          <cell r="K32">
            <v>10226</v>
          </cell>
          <cell r="L32">
            <v>2040</v>
          </cell>
          <cell r="M32">
            <v>1744</v>
          </cell>
          <cell r="R32">
            <v>5213</v>
          </cell>
          <cell r="AP32">
            <v>159583</v>
          </cell>
          <cell r="AT32">
            <v>0.14317483683595941</v>
          </cell>
        </row>
        <row r="33">
          <cell r="B33" t="str">
            <v>QPM</v>
          </cell>
          <cell r="G33">
            <v>15265</v>
          </cell>
          <cell r="H33">
            <v>1640</v>
          </cell>
          <cell r="J33">
            <v>3284</v>
          </cell>
          <cell r="K33">
            <v>8053</v>
          </cell>
          <cell r="L33">
            <v>2635</v>
          </cell>
          <cell r="M33">
            <v>2687</v>
          </cell>
          <cell r="R33">
            <v>10771</v>
          </cell>
          <cell r="AP33">
            <v>196064</v>
          </cell>
          <cell r="AT33">
            <v>0.12399737543538399</v>
          </cell>
        </row>
        <row r="34">
          <cell r="B34" t="str">
            <v>QT1</v>
          </cell>
          <cell r="G34">
            <v>22159</v>
          </cell>
          <cell r="H34">
            <v>2780</v>
          </cell>
          <cell r="J34">
            <v>3578</v>
          </cell>
          <cell r="K34">
            <v>21894</v>
          </cell>
          <cell r="L34">
            <v>5927</v>
          </cell>
          <cell r="M34">
            <v>6338</v>
          </cell>
          <cell r="R34">
            <v>16524</v>
          </cell>
          <cell r="AP34">
            <v>422993</v>
          </cell>
          <cell r="AT34">
            <v>0.16655020437232967</v>
          </cell>
        </row>
        <row r="35">
          <cell r="B35" t="str">
            <v>QUA</v>
          </cell>
          <cell r="G35">
            <v>35289</v>
          </cell>
          <cell r="H35">
            <v>1539</v>
          </cell>
          <cell r="J35">
            <v>5724</v>
          </cell>
          <cell r="K35">
            <v>15238</v>
          </cell>
          <cell r="L35">
            <v>6651</v>
          </cell>
          <cell r="M35">
            <v>6909</v>
          </cell>
          <cell r="R35">
            <v>24750</v>
          </cell>
          <cell r="AP35">
            <v>436089</v>
          </cell>
          <cell r="AT35">
            <v>0.15595380156749053</v>
          </cell>
        </row>
        <row r="36">
          <cell r="B36" t="str">
            <v>QWU</v>
          </cell>
          <cell r="G36">
            <v>20471</v>
          </cell>
          <cell r="H36">
            <v>2205</v>
          </cell>
          <cell r="J36">
            <v>2323</v>
          </cell>
          <cell r="K36">
            <v>13575</v>
          </cell>
          <cell r="L36">
            <v>5483</v>
          </cell>
          <cell r="M36">
            <v>5657</v>
          </cell>
          <cell r="R36">
            <v>18741</v>
          </cell>
          <cell r="AP36">
            <v>388079</v>
          </cell>
          <cell r="AT36">
            <v>0.18674130161460673</v>
          </cell>
        </row>
        <row r="37">
          <cell r="B37" t="str">
            <v>QF7</v>
          </cell>
          <cell r="G37">
            <v>26065</v>
          </cell>
          <cell r="H37">
            <v>1828</v>
          </cell>
          <cell r="J37">
            <v>5655</v>
          </cell>
          <cell r="K37">
            <v>24064</v>
          </cell>
          <cell r="L37">
            <v>7648</v>
          </cell>
          <cell r="M37">
            <v>9496</v>
          </cell>
          <cell r="R37">
            <v>25654</v>
          </cell>
          <cell r="AP37">
            <v>603410</v>
          </cell>
          <cell r="AT37">
            <v>0.19097463537619333</v>
          </cell>
        </row>
        <row r="38">
          <cell r="B38" t="str">
            <v>QHM</v>
          </cell>
          <cell r="G38">
            <v>80845</v>
          </cell>
          <cell r="H38">
            <v>6065</v>
          </cell>
          <cell r="J38">
            <v>7114</v>
          </cell>
          <cell r="K38">
            <v>51491</v>
          </cell>
          <cell r="L38">
            <v>28679</v>
          </cell>
          <cell r="M38">
            <v>14765</v>
          </cell>
          <cell r="R38">
            <v>44113</v>
          </cell>
          <cell r="AP38">
            <v>1371753</v>
          </cell>
          <cell r="AT38">
            <v>0.1914423592813651</v>
          </cell>
        </row>
        <row r="39">
          <cell r="B39" t="str">
            <v>QOQ</v>
          </cell>
          <cell r="G39">
            <v>30448</v>
          </cell>
          <cell r="H39">
            <v>1819</v>
          </cell>
          <cell r="J39">
            <v>3787</v>
          </cell>
          <cell r="K39">
            <v>23169</v>
          </cell>
          <cell r="L39">
            <v>9800</v>
          </cell>
          <cell r="M39">
            <v>6850</v>
          </cell>
          <cell r="R39">
            <v>23428</v>
          </cell>
          <cell r="AP39">
            <v>585611</v>
          </cell>
          <cell r="AT39">
            <v>0.15673312044249404</v>
          </cell>
        </row>
        <row r="40">
          <cell r="B40" t="str">
            <v>QWO</v>
          </cell>
          <cell r="G40">
            <v>59657</v>
          </cell>
          <cell r="H40">
            <v>3124</v>
          </cell>
          <cell r="J40">
            <v>10753</v>
          </cell>
          <cell r="K40">
            <v>42891</v>
          </cell>
          <cell r="L40">
            <v>14837</v>
          </cell>
          <cell r="M40">
            <v>15530</v>
          </cell>
          <cell r="R40">
            <v>47457</v>
          </cell>
          <cell r="AP40">
            <v>870595</v>
          </cell>
          <cell r="AT40">
            <v>0.16040838357797296</v>
          </cell>
        </row>
        <row r="41">
          <cell r="B41" t="str">
            <v>QE1</v>
          </cell>
          <cell r="G41">
            <v>43781</v>
          </cell>
          <cell r="H41">
            <v>4214</v>
          </cell>
          <cell r="J41">
            <v>7861</v>
          </cell>
          <cell r="K41">
            <v>33803</v>
          </cell>
          <cell r="L41">
            <v>18012</v>
          </cell>
          <cell r="M41">
            <v>7984</v>
          </cell>
          <cell r="R41">
            <v>46032</v>
          </cell>
          <cell r="AP41">
            <v>802020</v>
          </cell>
          <cell r="AT41">
            <v>0.18984114632371868</v>
          </cell>
        </row>
        <row r="42">
          <cell r="B42" t="str">
            <v>QOP</v>
          </cell>
          <cell r="G42">
            <v>85612</v>
          </cell>
          <cell r="H42">
            <v>3528</v>
          </cell>
          <cell r="J42">
            <v>11740</v>
          </cell>
          <cell r="K42">
            <v>73865</v>
          </cell>
          <cell r="L42">
            <v>28706</v>
          </cell>
          <cell r="M42">
            <v>21093</v>
          </cell>
          <cell r="R42">
            <v>47205</v>
          </cell>
          <cell r="AP42">
            <v>1097133</v>
          </cell>
          <cell r="AT42">
            <v>0.15994986755548554</v>
          </cell>
        </row>
        <row r="43">
          <cell r="B43" t="str">
            <v>QYG</v>
          </cell>
          <cell r="G43">
            <v>57312</v>
          </cell>
          <cell r="H43">
            <v>6538</v>
          </cell>
          <cell r="J43">
            <v>18904</v>
          </cell>
          <cell r="K43">
            <v>47282</v>
          </cell>
          <cell r="L43">
            <v>17313</v>
          </cell>
          <cell r="M43">
            <v>17372</v>
          </cell>
          <cell r="R43">
            <v>50079</v>
          </cell>
          <cell r="AP43">
            <v>938635</v>
          </cell>
          <cell r="AT43">
            <v>0.14788658850834979</v>
          </cell>
        </row>
        <row r="44">
          <cell r="B44" t="str">
            <v>QKS</v>
          </cell>
          <cell r="G44">
            <v>37160</v>
          </cell>
          <cell r="H44">
            <v>3363</v>
          </cell>
          <cell r="J44">
            <v>6351</v>
          </cell>
          <cell r="K44">
            <v>19099</v>
          </cell>
          <cell r="L44">
            <v>10160</v>
          </cell>
          <cell r="M44">
            <v>8011</v>
          </cell>
          <cell r="R44">
            <v>26028</v>
          </cell>
          <cell r="AP44">
            <v>509146</v>
          </cell>
          <cell r="AT44">
            <v>0.12610810620459131</v>
          </cell>
        </row>
        <row r="45">
          <cell r="B45" t="str">
            <v>QNQ</v>
          </cell>
          <cell r="G45">
            <v>20056</v>
          </cell>
          <cell r="H45">
            <v>1836</v>
          </cell>
          <cell r="J45">
            <v>2963</v>
          </cell>
          <cell r="K45">
            <v>14898</v>
          </cell>
          <cell r="L45">
            <v>3118</v>
          </cell>
          <cell r="M45">
            <v>3445</v>
          </cell>
          <cell r="R45">
            <v>8739</v>
          </cell>
          <cell r="AP45">
            <v>231154</v>
          </cell>
          <cell r="AT45">
            <v>0.15581972338158379</v>
          </cell>
        </row>
        <row r="46">
          <cell r="B46" t="str">
            <v>QNX</v>
          </cell>
          <cell r="G46">
            <v>38397</v>
          </cell>
          <cell r="H46">
            <v>2894</v>
          </cell>
          <cell r="J46">
            <v>4156</v>
          </cell>
          <cell r="K46">
            <v>39976</v>
          </cell>
          <cell r="L46">
            <v>10637</v>
          </cell>
          <cell r="M46">
            <v>7494</v>
          </cell>
          <cell r="R46">
            <v>22080</v>
          </cell>
          <cell r="AP46">
            <v>616149</v>
          </cell>
          <cell r="AT46">
            <v>0.15759494497998086</v>
          </cell>
        </row>
        <row r="47">
          <cell r="B47" t="str">
            <v>QRL</v>
          </cell>
          <cell r="G47">
            <v>45378</v>
          </cell>
          <cell r="H47">
            <v>3033</v>
          </cell>
          <cell r="J47">
            <v>4817</v>
          </cell>
          <cell r="K47">
            <v>32479</v>
          </cell>
          <cell r="L47">
            <v>4936</v>
          </cell>
          <cell r="M47">
            <v>7357</v>
          </cell>
          <cell r="R47">
            <v>23150</v>
          </cell>
          <cell r="AP47">
            <v>602103</v>
          </cell>
          <cell r="AT47">
            <v>0.15544894967508904</v>
          </cell>
        </row>
        <row r="48">
          <cell r="B48" t="str">
            <v>QU9</v>
          </cell>
          <cell r="G48">
            <v>34299</v>
          </cell>
          <cell r="H48">
            <v>5210</v>
          </cell>
          <cell r="J48">
            <v>4140</v>
          </cell>
          <cell r="K48">
            <v>30794</v>
          </cell>
          <cell r="L48">
            <v>3576</v>
          </cell>
          <cell r="M48">
            <v>4149</v>
          </cell>
          <cell r="R48">
            <v>11025</v>
          </cell>
          <cell r="AP48">
            <v>467415</v>
          </cell>
          <cell r="AT48">
            <v>0.13679031141138681</v>
          </cell>
        </row>
        <row r="49">
          <cell r="B49" t="str">
            <v>QXU</v>
          </cell>
          <cell r="G49">
            <v>25160</v>
          </cell>
          <cell r="H49">
            <v>2627</v>
          </cell>
          <cell r="J49">
            <v>2745</v>
          </cell>
          <cell r="K49">
            <v>13885</v>
          </cell>
          <cell r="L49">
            <v>7176</v>
          </cell>
          <cell r="M49">
            <v>2740</v>
          </cell>
          <cell r="R49">
            <v>13360</v>
          </cell>
          <cell r="AP49">
            <v>251858</v>
          </cell>
          <cell r="AT49">
            <v>0.11349435484877937</v>
          </cell>
        </row>
        <row r="50">
          <cell r="B50" t="str">
            <v>QJK</v>
          </cell>
          <cell r="G50">
            <v>26525</v>
          </cell>
          <cell r="H50">
            <v>7008</v>
          </cell>
          <cell r="J50">
            <v>4681</v>
          </cell>
          <cell r="K50">
            <v>19635</v>
          </cell>
          <cell r="L50">
            <v>16849</v>
          </cell>
          <cell r="M50">
            <v>4624</v>
          </cell>
          <cell r="R50">
            <v>24806</v>
          </cell>
          <cell r="AP50">
            <v>447500</v>
          </cell>
          <cell r="AT50">
            <v>0.15947687031048721</v>
          </cell>
        </row>
        <row r="51">
          <cell r="B51" t="str">
            <v>QOX</v>
          </cell>
          <cell r="G51">
            <v>20969</v>
          </cell>
          <cell r="H51">
            <v>1176</v>
          </cell>
          <cell r="J51">
            <v>2580</v>
          </cell>
          <cell r="K51">
            <v>13199</v>
          </cell>
          <cell r="L51">
            <v>3848</v>
          </cell>
          <cell r="M51">
            <v>2416</v>
          </cell>
          <cell r="R51">
            <v>14085</v>
          </cell>
          <cell r="AP51">
            <v>226330</v>
          </cell>
          <cell r="AT51">
            <v>0.11906789738093329</v>
          </cell>
        </row>
        <row r="52">
          <cell r="B52" t="str">
            <v>QR1</v>
          </cell>
          <cell r="G52">
            <v>14816</v>
          </cell>
          <cell r="H52">
            <v>3219</v>
          </cell>
          <cell r="J52">
            <v>2459</v>
          </cell>
          <cell r="K52">
            <v>11419</v>
          </cell>
          <cell r="L52">
            <v>3053</v>
          </cell>
          <cell r="M52">
            <v>2023</v>
          </cell>
          <cell r="R52">
            <v>7764</v>
          </cell>
          <cell r="AP52">
            <v>151123</v>
          </cell>
          <cell r="AT52">
            <v>0.11622062097064365</v>
          </cell>
        </row>
        <row r="53">
          <cell r="B53" t="str">
            <v>QSL</v>
          </cell>
          <cell r="G53">
            <v>11725</v>
          </cell>
          <cell r="H53">
            <v>857</v>
          </cell>
          <cell r="J53">
            <v>2009</v>
          </cell>
          <cell r="K53">
            <v>8683</v>
          </cell>
          <cell r="L53">
            <v>3205</v>
          </cell>
          <cell r="M53">
            <v>1125</v>
          </cell>
          <cell r="R53">
            <v>10548</v>
          </cell>
          <cell r="AP53">
            <v>352296.38</v>
          </cell>
          <cell r="AT53">
            <v>0.27242561511445179</v>
          </cell>
        </row>
        <row r="54">
          <cell r="B54" t="str">
            <v>QT6</v>
          </cell>
          <cell r="G54">
            <v>16612</v>
          </cell>
          <cell r="H54">
            <v>2088</v>
          </cell>
          <cell r="J54">
            <v>3171</v>
          </cell>
          <cell r="K54">
            <v>10422</v>
          </cell>
          <cell r="L54">
            <v>3201</v>
          </cell>
          <cell r="M54">
            <v>3396</v>
          </cell>
          <cell r="R54">
            <v>10131</v>
          </cell>
          <cell r="AP54">
            <v>231289</v>
          </cell>
          <cell r="AT54">
            <v>0.16968871462955074</v>
          </cell>
        </row>
        <row r="55">
          <cell r="B55" t="str">
            <v>QUY</v>
          </cell>
          <cell r="G55">
            <v>19662</v>
          </cell>
          <cell r="H55">
            <v>1813</v>
          </cell>
          <cell r="J55">
            <v>3959</v>
          </cell>
          <cell r="K55">
            <v>12774</v>
          </cell>
          <cell r="L55">
            <v>1608</v>
          </cell>
          <cell r="M55">
            <v>5507</v>
          </cell>
          <cell r="R55">
            <v>19540</v>
          </cell>
          <cell r="AP55">
            <v>254187</v>
          </cell>
          <cell r="AT55">
            <v>0.12107476211606598</v>
          </cell>
        </row>
        <row r="56">
          <cell r="B56" t="str">
            <v>QVV</v>
          </cell>
          <cell r="G56">
            <v>18129</v>
          </cell>
          <cell r="H56">
            <v>1661</v>
          </cell>
          <cell r="J56">
            <v>2901</v>
          </cell>
          <cell r="K56">
            <v>16512</v>
          </cell>
          <cell r="L56">
            <v>4557</v>
          </cell>
          <cell r="M56">
            <v>2193</v>
          </cell>
          <cell r="R56">
            <v>7909</v>
          </cell>
          <cell r="AP56">
            <v>313789</v>
          </cell>
          <cell r="AT56">
            <v>0.17460571027780594</v>
          </cell>
        </row>
        <row r="57">
          <cell r="G57">
            <v>1374368</v>
          </cell>
          <cell r="H57">
            <v>136683</v>
          </cell>
          <cell r="J57">
            <v>222322</v>
          </cell>
          <cell r="K57">
            <v>1002036</v>
          </cell>
          <cell r="L57">
            <v>353324</v>
          </cell>
          <cell r="M57">
            <v>288302</v>
          </cell>
          <cell r="R57">
            <v>977054</v>
          </cell>
          <cell r="AP57">
            <v>20094448.379999999</v>
          </cell>
          <cell r="AT57">
            <v>0.15814020299312437</v>
          </cell>
        </row>
        <row r="60">
          <cell r="B60" t="str">
            <v>Y61</v>
          </cell>
          <cell r="G60">
            <v>156151</v>
          </cell>
          <cell r="H60">
            <v>17228</v>
          </cell>
          <cell r="J60">
            <v>28672</v>
          </cell>
          <cell r="K60">
            <v>122682</v>
          </cell>
          <cell r="L60">
            <v>38488</v>
          </cell>
          <cell r="M60">
            <v>32691</v>
          </cell>
          <cell r="R60">
            <v>92213</v>
          </cell>
          <cell r="AP60">
            <v>1983327</v>
          </cell>
          <cell r="AT60">
            <v>0.13999787032076977</v>
          </cell>
        </row>
        <row r="61">
          <cell r="B61" t="str">
            <v>Y56</v>
          </cell>
          <cell r="G61">
            <v>253177</v>
          </cell>
          <cell r="H61">
            <v>21839</v>
          </cell>
          <cell r="J61">
            <v>39260</v>
          </cell>
          <cell r="K61">
            <v>185580</v>
          </cell>
          <cell r="L61">
            <v>64129</v>
          </cell>
          <cell r="M61">
            <v>55006</v>
          </cell>
          <cell r="R61">
            <v>219775</v>
          </cell>
          <cell r="AP61">
            <v>3308141</v>
          </cell>
          <cell r="AT61">
            <v>0.16021331188417287</v>
          </cell>
        </row>
        <row r="62">
          <cell r="B62" t="str">
            <v>Y60</v>
          </cell>
          <cell r="G62">
            <v>252432</v>
          </cell>
          <cell r="H62">
            <v>33715</v>
          </cell>
          <cell r="J62">
            <v>41644</v>
          </cell>
          <cell r="K62">
            <v>153434</v>
          </cell>
          <cell r="L62">
            <v>49788</v>
          </cell>
          <cell r="M62">
            <v>53035</v>
          </cell>
          <cell r="R62">
            <v>181933</v>
          </cell>
          <cell r="AP62">
            <v>3879484</v>
          </cell>
          <cell r="AT62">
            <v>0.1627811724369683</v>
          </cell>
        </row>
        <row r="63">
          <cell r="B63" t="str">
            <v>Y63</v>
          </cell>
          <cell r="G63">
            <v>197015</v>
          </cell>
          <cell r="H63">
            <v>12836</v>
          </cell>
          <cell r="J63">
            <v>27309</v>
          </cell>
          <cell r="K63">
            <v>141615</v>
          </cell>
          <cell r="L63">
            <v>60964</v>
          </cell>
          <cell r="M63">
            <v>46641</v>
          </cell>
          <cell r="R63">
            <v>140652</v>
          </cell>
          <cell r="AP63">
            <v>3431369</v>
          </cell>
          <cell r="AT63">
            <v>0.17606952938787856</v>
          </cell>
        </row>
        <row r="64">
          <cell r="B64" t="str">
            <v>Y62</v>
          </cell>
          <cell r="G64">
            <v>186705</v>
          </cell>
          <cell r="H64">
            <v>14280</v>
          </cell>
          <cell r="J64">
            <v>38505</v>
          </cell>
          <cell r="K64">
            <v>154950</v>
          </cell>
          <cell r="L64">
            <v>64031</v>
          </cell>
          <cell r="M64">
            <v>46449</v>
          </cell>
          <cell r="R64">
            <v>143316</v>
          </cell>
          <cell r="AP64">
            <v>2837788</v>
          </cell>
          <cell r="AT64">
            <v>0.16280203330168205</v>
          </cell>
        </row>
        <row r="65">
          <cell r="B65" t="str">
            <v>Y59</v>
          </cell>
          <cell r="G65">
            <v>200450</v>
          </cell>
          <cell r="H65">
            <v>18963</v>
          </cell>
          <cell r="J65">
            <v>25172</v>
          </cell>
          <cell r="K65">
            <v>151131</v>
          </cell>
          <cell r="L65">
            <v>39603</v>
          </cell>
          <cell r="M65">
            <v>33196</v>
          </cell>
          <cell r="R65">
            <v>104382</v>
          </cell>
          <cell r="AP65">
            <v>2677825</v>
          </cell>
          <cell r="AT65">
            <v>0.14138458494726322</v>
          </cell>
        </row>
        <row r="66">
          <cell r="B66" t="str">
            <v>Y58</v>
          </cell>
          <cell r="G66">
            <v>128438</v>
          </cell>
          <cell r="H66">
            <v>17822</v>
          </cell>
          <cell r="J66">
            <v>21760</v>
          </cell>
          <cell r="K66">
            <v>92644</v>
          </cell>
          <cell r="L66">
            <v>36321</v>
          </cell>
          <cell r="M66">
            <v>21284</v>
          </cell>
          <cell r="R66">
            <v>94783</v>
          </cell>
          <cell r="AP66">
            <v>1976514.38</v>
          </cell>
          <cell r="AT66">
            <v>0.15736625569803045</v>
          </cell>
        </row>
        <row r="68">
          <cell r="B68" t="str">
            <v>EN</v>
          </cell>
          <cell r="G68">
            <v>1374368</v>
          </cell>
          <cell r="H68">
            <v>136683</v>
          </cell>
          <cell r="J68">
            <v>222322</v>
          </cell>
          <cell r="K68">
            <v>1002036</v>
          </cell>
          <cell r="L68">
            <v>353324</v>
          </cell>
          <cell r="M68">
            <v>288302</v>
          </cell>
          <cell r="R68">
            <v>977054</v>
          </cell>
          <cell r="AP68">
            <v>20094448.379999999</v>
          </cell>
          <cell r="AT68">
            <v>0.15814020299312442</v>
          </cell>
        </row>
        <row r="69"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R69">
            <v>0</v>
          </cell>
          <cell r="AP69">
            <v>0</v>
          </cell>
        </row>
        <row r="72">
          <cell r="G72">
            <v>0</v>
          </cell>
          <cell r="H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R72">
            <v>0</v>
          </cell>
          <cell r="AP72">
            <v>0</v>
          </cell>
        </row>
        <row r="74">
          <cell r="G74">
            <v>0</v>
          </cell>
          <cell r="H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R74">
            <v>0</v>
          </cell>
          <cell r="AP7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arison "/>
      <sheetName val="MH Non-ISFE Q4 2025-26"/>
      <sheetName val="MH Non-ISFE Q1 2025-26"/>
      <sheetName val="MH Non-ISFE Q4 2024-25"/>
      <sheetName val="MH Non-ISFE Q1 2024-25"/>
      <sheetName val="MH Non-ISFE Q4 2023-24"/>
      <sheetName val="MH Non-ISFE Q1 2023-24"/>
      <sheetName val="MH Non-ISFE Q4 2022-23"/>
      <sheetName val="MH Non-ISFE Q1 2022-23"/>
      <sheetName val="MH Non-ISFE Q4 2021-22"/>
      <sheetName val="CCG MH Q4 Non ISFE 2020-21"/>
      <sheetName val="Info --&gt;"/>
      <sheetName val="CCG to ICB codes"/>
      <sheetName val="Codes"/>
      <sheetName val="Q1 2025-26"/>
      <sheetName val="25-26 M03 dataset"/>
      <sheetName val="Q1 Core Allocations 25-26"/>
      <sheetName val="Q4 2024-25"/>
      <sheetName val="24-25 M12 dataset."/>
      <sheetName val="Q4 - CORE ALLOCATIONS 24-25"/>
      <sheetName val="Q4 2025-26"/>
      <sheetName val="25-26 M12 MH Dataset "/>
      <sheetName val="Allocations 2526 Q4"/>
      <sheetName val="Allocation workings"/>
      <sheetName val="MH Non-ISFE Q1 2026-27 wip"/>
      <sheetName val="Q1 2024-25"/>
      <sheetName val="24-25 M03 dataset"/>
      <sheetName val="ICB core allocations Q1 24-25"/>
      <sheetName val="Q4 2023-24"/>
      <sheetName val="23-24 M12 dataset"/>
      <sheetName val="ICB core allocations Q4 23-24"/>
      <sheetName val="Q1 2023-24"/>
      <sheetName val="23-24 M03 dataset"/>
      <sheetName val="ICB core allocations Q1 23-24"/>
      <sheetName val="Q4 2022-23"/>
      <sheetName val="22-23 M12 dataset"/>
      <sheetName val="ICB base allocations 23-34"/>
      <sheetName val="Q1 2022-23 --&gt;&gt;"/>
      <sheetName val="Regional  level outputs 2223"/>
      <sheetName val="dataset M03 2223"/>
      <sheetName val="M05 dataset for plan figures"/>
      <sheetName val="22-23 M03"/>
      <sheetName val="National Table M05 re plan "/>
      <sheetName val="2021-22 --&gt;"/>
      <sheetName val="STP MH(i)"/>
      <sheetName val="CCG level outputs 2122"/>
      <sheetName val="2021-22."/>
      <sheetName val="List 135 CCGs"/>
    </sheetNames>
    <sheetDataSet>
      <sheetData sheetId="0" refreshError="1"/>
      <sheetData sheetId="1">
        <row r="1">
          <cell r="G1" t="str">
            <v>11ACT06</v>
          </cell>
          <cell r="H1" t="str">
            <v>11ACT06</v>
          </cell>
          <cell r="J1" t="str">
            <v>11ACT06</v>
          </cell>
          <cell r="K1" t="str">
            <v>11ACT06</v>
          </cell>
          <cell r="L1" t="str">
            <v>11ACT06</v>
          </cell>
          <cell r="M1" t="str">
            <v>11ACT06</v>
          </cell>
          <cell r="R1" t="str">
            <v>11ACT06</v>
          </cell>
        </row>
        <row r="2">
          <cell r="B2" t="str">
            <v>Mental Health Q4, 2025/26 outturn incl. LD &amp; Dementia (as per M12 Non ISFE) per ICB</v>
          </cell>
        </row>
        <row r="3">
          <cell r="AP3" t="str">
            <v>2_1NONNHS_YTD</v>
          </cell>
        </row>
        <row r="4">
          <cell r="AP4" t="str">
            <v>2_1NHS_YTD</v>
          </cell>
        </row>
        <row r="5">
          <cell r="G5" t="str">
            <v>2_1NONNHS_YTD</v>
          </cell>
          <cell r="H5" t="str">
            <v>2_1NONNHS_YTD</v>
          </cell>
          <cell r="J5" t="str">
            <v>2_1NONNHS_YTD</v>
          </cell>
          <cell r="K5" t="str">
            <v>2_1NONNHS_YTD</v>
          </cell>
          <cell r="L5" t="str">
            <v>2_1NONNHS_YTD</v>
          </cell>
          <cell r="M5" t="str">
            <v>2_1NONNHS_YTD</v>
          </cell>
          <cell r="R5" t="str">
            <v>2_1NONNHS_YTD</v>
          </cell>
          <cell r="AP5" t="str">
            <v>2_1NHSSCMHIS_YTD</v>
          </cell>
        </row>
        <row r="6">
          <cell r="G6" t="str">
            <v>2_1NHS_YTD</v>
          </cell>
          <cell r="H6" t="str">
            <v>2_1NHS_YTD</v>
          </cell>
          <cell r="J6" t="str">
            <v>2_1NHS_YTD</v>
          </cell>
          <cell r="K6" t="str">
            <v>2_1NHS_YTD</v>
          </cell>
          <cell r="L6" t="str">
            <v>2_1NHS_YTD</v>
          </cell>
          <cell r="M6" t="str">
            <v>2_1NHS_YTD</v>
          </cell>
          <cell r="R6" t="str">
            <v>2_1NHS_YTD</v>
          </cell>
          <cell r="AP6" t="str">
            <v>2_1NONNHSSCMHIS_YTD</v>
          </cell>
        </row>
        <row r="8">
          <cell r="G8" t="str">
            <v>MHV1300</v>
          </cell>
          <cell r="H8" t="str">
            <v>MHV1310</v>
          </cell>
          <cell r="J8" t="str">
            <v>MHV1320</v>
          </cell>
          <cell r="K8" t="str">
            <v>MHV1330</v>
          </cell>
          <cell r="L8" t="str">
            <v>MHV1340</v>
          </cell>
          <cell r="M8" t="str">
            <v>MHV1350</v>
          </cell>
          <cell r="R8" t="str">
            <v>MHV1360</v>
          </cell>
          <cell r="AP8" t="str">
            <v>MHV1560</v>
          </cell>
        </row>
        <row r="9">
          <cell r="B9" t="str">
            <v>ICB Code 2223</v>
          </cell>
          <cell r="G9" t="str">
            <v>YTD</v>
          </cell>
        </row>
        <row r="10">
          <cell r="AT10" t="str">
            <v>Total MH Spend as % of Total ICB Allocation</v>
          </cell>
          <cell r="AV10" t="str">
            <v>MHIS achieved 
(excl. LD &amp; Dementia)</v>
          </cell>
        </row>
        <row r="11">
          <cell r="G11" t="str">
            <v>Children &amp; Young People's Mental Health (excluding LD)</v>
          </cell>
          <cell r="H11" t="str">
            <v>Children &amp; Young People's Eating Disorders</v>
          </cell>
          <cell r="J11" t="str">
            <v>Perinatal Mental Health (Community)</v>
          </cell>
          <cell r="K11" t="str">
            <v>Improved access to psychological therapies (adult and older adult)</v>
          </cell>
          <cell r="L11" t="str">
            <v>A and E and Ward Liaison mental health services (adult and older adult)</v>
          </cell>
          <cell r="M11" t="str">
            <v>Early intervention in psychosis ‘EIP’ team (14 - 65yrs)</v>
          </cell>
          <cell r="R11" t="str">
            <v>Adult community crisis (adult and older adult)</v>
          </cell>
          <cell r="AP11" t="str">
            <v>Total - Mental Health Services</v>
          </cell>
        </row>
        <row r="13">
          <cell r="G13" t="str">
            <v>£K</v>
          </cell>
          <cell r="H13" t="str">
            <v>£K</v>
          </cell>
          <cell r="J13" t="str">
            <v>£K</v>
          </cell>
          <cell r="K13" t="str">
            <v>£K</v>
          </cell>
          <cell r="L13" t="str">
            <v>£K</v>
          </cell>
          <cell r="M13" t="str">
            <v>£K</v>
          </cell>
          <cell r="R13" t="str">
            <v>£K</v>
          </cell>
          <cell r="AP13" t="str">
            <v>£K</v>
          </cell>
          <cell r="AT13" t="str">
            <v>%</v>
          </cell>
          <cell r="AV13" t="str">
            <v>Y/N</v>
          </cell>
        </row>
        <row r="14">
          <cell r="B14" t="str">
            <v>QH8</v>
          </cell>
          <cell r="G14">
            <v>18585</v>
          </cell>
          <cell r="H14">
            <v>1702</v>
          </cell>
          <cell r="J14">
            <v>6400</v>
          </cell>
          <cell r="K14">
            <v>24253</v>
          </cell>
          <cell r="L14">
            <v>7799</v>
          </cell>
          <cell r="M14">
            <v>6612</v>
          </cell>
          <cell r="R14">
            <v>19565</v>
          </cell>
          <cell r="AP14">
            <v>413841</v>
          </cell>
          <cell r="AT14">
            <v>0.16214266625830542</v>
          </cell>
          <cell r="AV14" t="str">
            <v>Y</v>
          </cell>
        </row>
        <row r="15">
          <cell r="B15" t="str">
            <v>QHG</v>
          </cell>
          <cell r="G15">
            <v>26852</v>
          </cell>
          <cell r="H15">
            <v>2646</v>
          </cell>
          <cell r="J15">
            <v>4349</v>
          </cell>
          <cell r="K15">
            <v>15427</v>
          </cell>
          <cell r="L15">
            <v>5504</v>
          </cell>
          <cell r="M15">
            <v>5418</v>
          </cell>
          <cell r="R15">
            <v>13890</v>
          </cell>
          <cell r="AP15">
            <v>341765</v>
          </cell>
          <cell r="AT15">
            <v>0.14887531706379645</v>
          </cell>
          <cell r="AV15" t="str">
            <v>Y</v>
          </cell>
        </row>
        <row r="16">
          <cell r="B16" t="str">
            <v>QJG</v>
          </cell>
          <cell r="G16">
            <v>19652.481652569964</v>
          </cell>
          <cell r="H16">
            <v>2442.2168996558071</v>
          </cell>
          <cell r="J16">
            <v>3999.4640658358671</v>
          </cell>
          <cell r="K16">
            <v>21941.99808710357</v>
          </cell>
          <cell r="L16">
            <v>7498.3296392394432</v>
          </cell>
          <cell r="M16">
            <v>2586.4311028936577</v>
          </cell>
          <cell r="R16">
            <v>16486.198689244215</v>
          </cell>
          <cell r="AP16">
            <v>327766.47681706573</v>
          </cell>
          <cell r="AT16">
            <v>0.13785548222989868</v>
          </cell>
          <cell r="AV16" t="str">
            <v>Y</v>
          </cell>
        </row>
        <row r="17">
          <cell r="B17" t="str">
            <v>QM7</v>
          </cell>
          <cell r="G17">
            <v>29213.31</v>
          </cell>
          <cell r="H17">
            <v>3018.2219999999998</v>
          </cell>
          <cell r="J17">
            <v>5786.5540000000001</v>
          </cell>
          <cell r="K17">
            <v>23359.012999999999</v>
          </cell>
          <cell r="L17">
            <v>6184.7960000000003</v>
          </cell>
          <cell r="M17">
            <v>6712.3919999999998</v>
          </cell>
          <cell r="R17">
            <v>16696.259000000002</v>
          </cell>
          <cell r="AP17">
            <v>410433.61643000005</v>
          </cell>
          <cell r="AT17">
            <v>0.17484321867564936</v>
          </cell>
          <cell r="AV17" t="str">
            <v>Y</v>
          </cell>
        </row>
        <row r="18">
          <cell r="B18" t="str">
            <v>QMM</v>
          </cell>
          <cell r="G18">
            <v>39542</v>
          </cell>
          <cell r="H18">
            <v>3851</v>
          </cell>
          <cell r="J18">
            <v>5521</v>
          </cell>
          <cell r="K18">
            <v>17902</v>
          </cell>
          <cell r="L18">
            <v>7043</v>
          </cell>
          <cell r="M18">
            <v>6284</v>
          </cell>
          <cell r="R18">
            <v>15503</v>
          </cell>
          <cell r="AP18">
            <v>316614</v>
          </cell>
          <cell r="AT18">
            <v>0.13883053528184089</v>
          </cell>
          <cell r="AV18" t="str">
            <v>Y</v>
          </cell>
        </row>
        <row r="19">
          <cell r="B19" t="str">
            <v>QUE</v>
          </cell>
          <cell r="G19">
            <v>15940</v>
          </cell>
          <cell r="H19">
            <v>2530</v>
          </cell>
          <cell r="J19">
            <v>3039</v>
          </cell>
          <cell r="K19">
            <v>12101</v>
          </cell>
          <cell r="L19">
            <v>4186</v>
          </cell>
          <cell r="M19">
            <v>5164</v>
          </cell>
          <cell r="R19">
            <v>10840</v>
          </cell>
          <cell r="AP19">
            <v>246753</v>
          </cell>
          <cell r="AT19">
            <v>0.10748739956239804</v>
          </cell>
          <cell r="AV19" t="str">
            <v>Y</v>
          </cell>
        </row>
        <row r="20">
          <cell r="B20" t="str">
            <v>QKK</v>
          </cell>
          <cell r="G20">
            <v>54721</v>
          </cell>
          <cell r="H20">
            <v>3656</v>
          </cell>
          <cell r="J20">
            <v>9900</v>
          </cell>
          <cell r="K20">
            <v>37137</v>
          </cell>
          <cell r="L20">
            <v>19729</v>
          </cell>
          <cell r="M20">
            <v>13426</v>
          </cell>
          <cell r="R20">
            <v>43293</v>
          </cell>
          <cell r="AP20">
            <v>725267</v>
          </cell>
          <cell r="AT20">
            <v>0.1709149483235585</v>
          </cell>
          <cell r="AV20" t="str">
            <v>Y</v>
          </cell>
        </row>
        <row r="21">
          <cell r="B21" t="str">
            <v>QMF</v>
          </cell>
          <cell r="G21">
            <v>54959.435059951429</v>
          </cell>
          <cell r="H21">
            <v>3290.7568552798766</v>
          </cell>
          <cell r="J21">
            <v>8158.6831478055874</v>
          </cell>
          <cell r="K21">
            <v>39934.959997975064</v>
          </cell>
          <cell r="L21">
            <v>12892.745086721137</v>
          </cell>
          <cell r="M21">
            <v>15898.838476995788</v>
          </cell>
          <cell r="R21">
            <v>46842.362310325479</v>
          </cell>
          <cell r="AP21">
            <v>711508.73100399564</v>
          </cell>
          <cell r="AT21">
            <v>0.15656999145864864</v>
          </cell>
          <cell r="AV21" t="str">
            <v>Y</v>
          </cell>
        </row>
        <row r="22">
          <cell r="B22" t="str">
            <v>QMJ</v>
          </cell>
          <cell r="G22">
            <v>58397.051164876939</v>
          </cell>
          <cell r="H22">
            <v>2842.316823441211</v>
          </cell>
          <cell r="J22">
            <v>6691.1279480930762</v>
          </cell>
          <cell r="K22">
            <v>30583.268537795746</v>
          </cell>
          <cell r="L22">
            <v>6323.5038409146473</v>
          </cell>
          <cell r="M22">
            <v>8824.1589474488064</v>
          </cell>
          <cell r="R22">
            <v>40915.151219334861</v>
          </cell>
          <cell r="AP22">
            <v>592533.29039184493</v>
          </cell>
          <cell r="AT22">
            <v>0.13681467057757876</v>
          </cell>
          <cell r="AV22" t="str">
            <v>Y</v>
          </cell>
        </row>
        <row r="23">
          <cell r="B23" t="str">
            <v>QRV</v>
          </cell>
          <cell r="G23">
            <v>54096.212780132635</v>
          </cell>
          <cell r="H23">
            <v>9362.811149210931</v>
          </cell>
          <cell r="J23">
            <v>10757.675637017861</v>
          </cell>
          <cell r="K23">
            <v>41607.709828522529</v>
          </cell>
          <cell r="L23">
            <v>12513.189592355035</v>
          </cell>
          <cell r="M23">
            <v>9622.5427793536455</v>
          </cell>
          <cell r="R23">
            <v>51486.734471416719</v>
          </cell>
          <cell r="AP23">
            <v>879604.5465097077</v>
          </cell>
          <cell r="AT23">
            <v>0.20309881017770831</v>
          </cell>
          <cell r="AV23" t="str">
            <v>Y</v>
          </cell>
        </row>
        <row r="24">
          <cell r="B24" t="str">
            <v>QWE</v>
          </cell>
          <cell r="G24">
            <v>31204.735028071649</v>
          </cell>
          <cell r="H24">
            <v>2233.6841652043745</v>
          </cell>
          <cell r="J24">
            <v>4186.3432737525945</v>
          </cell>
          <cell r="K24">
            <v>32251.62972242387</v>
          </cell>
          <cell r="L24">
            <v>13045.998321310672</v>
          </cell>
          <cell r="M24">
            <v>7900.7245181962089</v>
          </cell>
          <cell r="R24">
            <v>25163.695018657265</v>
          </cell>
          <cell r="AP24">
            <v>489324.31827331072</v>
          </cell>
          <cell r="AT24">
            <v>0.15277298644295376</v>
          </cell>
          <cell r="AV24" t="str">
            <v>Y</v>
          </cell>
        </row>
        <row r="25">
          <cell r="B25" t="str">
            <v>QGH</v>
          </cell>
          <cell r="G25">
            <v>15703.229237225622</v>
          </cell>
          <cell r="H25">
            <v>1012.226</v>
          </cell>
          <cell r="J25">
            <v>2593.1579999999999</v>
          </cell>
          <cell r="K25">
            <v>12679.29</v>
          </cell>
          <cell r="L25">
            <v>2771.6379999999999</v>
          </cell>
          <cell r="M25">
            <v>2317.105</v>
          </cell>
          <cell r="R25">
            <v>9578.4128400000009</v>
          </cell>
          <cell r="AP25">
            <v>218975.99801775761</v>
          </cell>
          <cell r="AT25">
            <v>0.12894204912056506</v>
          </cell>
          <cell r="AV25" t="str">
            <v>Y</v>
          </cell>
        </row>
        <row r="26">
          <cell r="B26" t="str">
            <v>QHL</v>
          </cell>
          <cell r="G26">
            <v>38927</v>
          </cell>
          <cell r="H26">
            <v>10157</v>
          </cell>
          <cell r="J26">
            <v>5766</v>
          </cell>
          <cell r="K26">
            <v>16599</v>
          </cell>
          <cell r="L26">
            <v>4838</v>
          </cell>
          <cell r="M26">
            <v>8245</v>
          </cell>
          <cell r="R26">
            <v>30529</v>
          </cell>
          <cell r="AP26">
            <v>612035</v>
          </cell>
          <cell r="AT26">
            <v>0.18938621419690585</v>
          </cell>
          <cell r="AV26" t="str">
            <v>Y</v>
          </cell>
        </row>
        <row r="27">
          <cell r="B27" t="str">
            <v>QJ2</v>
          </cell>
          <cell r="G27">
            <v>26344</v>
          </cell>
          <cell r="H27">
            <v>1503</v>
          </cell>
          <cell r="J27">
            <v>5900</v>
          </cell>
          <cell r="K27">
            <v>15119</v>
          </cell>
          <cell r="L27">
            <v>5413</v>
          </cell>
          <cell r="M27">
            <v>4125</v>
          </cell>
          <cell r="R27">
            <v>20488</v>
          </cell>
          <cell r="AP27">
            <v>354887</v>
          </cell>
          <cell r="AT27">
            <v>0.15002692194155839</v>
          </cell>
          <cell r="AV27" t="str">
            <v>Y</v>
          </cell>
        </row>
        <row r="28">
          <cell r="B28" t="str">
            <v>QJM</v>
          </cell>
          <cell r="G28">
            <v>18004.605766829653</v>
          </cell>
          <cell r="H28">
            <v>1113.2900082510607</v>
          </cell>
          <cell r="J28">
            <v>3424.0853288786761</v>
          </cell>
          <cell r="K28">
            <v>12618.674789127495</v>
          </cell>
          <cell r="L28">
            <v>3563.0929611275023</v>
          </cell>
          <cell r="M28">
            <v>2391.541376426354</v>
          </cell>
          <cell r="R28">
            <v>23352.972590301237</v>
          </cell>
          <cell r="AP28">
            <v>288290.61901998683</v>
          </cell>
          <cell r="AT28">
            <v>0.16637667283348417</v>
          </cell>
          <cell r="AV28" t="str">
            <v>Y</v>
          </cell>
        </row>
        <row r="29">
          <cell r="B29" t="str">
            <v>QK1</v>
          </cell>
          <cell r="G29">
            <v>18816.842679526158</v>
          </cell>
          <cell r="H29">
            <v>2638.0088396515621</v>
          </cell>
          <cell r="J29">
            <v>3786.041910460106</v>
          </cell>
          <cell r="K29">
            <v>13224.676080199883</v>
          </cell>
          <cell r="L29">
            <v>2425.009542154186</v>
          </cell>
          <cell r="M29">
            <v>4163.3932030015203</v>
          </cell>
          <cell r="R29">
            <v>12255.795822935061</v>
          </cell>
          <cell r="AP29">
            <v>352702.68780158641</v>
          </cell>
          <cell r="AT29">
            <v>0.15877661600416992</v>
          </cell>
          <cell r="AV29" t="str">
            <v>Y</v>
          </cell>
        </row>
        <row r="30">
          <cell r="B30" t="str">
            <v>QNC</v>
          </cell>
          <cell r="G30">
            <v>29714.579896390263</v>
          </cell>
          <cell r="H30">
            <v>3228.2561974140531</v>
          </cell>
          <cell r="J30">
            <v>4400.8847852292938</v>
          </cell>
          <cell r="K30">
            <v>14545.171735855063</v>
          </cell>
          <cell r="L30">
            <v>9069.2994816801802</v>
          </cell>
          <cell r="M30">
            <v>9397.3827931459728</v>
          </cell>
          <cell r="R30">
            <v>8579.8207697934595</v>
          </cell>
          <cell r="AP30">
            <v>454436.4162182408</v>
          </cell>
          <cell r="AT30">
            <v>0.1832880865988559</v>
          </cell>
          <cell r="AV30" t="str">
            <v>Y</v>
          </cell>
        </row>
        <row r="31">
          <cell r="B31" t="str">
            <v>QOC</v>
          </cell>
          <cell r="G31">
            <v>9592</v>
          </cell>
          <cell r="H31">
            <v>624</v>
          </cell>
          <cell r="J31">
            <v>2289</v>
          </cell>
          <cell r="K31">
            <v>9601</v>
          </cell>
          <cell r="L31">
            <v>2534</v>
          </cell>
          <cell r="M31">
            <v>1210</v>
          </cell>
          <cell r="R31">
            <v>5444</v>
          </cell>
          <cell r="AP31">
            <v>157210.95340293605</v>
          </cell>
          <cell r="AT31">
            <v>0.14086692961279923</v>
          </cell>
          <cell r="AV31" t="str">
            <v>Y</v>
          </cell>
        </row>
        <row r="32">
          <cell r="B32" t="str">
            <v>QPM</v>
          </cell>
          <cell r="G32">
            <v>14551.126</v>
          </cell>
          <cell r="H32">
            <v>1870.501</v>
          </cell>
          <cell r="J32">
            <v>3308.002767990341</v>
          </cell>
          <cell r="K32">
            <v>8119.6369999999997</v>
          </cell>
          <cell r="L32">
            <v>2652.43</v>
          </cell>
          <cell r="M32">
            <v>2712.3969999999999</v>
          </cell>
          <cell r="R32">
            <v>10850.302311939286</v>
          </cell>
          <cell r="AP32">
            <v>231332.87304464943</v>
          </cell>
          <cell r="AT32">
            <v>0.14611205502699648</v>
          </cell>
          <cell r="AV32" t="str">
            <v>Y</v>
          </cell>
        </row>
        <row r="33">
          <cell r="B33" t="str">
            <v>QT1</v>
          </cell>
          <cell r="G33">
            <v>21142</v>
          </cell>
          <cell r="H33">
            <v>2815</v>
          </cell>
          <cell r="J33">
            <v>3680</v>
          </cell>
          <cell r="K33">
            <v>22172</v>
          </cell>
          <cell r="L33">
            <v>5958</v>
          </cell>
          <cell r="M33">
            <v>5877</v>
          </cell>
          <cell r="R33">
            <v>16106</v>
          </cell>
          <cell r="AP33">
            <v>411645</v>
          </cell>
          <cell r="AT33">
            <v>0.16186264825155286</v>
          </cell>
          <cell r="AV33" t="str">
            <v>Y</v>
          </cell>
        </row>
        <row r="34">
          <cell r="B34" t="str">
            <v>QUA</v>
          </cell>
          <cell r="G34">
            <v>34371.390677936528</v>
          </cell>
          <cell r="H34">
            <v>1549.5846975035688</v>
          </cell>
          <cell r="J34">
            <v>5762.3399684813739</v>
          </cell>
          <cell r="K34">
            <v>15338.960138658087</v>
          </cell>
          <cell r="L34">
            <v>6695.2786877070967</v>
          </cell>
          <cell r="M34">
            <v>6955.1159556154171</v>
          </cell>
          <cell r="R34">
            <v>24688.000406096995</v>
          </cell>
          <cell r="AP34">
            <v>442784.47200991953</v>
          </cell>
          <cell r="AT34">
            <v>0.15898284230301804</v>
          </cell>
          <cell r="AV34" t="str">
            <v>Y</v>
          </cell>
        </row>
        <row r="35">
          <cell r="B35" t="str">
            <v>QWU</v>
          </cell>
          <cell r="G35">
            <v>20372.853588197391</v>
          </cell>
          <cell r="H35">
            <v>2270.2309211969682</v>
          </cell>
          <cell r="J35">
            <v>2340.6267903785556</v>
          </cell>
          <cell r="K35">
            <v>14819.072931248513</v>
          </cell>
          <cell r="L35">
            <v>5488.299862687164</v>
          </cell>
          <cell r="M35">
            <v>5682.0478526914967</v>
          </cell>
          <cell r="R35">
            <v>16936.142006946666</v>
          </cell>
          <cell r="AP35">
            <v>386813.35762065154</v>
          </cell>
          <cell r="AT35">
            <v>0.18590448184486785</v>
          </cell>
          <cell r="AV35" t="str">
            <v>Y</v>
          </cell>
        </row>
        <row r="36">
          <cell r="B36" t="str">
            <v>QF7</v>
          </cell>
          <cell r="G36">
            <v>27346</v>
          </cell>
          <cell r="H36">
            <v>1848</v>
          </cell>
          <cell r="J36">
            <v>5686</v>
          </cell>
          <cell r="K36">
            <v>24183</v>
          </cell>
          <cell r="L36">
            <v>7693</v>
          </cell>
          <cell r="M36">
            <v>9545</v>
          </cell>
          <cell r="R36">
            <v>25101</v>
          </cell>
          <cell r="AP36">
            <v>645716</v>
          </cell>
          <cell r="AT36">
            <v>0.20401054263740598</v>
          </cell>
          <cell r="AV36" t="str">
            <v>Y</v>
          </cell>
        </row>
        <row r="37">
          <cell r="B37" t="str">
            <v>QHM</v>
          </cell>
          <cell r="G37">
            <v>74876.054446369788</v>
          </cell>
          <cell r="H37">
            <v>6844.0469201930373</v>
          </cell>
          <cell r="J37">
            <v>6709.3320605558838</v>
          </cell>
          <cell r="K37">
            <v>51941.838336475819</v>
          </cell>
          <cell r="L37">
            <v>29041.818887905472</v>
          </cell>
          <cell r="M37">
            <v>14877.052872510641</v>
          </cell>
          <cell r="R37">
            <v>43972.117528814662</v>
          </cell>
          <cell r="AP37">
            <v>1439401.6087068331</v>
          </cell>
          <cell r="AT37">
            <v>0.20079690846811807</v>
          </cell>
          <cell r="AV37" t="str">
            <v>Y</v>
          </cell>
        </row>
        <row r="38">
          <cell r="B38" t="str">
            <v>QOQ</v>
          </cell>
          <cell r="G38">
            <v>32638</v>
          </cell>
          <cell r="H38">
            <v>2572</v>
          </cell>
          <cell r="J38">
            <v>3835</v>
          </cell>
          <cell r="K38">
            <v>22988</v>
          </cell>
          <cell r="L38">
            <v>9985</v>
          </cell>
          <cell r="M38">
            <v>6873</v>
          </cell>
          <cell r="R38">
            <v>20636</v>
          </cell>
          <cell r="AP38">
            <v>625856</v>
          </cell>
          <cell r="AT38">
            <v>0.16731356956611476</v>
          </cell>
          <cell r="AV38" t="str">
            <v>Y</v>
          </cell>
        </row>
        <row r="39">
          <cell r="B39" t="str">
            <v>QWO</v>
          </cell>
          <cell r="G39">
            <v>57766</v>
          </cell>
          <cell r="H39">
            <v>4355</v>
          </cell>
          <cell r="J39">
            <v>11073</v>
          </cell>
          <cell r="K39">
            <v>43408</v>
          </cell>
          <cell r="L39">
            <v>15005</v>
          </cell>
          <cell r="M39">
            <v>15816</v>
          </cell>
          <cell r="R39">
            <v>48378</v>
          </cell>
          <cell r="AP39">
            <v>895808</v>
          </cell>
          <cell r="AT39">
            <v>0.16519913972452568</v>
          </cell>
          <cell r="AV39" t="str">
            <v>Y</v>
          </cell>
        </row>
        <row r="40">
          <cell r="B40" t="str">
            <v>QE1</v>
          </cell>
          <cell r="G40">
            <v>42521.84113578526</v>
          </cell>
          <cell r="H40">
            <v>4270.062817415529</v>
          </cell>
          <cell r="J40">
            <v>7646.1928360347838</v>
          </cell>
          <cell r="K40">
            <v>37443.523380245584</v>
          </cell>
          <cell r="L40">
            <v>18566.79477653189</v>
          </cell>
          <cell r="M40">
            <v>8093.2643584923771</v>
          </cell>
          <cell r="R40">
            <v>44719.741678528022</v>
          </cell>
          <cell r="AP40">
            <v>838574.50247517356</v>
          </cell>
          <cell r="AT40">
            <v>0.19906164232714202</v>
          </cell>
          <cell r="AV40" t="str">
            <v>Y</v>
          </cell>
        </row>
        <row r="41">
          <cell r="B41" t="str">
            <v>QOP</v>
          </cell>
          <cell r="G41">
            <v>79560.558731715399</v>
          </cell>
          <cell r="H41">
            <v>3555.7758932922306</v>
          </cell>
          <cell r="J41">
            <v>17292.70230419033</v>
          </cell>
          <cell r="K41">
            <v>75176.391217951023</v>
          </cell>
          <cell r="L41">
            <v>28822.245055040898</v>
          </cell>
          <cell r="M41">
            <v>21494.452259138008</v>
          </cell>
          <cell r="R41">
            <v>47252.015109461194</v>
          </cell>
          <cell r="AP41">
            <v>1104211.8112744549</v>
          </cell>
          <cell r="AT41">
            <v>0.16078175542785081</v>
          </cell>
          <cell r="AV41" t="str">
            <v>Y</v>
          </cell>
        </row>
        <row r="42">
          <cell r="B42" t="str">
            <v>QYG</v>
          </cell>
          <cell r="G42">
            <v>58105.033041814953</v>
          </cell>
          <cell r="H42">
            <v>6657.6768053269698</v>
          </cell>
          <cell r="J42">
            <v>20028.771426777552</v>
          </cell>
          <cell r="K42">
            <v>48026.000976975949</v>
          </cell>
          <cell r="L42">
            <v>18416.136109854844</v>
          </cell>
          <cell r="M42">
            <v>18092.664774592802</v>
          </cell>
          <cell r="R42">
            <v>49258.324907455906</v>
          </cell>
          <cell r="AP42">
            <v>953648.26479188807</v>
          </cell>
          <cell r="AT42">
            <v>0.15006753363189085</v>
          </cell>
          <cell r="AV42" t="str">
            <v>Y</v>
          </cell>
        </row>
        <row r="43">
          <cell r="B43" t="str">
            <v>QKS</v>
          </cell>
          <cell r="G43">
            <v>31716.824985413543</v>
          </cell>
          <cell r="H43">
            <v>3806.8930149999892</v>
          </cell>
          <cell r="J43">
            <v>6943.0190017434998</v>
          </cell>
          <cell r="K43">
            <v>19325.417659999996</v>
          </cell>
          <cell r="L43">
            <v>11101.226869060751</v>
          </cell>
          <cell r="M43">
            <v>8753.1528734109743</v>
          </cell>
          <cell r="R43">
            <v>26391.631612714285</v>
          </cell>
          <cell r="AP43">
            <v>534430.80420333333</v>
          </cell>
          <cell r="AT43">
            <v>0.1322106772451915</v>
          </cell>
          <cell r="AV43" t="str">
            <v>Y</v>
          </cell>
        </row>
        <row r="44">
          <cell r="B44" t="str">
            <v>QNQ</v>
          </cell>
          <cell r="G44">
            <v>22146.812626195038</v>
          </cell>
          <cell r="H44">
            <v>1932.4925613931991</v>
          </cell>
          <cell r="J44">
            <v>2966.5406411302347</v>
          </cell>
          <cell r="K44">
            <v>15585.320957787848</v>
          </cell>
          <cell r="L44">
            <v>3255.2912208509888</v>
          </cell>
          <cell r="M44">
            <v>1936.783777758558</v>
          </cell>
          <cell r="R44">
            <v>8690.2875821470734</v>
          </cell>
          <cell r="AP44">
            <v>236457.63553899995</v>
          </cell>
          <cell r="AT44">
            <v>8.1838705677804185E-2</v>
          </cell>
          <cell r="AV44" t="str">
            <v>Y</v>
          </cell>
        </row>
        <row r="45">
          <cell r="B45" t="str">
            <v>QNX</v>
          </cell>
          <cell r="G45">
            <v>39196.658450000003</v>
          </cell>
          <cell r="H45">
            <v>3031.1869999999999</v>
          </cell>
          <cell r="J45">
            <v>4272.7709999999997</v>
          </cell>
          <cell r="K45">
            <v>34450.424321400002</v>
          </cell>
          <cell r="L45">
            <v>10971.199484799999</v>
          </cell>
          <cell r="M45">
            <v>7460.9395365</v>
          </cell>
          <cell r="R45">
            <v>22802.355281599997</v>
          </cell>
          <cell r="AP45">
            <v>646015.26581379015</v>
          </cell>
          <cell r="AT45">
            <v>0.21845060864727875</v>
          </cell>
          <cell r="AV45" t="str">
            <v>Y</v>
          </cell>
        </row>
        <row r="46">
          <cell r="B46" t="str">
            <v>QRL</v>
          </cell>
          <cell r="G46">
            <v>44546.903506420422</v>
          </cell>
          <cell r="H46">
            <v>2952.9444577712907</v>
          </cell>
          <cell r="J46">
            <v>4849.3721027204256</v>
          </cell>
          <cell r="K46">
            <v>32695.249261167475</v>
          </cell>
          <cell r="L46">
            <v>5001.3306178535222</v>
          </cell>
          <cell r="M46">
            <v>7406.187542111029</v>
          </cell>
          <cell r="R46">
            <v>24854.758441977618</v>
          </cell>
          <cell r="AP46">
            <v>619892.36838116893</v>
          </cell>
          <cell r="AT46">
            <v>0.18068863242562069</v>
          </cell>
          <cell r="AV46" t="str">
            <v>Y</v>
          </cell>
        </row>
        <row r="47">
          <cell r="B47" t="str">
            <v>QU9</v>
          </cell>
          <cell r="G47">
            <v>33513.376162483961</v>
          </cell>
          <cell r="H47">
            <v>5048.1081811922395</v>
          </cell>
          <cell r="J47">
            <v>4040.097750437516</v>
          </cell>
          <cell r="K47">
            <v>29053.156582165455</v>
          </cell>
          <cell r="L47">
            <v>3488.4612729475675</v>
          </cell>
          <cell r="M47">
            <v>4046.9453737433423</v>
          </cell>
          <cell r="R47">
            <v>8374.643303025563</v>
          </cell>
          <cell r="AP47">
            <v>481624.76800000004</v>
          </cell>
          <cell r="AT47">
            <v>0.18054290740315027</v>
          </cell>
          <cell r="AV47" t="str">
            <v>Y</v>
          </cell>
        </row>
        <row r="48">
          <cell r="B48" t="str">
            <v>QXU</v>
          </cell>
          <cell r="G48">
            <v>25726.042999999998</v>
          </cell>
          <cell r="H48">
            <v>3084.6979999999999</v>
          </cell>
          <cell r="J48">
            <v>2761.335</v>
          </cell>
          <cell r="K48">
            <v>14068.804</v>
          </cell>
          <cell r="L48">
            <v>7219.759</v>
          </cell>
          <cell r="M48">
            <v>2756.8829999999998</v>
          </cell>
          <cell r="R48">
            <v>15791.963170442661</v>
          </cell>
          <cell r="AP48">
            <v>285992.59963472834</v>
          </cell>
          <cell r="AT48">
            <v>9.6708639508887417E-2</v>
          </cell>
          <cell r="AV48" t="str">
            <v>Y</v>
          </cell>
        </row>
        <row r="49">
          <cell r="B49" t="str">
            <v>QJK</v>
          </cell>
          <cell r="G49">
            <v>24353.618101492801</v>
          </cell>
          <cell r="H49">
            <v>4197.0739003245044</v>
          </cell>
          <cell r="J49">
            <v>4723.5641203643518</v>
          </cell>
          <cell r="K49">
            <v>20007.660774740871</v>
          </cell>
          <cell r="L49">
            <v>10761.512352038681</v>
          </cell>
          <cell r="M49">
            <v>4668.6427327901783</v>
          </cell>
          <cell r="R49">
            <v>23838.746746570236</v>
          </cell>
          <cell r="AP49">
            <v>439885.75037262752</v>
          </cell>
          <cell r="AT49">
            <v>0.15658851825528683</v>
          </cell>
          <cell r="AV49" t="str">
            <v>Y</v>
          </cell>
        </row>
        <row r="50">
          <cell r="B50" t="str">
            <v>QOX</v>
          </cell>
          <cell r="G50">
            <v>20216.496697225186</v>
          </cell>
          <cell r="H50">
            <v>1149.5724495610636</v>
          </cell>
          <cell r="J50">
            <v>2882.2879235050837</v>
          </cell>
          <cell r="K50">
            <v>13363.90369408</v>
          </cell>
          <cell r="L50">
            <v>4232.7420825215677</v>
          </cell>
          <cell r="M50">
            <v>2601.4446140319933</v>
          </cell>
          <cell r="R50">
            <v>14535.028998147769</v>
          </cell>
          <cell r="AP50">
            <v>231223.10666873754</v>
          </cell>
          <cell r="AT50">
            <v>0.12149539149430316</v>
          </cell>
          <cell r="AV50" t="str">
            <v>Y</v>
          </cell>
        </row>
        <row r="51">
          <cell r="B51" t="str">
            <v>QR1</v>
          </cell>
          <cell r="G51">
            <v>15087</v>
          </cell>
          <cell r="H51">
            <v>3240</v>
          </cell>
          <cell r="J51">
            <v>2476</v>
          </cell>
          <cell r="K51">
            <v>11499</v>
          </cell>
          <cell r="L51">
            <v>3076</v>
          </cell>
          <cell r="M51">
            <v>2036</v>
          </cell>
          <cell r="R51">
            <v>7919</v>
          </cell>
          <cell r="AP51">
            <v>151387</v>
          </cell>
          <cell r="AT51">
            <v>0.11627138487521405</v>
          </cell>
          <cell r="AV51" t="str">
            <v>Y</v>
          </cell>
        </row>
        <row r="52">
          <cell r="B52" t="str">
            <v>QSL</v>
          </cell>
          <cell r="G52">
            <v>12072.6834</v>
          </cell>
          <cell r="H52">
            <v>862.78216799999996</v>
          </cell>
          <cell r="J52">
            <v>2022.6415059999999</v>
          </cell>
          <cell r="K52">
            <v>8947.5495999999985</v>
          </cell>
          <cell r="L52">
            <v>3226.1211549999998</v>
          </cell>
          <cell r="M52">
            <v>1132.0844849999999</v>
          </cell>
          <cell r="R52">
            <v>10288.381899999998</v>
          </cell>
          <cell r="AP52">
            <v>358579.54209200002</v>
          </cell>
          <cell r="AT52">
            <v>0.27694445366881287</v>
          </cell>
          <cell r="AV52" t="str">
            <v>Y</v>
          </cell>
        </row>
        <row r="53">
          <cell r="B53" t="str">
            <v>QT6</v>
          </cell>
          <cell r="G53">
            <v>15572.401722238394</v>
          </cell>
          <cell r="H53">
            <v>2084.6978664561866</v>
          </cell>
          <cell r="J53">
            <v>3247.8000378238239</v>
          </cell>
          <cell r="K53">
            <v>9893.9233822760471</v>
          </cell>
          <cell r="L53">
            <v>3273.20951703013</v>
          </cell>
          <cell r="M53">
            <v>3477.5479504673103</v>
          </cell>
          <cell r="R53">
            <v>10417.317431406342</v>
          </cell>
          <cell r="AP53">
            <v>237333.77153672592</v>
          </cell>
          <cell r="AT53">
            <v>0.17391947561883181</v>
          </cell>
          <cell r="AV53" t="str">
            <v>Y</v>
          </cell>
        </row>
        <row r="54">
          <cell r="B54" t="str">
            <v>QUY</v>
          </cell>
          <cell r="G54">
            <v>17734.289999999997</v>
          </cell>
          <cell r="H54">
            <v>1821.07</v>
          </cell>
          <cell r="J54">
            <v>3788.2000000000003</v>
          </cell>
          <cell r="K54">
            <v>13988.53</v>
          </cell>
          <cell r="L54">
            <v>1618.23</v>
          </cell>
          <cell r="M54">
            <v>5482.36</v>
          </cell>
          <cell r="R54">
            <v>18856.670000000002</v>
          </cell>
          <cell r="AP54">
            <v>266569.56</v>
          </cell>
          <cell r="AT54">
            <v>0.12683688855095077</v>
          </cell>
          <cell r="AV54" t="str">
            <v>Y</v>
          </cell>
        </row>
        <row r="55">
          <cell r="B55" t="str">
            <v>QVV</v>
          </cell>
          <cell r="G55">
            <v>18462</v>
          </cell>
          <cell r="H55">
            <v>2599</v>
          </cell>
          <cell r="J55">
            <v>2921</v>
          </cell>
          <cell r="K55">
            <v>16622</v>
          </cell>
          <cell r="L55">
            <v>4587</v>
          </cell>
          <cell r="M55">
            <v>1280</v>
          </cell>
          <cell r="R55">
            <v>8532</v>
          </cell>
          <cell r="AP55">
            <v>309662</v>
          </cell>
          <cell r="AT55">
            <v>0.17360871119428362</v>
          </cell>
          <cell r="AV55" t="str">
            <v>Y</v>
          </cell>
        </row>
        <row r="56">
          <cell r="G56">
            <v>1343861.449538863</v>
          </cell>
          <cell r="H56">
            <v>132269.18759273569</v>
          </cell>
          <cell r="J56">
            <v>232204.61533520682</v>
          </cell>
          <cell r="K56">
            <v>994002.75599417603</v>
          </cell>
          <cell r="L56">
            <v>353469.6894173334</v>
          </cell>
          <cell r="M56">
            <v>289355.4771563161</v>
          </cell>
          <cell r="R56">
            <v>960099.83114928263</v>
          </cell>
          <cell r="AP56">
            <v>20668795.716052111</v>
          </cell>
          <cell r="AT56">
            <v>0.16265098604172146</v>
          </cell>
          <cell r="AV56" t="str">
            <v>Y</v>
          </cell>
        </row>
        <row r="59">
          <cell r="B59" t="str">
            <v>Y61</v>
          </cell>
          <cell r="G59">
            <v>149784.79165256995</v>
          </cell>
          <cell r="H59">
            <v>16189.438899655806</v>
          </cell>
          <cell r="J59">
            <v>29095.018065835866</v>
          </cell>
          <cell r="K59">
            <v>114984.01108710357</v>
          </cell>
          <cell r="L59">
            <v>38215.125639239443</v>
          </cell>
          <cell r="M59">
            <v>32776.823102893657</v>
          </cell>
          <cell r="R59">
            <v>92980.457689244213</v>
          </cell>
          <cell r="AP59">
            <v>2057173.0932470658</v>
          </cell>
          <cell r="AT59">
            <v>0.14539102243796465</v>
          </cell>
          <cell r="AV59" t="str">
            <v>Y</v>
          </cell>
        </row>
        <row r="60">
          <cell r="B60" t="str">
            <v>Y56</v>
          </cell>
          <cell r="G60">
            <v>253378.43403303265</v>
          </cell>
          <cell r="H60">
            <v>21385.568993136392</v>
          </cell>
          <cell r="J60">
            <v>39693.830006669115</v>
          </cell>
          <cell r="K60">
            <v>181514.56808671722</v>
          </cell>
          <cell r="L60">
            <v>64504.436841301489</v>
          </cell>
          <cell r="M60">
            <v>55672.264721994441</v>
          </cell>
          <cell r="R60">
            <v>207700.94301973435</v>
          </cell>
          <cell r="AP60">
            <v>3398237.8861788586</v>
          </cell>
          <cell r="AT60">
            <v>0.16454304871108663</v>
          </cell>
          <cell r="AV60" t="str">
            <v>Y</v>
          </cell>
        </row>
        <row r="61">
          <cell r="B61" t="str">
            <v>Y60</v>
          </cell>
          <cell r="G61">
            <v>247539.62784610558</v>
          </cell>
          <cell r="H61">
            <v>28781.097664017212</v>
          </cell>
          <cell r="J61">
            <v>43250.139551418346</v>
          </cell>
          <cell r="K61">
            <v>154836.48267508906</v>
          </cell>
          <cell r="L61">
            <v>51408.048535356123</v>
          </cell>
          <cell r="M61">
            <v>53075.983180880758</v>
          </cell>
          <cell r="R61">
            <v>178808.44674801274</v>
          </cell>
          <cell r="AP61">
            <v>3911114.3771357285</v>
          </cell>
          <cell r="AT61">
            <v>0.16407620053447181</v>
          </cell>
          <cell r="AV61" t="str">
            <v>Y</v>
          </cell>
        </row>
        <row r="62">
          <cell r="B62" t="str">
            <v>Y63</v>
          </cell>
          <cell r="G62">
            <v>192626.05444636979</v>
          </cell>
          <cell r="H62">
            <v>15619.046920193037</v>
          </cell>
          <cell r="J62">
            <v>27303.332060555884</v>
          </cell>
          <cell r="K62">
            <v>142520.83833647583</v>
          </cell>
          <cell r="L62">
            <v>61724.818887905472</v>
          </cell>
          <cell r="M62">
            <v>47111.052872510641</v>
          </cell>
          <cell r="R62">
            <v>138087.11752881465</v>
          </cell>
          <cell r="AP62">
            <v>3606781.6087068329</v>
          </cell>
          <cell r="AT62">
            <v>0.18499382156345234</v>
          </cell>
          <cell r="AV62" t="str">
            <v>Y</v>
          </cell>
        </row>
        <row r="63">
          <cell r="B63" t="str">
            <v>Y62</v>
          </cell>
          <cell r="G63">
            <v>180187.43290931563</v>
          </cell>
          <cell r="H63">
            <v>14483.515516034729</v>
          </cell>
          <cell r="J63">
            <v>44967.66656700267</v>
          </cell>
          <cell r="K63">
            <v>160645.91557517255</v>
          </cell>
          <cell r="L63">
            <v>65805.175941427631</v>
          </cell>
          <cell r="M63">
            <v>47680.381392223193</v>
          </cell>
          <cell r="R63">
            <v>141230.08169544511</v>
          </cell>
          <cell r="AP63">
            <v>2896434.5785415168</v>
          </cell>
          <cell r="AT63">
            <v>0.16612569243104755</v>
          </cell>
          <cell r="AV63" t="str">
            <v>Y</v>
          </cell>
        </row>
        <row r="64">
          <cell r="B64" t="str">
            <v>Y59</v>
          </cell>
          <cell r="G64">
            <v>196846.618730513</v>
          </cell>
          <cell r="H64">
            <v>19856.323215356719</v>
          </cell>
          <cell r="J64">
            <v>25833.135496031675</v>
          </cell>
          <cell r="K64">
            <v>145178.37278252078</v>
          </cell>
          <cell r="L64">
            <v>41037.268465512832</v>
          </cell>
          <cell r="M64">
            <v>32360.892103523904</v>
          </cell>
          <cell r="R64">
            <v>106905.6393919072</v>
          </cell>
          <cell r="AP64">
            <v>2804413.4415720208</v>
          </cell>
          <cell r="AT64">
            <v>0.14803336735291972</v>
          </cell>
          <cell r="AV64" t="str">
            <v>Y</v>
          </cell>
        </row>
        <row r="65">
          <cell r="B65" t="str">
            <v>Y58</v>
          </cell>
          <cell r="G65">
            <v>123498.48992095637</v>
          </cell>
          <cell r="H65">
            <v>15954.196384341754</v>
          </cell>
          <cell r="J65">
            <v>22061.493587693261</v>
          </cell>
          <cell r="K65">
            <v>94322.567451096911</v>
          </cell>
          <cell r="L65">
            <v>30774.815106590377</v>
          </cell>
          <cell r="M65">
            <v>20678.079782289482</v>
          </cell>
          <cell r="R65">
            <v>94387.145076124347</v>
          </cell>
          <cell r="AP65">
            <v>1994640.7306700912</v>
          </cell>
          <cell r="AT65">
            <v>0.15882061850374254</v>
          </cell>
          <cell r="AV65" t="str">
            <v>Y</v>
          </cell>
        </row>
        <row r="67">
          <cell r="B67" t="str">
            <v>EN</v>
          </cell>
          <cell r="G67">
            <v>1343861.4495388628</v>
          </cell>
          <cell r="H67">
            <v>132269.18759273566</v>
          </cell>
          <cell r="J67">
            <v>232204.61533520679</v>
          </cell>
          <cell r="K67">
            <v>994002.75599417591</v>
          </cell>
          <cell r="L67">
            <v>353469.6894173334</v>
          </cell>
          <cell r="M67">
            <v>289355.47715631605</v>
          </cell>
          <cell r="R67">
            <v>960099.83114928252</v>
          </cell>
          <cell r="AP67">
            <v>20668795.716052115</v>
          </cell>
          <cell r="AT67">
            <v>0.16265098604172146</v>
          </cell>
          <cell r="AV67" t="str">
            <v>Y</v>
          </cell>
        </row>
        <row r="68">
          <cell r="G68">
            <v>0</v>
          </cell>
          <cell r="H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R68">
            <v>0</v>
          </cell>
          <cell r="AP68">
            <v>0</v>
          </cell>
        </row>
        <row r="71">
          <cell r="G71">
            <v>0</v>
          </cell>
          <cell r="H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R71">
            <v>0</v>
          </cell>
          <cell r="AP71">
            <v>0</v>
          </cell>
        </row>
        <row r="73">
          <cell r="G73">
            <v>0</v>
          </cell>
          <cell r="H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R73">
            <v>0</v>
          </cell>
          <cell r="AP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AF67-30FF-49E7-AAFB-9303832A8EEF}">
  <sheetPr codeName="Sheet1"/>
  <dimension ref="A1:I18"/>
  <sheetViews>
    <sheetView tabSelected="1" workbookViewId="0">
      <selection activeCell="D25" sqref="D25"/>
    </sheetView>
  </sheetViews>
  <sheetFormatPr defaultRowHeight="14.5" x14ac:dyDescent="0.35"/>
  <cols>
    <col min="1" max="1" width="45.453125" bestFit="1" customWidth="1"/>
    <col min="2" max="2" width="9.81640625" bestFit="1" customWidth="1"/>
    <col min="4" max="4" width="9.81640625" bestFit="1" customWidth="1"/>
  </cols>
  <sheetData>
    <row r="1" spans="1:9" ht="84" x14ac:dyDescent="0.35">
      <c r="A1" s="79" t="s">
        <v>384</v>
      </c>
      <c r="B1" s="54" t="s">
        <v>385</v>
      </c>
      <c r="C1" s="54" t="s">
        <v>386</v>
      </c>
      <c r="D1" s="54" t="s">
        <v>387</v>
      </c>
      <c r="E1" s="54" t="s">
        <v>388</v>
      </c>
      <c r="F1" s="54" t="s">
        <v>389</v>
      </c>
      <c r="G1" s="87" t="s">
        <v>390</v>
      </c>
      <c r="H1" s="88"/>
      <c r="I1" s="54" t="s">
        <v>391</v>
      </c>
    </row>
    <row r="2" spans="1:9" x14ac:dyDescent="0.35">
      <c r="A2" s="55" t="s">
        <v>392</v>
      </c>
      <c r="B2" s="56">
        <v>9722.7999999999993</v>
      </c>
      <c r="C2" s="56">
        <v>1879.1</v>
      </c>
      <c r="D2" s="57">
        <v>11601.9</v>
      </c>
      <c r="E2" s="58">
        <v>0.13600000000000001</v>
      </c>
      <c r="F2" s="58" t="s">
        <v>324</v>
      </c>
      <c r="G2" s="89" t="s">
        <v>393</v>
      </c>
      <c r="H2" s="90"/>
      <c r="I2" s="59">
        <v>0.85</v>
      </c>
    </row>
    <row r="3" spans="1:9" x14ac:dyDescent="0.35">
      <c r="A3" s="55" t="s">
        <v>394</v>
      </c>
      <c r="B3" s="56">
        <v>10079.6</v>
      </c>
      <c r="C3" s="56">
        <v>1896.3999999999996</v>
      </c>
      <c r="D3" s="57">
        <v>11976</v>
      </c>
      <c r="E3" s="58">
        <v>0.13700000000000001</v>
      </c>
      <c r="F3" s="58" t="s">
        <v>324</v>
      </c>
      <c r="G3" s="89" t="s">
        <v>395</v>
      </c>
      <c r="H3" s="90"/>
      <c r="I3" s="60">
        <v>0.9</v>
      </c>
    </row>
    <row r="4" spans="1:9" x14ac:dyDescent="0.35">
      <c r="A4" s="55" t="s">
        <v>396</v>
      </c>
      <c r="B4" s="56">
        <v>10558.998449262001</v>
      </c>
      <c r="C4" s="56">
        <v>1954.2</v>
      </c>
      <c r="D4" s="61">
        <v>12513.198449262001</v>
      </c>
      <c r="E4" s="58">
        <v>0.13800000000000001</v>
      </c>
      <c r="F4" s="58" t="s">
        <v>324</v>
      </c>
      <c r="G4" s="89" t="s">
        <v>397</v>
      </c>
      <c r="H4" s="90"/>
      <c r="I4" s="60">
        <v>0.91795000000000004</v>
      </c>
    </row>
    <row r="5" spans="1:9" x14ac:dyDescent="0.35">
      <c r="A5" s="55" t="s">
        <v>398</v>
      </c>
      <c r="B5" s="56">
        <v>11267.778340445</v>
      </c>
      <c r="C5" s="56">
        <v>2057</v>
      </c>
      <c r="D5" s="61">
        <v>13324.778340445</v>
      </c>
      <c r="E5" s="58">
        <v>0.14000000000000001</v>
      </c>
      <c r="F5" s="58" t="s">
        <v>324</v>
      </c>
      <c r="G5" s="89" t="s">
        <v>399</v>
      </c>
      <c r="H5" s="90"/>
      <c r="I5" s="59">
        <v>0.94764397905759157</v>
      </c>
    </row>
    <row r="6" spans="1:9" x14ac:dyDescent="0.35">
      <c r="A6" s="62" t="s">
        <v>400</v>
      </c>
      <c r="B6" s="57">
        <v>12092.830602347</v>
      </c>
      <c r="C6" s="57">
        <v>2221</v>
      </c>
      <c r="D6" s="61">
        <v>14313.830602347</v>
      </c>
      <c r="E6" s="63">
        <v>0.14765462432112933</v>
      </c>
      <c r="F6" s="63" t="s">
        <v>324</v>
      </c>
      <c r="G6" s="91" t="s">
        <v>401</v>
      </c>
      <c r="H6" s="92"/>
      <c r="I6" s="60">
        <v>1</v>
      </c>
    </row>
    <row r="7" spans="1:9" x14ac:dyDescent="0.35">
      <c r="A7" s="64" t="s">
        <v>402</v>
      </c>
      <c r="B7" s="66"/>
      <c r="C7" s="67"/>
      <c r="D7" s="66"/>
      <c r="E7" s="68"/>
      <c r="F7" s="65"/>
      <c r="G7" s="65"/>
      <c r="H7" s="65"/>
      <c r="I7" s="69"/>
    </row>
    <row r="8" spans="1:9" x14ac:dyDescent="0.35">
      <c r="A8" s="62" t="s">
        <v>403</v>
      </c>
      <c r="B8" s="57">
        <v>12680.7414202169</v>
      </c>
      <c r="C8" s="57">
        <v>2254</v>
      </c>
      <c r="D8" s="61">
        <v>14934.7414202169</v>
      </c>
      <c r="E8" s="63">
        <v>0.13772932635658627</v>
      </c>
      <c r="F8" s="70" t="s">
        <v>324</v>
      </c>
      <c r="G8" s="82" t="s">
        <v>404</v>
      </c>
      <c r="H8" s="83"/>
      <c r="I8" s="60">
        <v>1</v>
      </c>
    </row>
    <row r="9" spans="1:9" x14ac:dyDescent="0.35">
      <c r="A9" s="62" t="s">
        <v>405</v>
      </c>
      <c r="B9" s="57">
        <v>13642.526086841801</v>
      </c>
      <c r="C9" s="57">
        <v>2334.4899999999998</v>
      </c>
      <c r="D9" s="57">
        <v>15977.016086841801</v>
      </c>
      <c r="E9" s="63">
        <v>0.14000000000000001</v>
      </c>
      <c r="F9" s="63" t="s">
        <v>324</v>
      </c>
      <c r="G9" s="84" t="s">
        <v>406</v>
      </c>
      <c r="H9" s="85"/>
      <c r="I9" s="63">
        <v>0.97599999999999998</v>
      </c>
    </row>
    <row r="10" spans="1:9" x14ac:dyDescent="0.35">
      <c r="A10" s="62" t="s">
        <v>407</v>
      </c>
      <c r="B10" s="71">
        <v>14412.404</v>
      </c>
      <c r="C10" s="71">
        <v>2401.9589999999998</v>
      </c>
      <c r="D10" s="71">
        <v>16814.363000000001</v>
      </c>
      <c r="E10" s="72">
        <v>0.14172952677230541</v>
      </c>
      <c r="F10" s="72" t="s">
        <v>324</v>
      </c>
      <c r="G10" s="86" t="s">
        <v>408</v>
      </c>
      <c r="H10" s="85"/>
      <c r="I10" s="72">
        <v>1</v>
      </c>
    </row>
    <row r="11" spans="1:9" x14ac:dyDescent="0.35">
      <c r="A11" s="73" t="s">
        <v>409</v>
      </c>
      <c r="B11" s="71">
        <v>15142.796</v>
      </c>
      <c r="C11" s="71">
        <v>2493.1550000000002</v>
      </c>
      <c r="D11" s="71">
        <v>17635.951000000001</v>
      </c>
      <c r="E11" s="72">
        <v>0.1453326037646526</v>
      </c>
      <c r="F11" s="72" t="s">
        <v>324</v>
      </c>
      <c r="G11" s="80" t="s">
        <v>408</v>
      </c>
      <c r="H11" s="81"/>
      <c r="I11" s="72">
        <v>1</v>
      </c>
    </row>
    <row r="12" spans="1:9" x14ac:dyDescent="0.35">
      <c r="A12" s="73" t="s">
        <v>410</v>
      </c>
      <c r="B12" s="71">
        <v>15742.557000000001</v>
      </c>
      <c r="C12" s="71">
        <v>2482.596</v>
      </c>
      <c r="D12" s="71">
        <v>18225.153000000002</v>
      </c>
      <c r="E12" s="72">
        <v>0.14482447498178558</v>
      </c>
      <c r="F12" s="72" t="s">
        <v>324</v>
      </c>
      <c r="G12" s="80" t="s">
        <v>408</v>
      </c>
      <c r="H12" s="81"/>
      <c r="I12" s="72">
        <v>1</v>
      </c>
    </row>
    <row r="13" spans="1:9" x14ac:dyDescent="0.35">
      <c r="A13" s="73" t="s">
        <v>411</v>
      </c>
      <c r="B13" s="71">
        <v>16422.245999999999</v>
      </c>
      <c r="C13" s="71">
        <v>2565.6239999999998</v>
      </c>
      <c r="D13" s="71">
        <v>18987.87</v>
      </c>
      <c r="E13" s="72">
        <v>0.14648160140078934</v>
      </c>
      <c r="F13" s="72" t="s">
        <v>324</v>
      </c>
      <c r="G13" s="80" t="s">
        <v>408</v>
      </c>
      <c r="H13" s="81"/>
      <c r="I13" s="72">
        <v>1</v>
      </c>
    </row>
    <row r="14" spans="1:9" x14ac:dyDescent="0.35">
      <c r="A14" s="74" t="s">
        <v>412</v>
      </c>
      <c r="B14" s="75"/>
      <c r="C14" s="75"/>
      <c r="D14" s="75"/>
      <c r="E14" s="76"/>
      <c r="F14" s="76"/>
      <c r="G14" s="77"/>
      <c r="H14" s="78"/>
      <c r="I14" s="76"/>
    </row>
    <row r="15" spans="1:9" x14ac:dyDescent="0.35">
      <c r="A15" s="73" t="s">
        <v>413</v>
      </c>
      <c r="B15" s="71">
        <v>18001.141</v>
      </c>
      <c r="C15" s="71">
        <v>2614.9070000000002</v>
      </c>
      <c r="D15" s="71">
        <v>20616.047999999999</v>
      </c>
      <c r="E15" s="72">
        <v>0.14166619744989759</v>
      </c>
      <c r="F15" s="72" t="s">
        <v>324</v>
      </c>
      <c r="G15" s="80" t="s">
        <v>408</v>
      </c>
      <c r="H15" s="81"/>
      <c r="I15" s="72">
        <v>1</v>
      </c>
    </row>
    <row r="16" spans="1:9" x14ac:dyDescent="0.35">
      <c r="A16" s="73" t="s">
        <v>414</v>
      </c>
      <c r="B16" s="71">
        <v>18537.672722680694</v>
      </c>
      <c r="C16" s="71">
        <v>2655.3399933714195</v>
      </c>
      <c r="D16" s="71">
        <v>21193.012716052115</v>
      </c>
      <c r="E16" s="72">
        <v>0.14588033036298537</v>
      </c>
      <c r="F16" s="72" t="s">
        <v>324</v>
      </c>
      <c r="G16" s="80" t="s">
        <v>408</v>
      </c>
      <c r="H16" s="81"/>
      <c r="I16" s="72">
        <v>1</v>
      </c>
    </row>
    <row r="18" spans="2:5" x14ac:dyDescent="0.35">
      <c r="B18" s="93"/>
      <c r="C18" s="93"/>
      <c r="D18" s="93"/>
      <c r="E18" s="94"/>
    </row>
  </sheetData>
  <mergeCells count="14">
    <mergeCell ref="G6:H6"/>
    <mergeCell ref="G1:H1"/>
    <mergeCell ref="G2:H2"/>
    <mergeCell ref="G3:H3"/>
    <mergeCell ref="G4:H4"/>
    <mergeCell ref="G5:H5"/>
    <mergeCell ref="G15:H15"/>
    <mergeCell ref="G16:H16"/>
    <mergeCell ref="G8:H8"/>
    <mergeCell ref="G9:H9"/>
    <mergeCell ref="G10:H10"/>
    <mergeCell ref="G11:H11"/>
    <mergeCell ref="G12:H12"/>
    <mergeCell ref="G13:H13"/>
  </mergeCells>
  <conditionalFormatting sqref="B2:C6">
    <cfRule type="expression" dxfId="46" priority="46">
      <formula>#REF!="National measure only"</formula>
    </cfRule>
    <cfRule type="expression" dxfId="45" priority="47">
      <formula>#REF!="Data not available at CCG level"</formula>
    </cfRule>
    <cfRule type="expression" dxfId="44" priority="48">
      <formula>#REF!="Data not available at STP level"</formula>
    </cfRule>
  </conditionalFormatting>
  <conditionalFormatting sqref="B7:F7">
    <cfRule type="expression" dxfId="43" priority="10">
      <formula>$J7="National measure only"</formula>
    </cfRule>
    <cfRule type="expression" dxfId="42" priority="11">
      <formula>$J7="Data not available at CCG level"</formula>
    </cfRule>
    <cfRule type="expression" dxfId="41" priority="12">
      <formula>$J7="Data not available at STP level"</formula>
    </cfRule>
  </conditionalFormatting>
  <conditionalFormatting sqref="I9:I16 B8:G16">
    <cfRule type="expression" dxfId="2" priority="1">
      <formula>#REF!="National measure only"</formula>
    </cfRule>
    <cfRule type="expression" dxfId="1" priority="2">
      <formula>#REF!="Data not available at CCG level"</formula>
    </cfRule>
    <cfRule type="expression" dxfId="0" priority="3">
      <formula>#REF!="Data not available at STP level"</formula>
    </cfRule>
  </conditionalFormatting>
  <conditionalFormatting sqref="D3:D6">
    <cfRule type="expression" dxfId="40" priority="19">
      <formula>#REF!="National measure only"</formula>
    </cfRule>
    <cfRule type="expression" dxfId="39" priority="20">
      <formula>#REF!="Data not available at CCG level"</formula>
    </cfRule>
    <cfRule type="expression" dxfId="38" priority="21">
      <formula>#REF!="Data not available at STP level"</formula>
    </cfRule>
  </conditionalFormatting>
  <conditionalFormatting sqref="D2:G3">
    <cfRule type="expression" dxfId="37" priority="38">
      <formula>#REF!="Data not available at CCG level"</formula>
    </cfRule>
    <cfRule type="expression" dxfId="36" priority="39">
      <formula>#REF!="Data not available at STP level"</formula>
    </cfRule>
    <cfRule type="expression" dxfId="35" priority="37">
      <formula>#REF!="National measure only"</formula>
    </cfRule>
  </conditionalFormatting>
  <conditionalFormatting sqref="E4:G6">
    <cfRule type="expression" dxfId="34" priority="31">
      <formula>#REF!="National measure only"</formula>
    </cfRule>
    <cfRule type="expression" dxfId="33" priority="32">
      <formula>#REF!="Data not available at CCG level"</formula>
    </cfRule>
    <cfRule type="expression" dxfId="32" priority="33">
      <formula>#REF!="Data not available at STP level"</formula>
    </cfRule>
  </conditionalFormatting>
  <conditionalFormatting sqref="F6:G6">
    <cfRule type="expression" dxfId="31" priority="135">
      <formula>#REF!="Data not available at STP level"</formula>
    </cfRule>
    <cfRule type="expression" dxfId="30" priority="133">
      <formula>#REF!="National measure only"</formula>
    </cfRule>
    <cfRule type="expression" dxfId="29" priority="134">
      <formula>#REF!="Data not available at CCG level"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DB30-C8B6-4C7D-B8A1-032685818321}">
  <sheetPr codeName="Sheet37"/>
  <dimension ref="A1:X166"/>
  <sheetViews>
    <sheetView zoomScale="80" zoomScaleNormal="80" workbookViewId="0">
      <pane xSplit="5" ySplit="10" topLeftCell="K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28.54296875" style="2" customWidth="1"/>
    <col min="5" max="5" width="12.54296875" style="2" customWidth="1"/>
    <col min="6" max="14" width="15.54296875" style="3" bestFit="1" customWidth="1"/>
    <col min="15" max="22" width="15.1796875" style="3" bestFit="1" customWidth="1"/>
    <col min="23" max="23" width="15.1796875" style="3" customWidth="1"/>
    <col min="24" max="24" width="15.08984375" style="3" bestFit="1" customWidth="1"/>
    <col min="25" max="16384" width="11.453125" style="3"/>
  </cols>
  <sheetData>
    <row r="1" spans="1:24" ht="15" customHeight="1" x14ac:dyDescent="0.35">
      <c r="A1" s="1" t="s">
        <v>0</v>
      </c>
      <c r="B1" s="2" t="s">
        <v>375</v>
      </c>
    </row>
    <row r="2" spans="1:24" ht="15" customHeight="1" x14ac:dyDescent="0.35">
      <c r="A2" s="1" t="s">
        <v>2</v>
      </c>
      <c r="B2" s="2" t="s">
        <v>376</v>
      </c>
    </row>
    <row r="3" spans="1:24" ht="15" customHeight="1" x14ac:dyDescent="0.35">
      <c r="A3" s="1" t="s">
        <v>4</v>
      </c>
      <c r="B3" s="2" t="s">
        <v>362</v>
      </c>
    </row>
    <row r="4" spans="1:24" ht="15" customHeight="1" x14ac:dyDescent="0.35">
      <c r="A4" s="1" t="s">
        <v>6</v>
      </c>
      <c r="B4" s="4">
        <v>45553</v>
      </c>
      <c r="H4" s="3" t="s">
        <v>377</v>
      </c>
    </row>
    <row r="5" spans="1:24" ht="15" customHeight="1" x14ac:dyDescent="0.35">
      <c r="A5" s="1" t="s">
        <v>7</v>
      </c>
      <c r="B5" s="2" t="s">
        <v>378</v>
      </c>
    </row>
    <row r="6" spans="1:24" ht="15" customHeight="1" x14ac:dyDescent="0.35">
      <c r="A6" s="1" t="s">
        <v>9</v>
      </c>
      <c r="B6" s="6" t="str">
        <f ca="1">OFFSET($A$10,,COUNTA($A$11:$X$11)-1)</f>
        <v>2025/26</v>
      </c>
      <c r="C6" s="1"/>
    </row>
    <row r="7" spans="1:24" ht="15" customHeight="1" x14ac:dyDescent="0.35">
      <c r="A7" s="7" t="s">
        <v>10</v>
      </c>
      <c r="B7" s="2" t="s">
        <v>319</v>
      </c>
      <c r="C7" s="1"/>
    </row>
    <row r="8" spans="1:24" s="53" customFormat="1" ht="15" customHeight="1" x14ac:dyDescent="0.35">
      <c r="A8" s="52"/>
      <c r="B8" s="52"/>
      <c r="C8" s="52"/>
      <c r="D8" s="52"/>
      <c r="E8" s="52"/>
      <c r="I8" s="53" t="b">
        <v>1</v>
      </c>
    </row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39">
        <v>231722432.59993002</v>
      </c>
      <c r="G11" s="39">
        <v>290659055.79853499</v>
      </c>
      <c r="H11" s="39">
        <v>300163270.0674867</v>
      </c>
      <c r="I11" s="39">
        <v>328554773.55763668</v>
      </c>
      <c r="J11" s="39">
        <v>342113681.95273</v>
      </c>
      <c r="K11" s="39">
        <v>373416024.68617505</v>
      </c>
      <c r="L11" s="39">
        <v>392736863.93974996</v>
      </c>
      <c r="M11" s="39">
        <v>613804035.09276831</v>
      </c>
      <c r="N11" s="39">
        <v>561079115.26366603</v>
      </c>
      <c r="O11" s="39">
        <v>625160281.80017781</v>
      </c>
      <c r="P11" s="39">
        <v>640116839.77066338</v>
      </c>
      <c r="Q11" s="39">
        <v>667357000</v>
      </c>
      <c r="R11" s="39">
        <v>694263507.57667744</v>
      </c>
      <c r="S11" s="39">
        <v>764846000</v>
      </c>
      <c r="T11" s="39">
        <v>780609431.90941</v>
      </c>
      <c r="U11" s="39">
        <v>832645000</v>
      </c>
      <c r="V11" s="39">
        <v>816244364.58507347</v>
      </c>
      <c r="W11" s="39">
        <f>INDEX('[1]MH Non-ISFE Q1 2025-26'!$R:$R,MATCH(C11,'[1]MH Non-ISFE Q1 2025-26'!$B:$B,0))*1000</f>
        <v>977054000</v>
      </c>
      <c r="X11" s="39">
        <f>INDEX('[2]MH Non-ISFE Q4 2025-26'!$R:$R,MATCH(C11,'[2]MH Non-ISFE Q4 2025-26'!$B:$B,0))*1000</f>
        <v>960099831.14928257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40">
        <v>30763619.069600001</v>
      </c>
      <c r="G12" s="40">
        <v>32862886.114914998</v>
      </c>
      <c r="H12" s="40">
        <v>33061473.351750001</v>
      </c>
      <c r="I12" s="40">
        <v>42794679.9868</v>
      </c>
      <c r="J12" s="40">
        <v>41555302.823679999</v>
      </c>
      <c r="K12" s="40">
        <v>46214396.578879997</v>
      </c>
      <c r="L12" s="40">
        <v>52593951.738230005</v>
      </c>
      <c r="M12" s="40">
        <v>103036087.79496025</v>
      </c>
      <c r="N12" s="40">
        <v>104040239.51534501</v>
      </c>
      <c r="O12" s="40">
        <v>119310694.95817214</v>
      </c>
      <c r="P12" s="40">
        <v>110115064.94454001</v>
      </c>
      <c r="Q12" s="40">
        <v>113668000</v>
      </c>
      <c r="R12" s="40">
        <v>120273100.1213</v>
      </c>
      <c r="S12" s="40">
        <v>125635000</v>
      </c>
      <c r="T12" s="40">
        <v>129827840.3363</v>
      </c>
      <c r="U12" s="40">
        <v>137147000</v>
      </c>
      <c r="V12" s="40">
        <v>127075911.23924387</v>
      </c>
      <c r="W12" s="40">
        <f>INDEX('[1]MH Non-ISFE Q1 2025-26'!$R:$R,MATCH(C12,'[1]MH Non-ISFE Q1 2025-26'!$B:$B,0))*1000</f>
        <v>143316000</v>
      </c>
      <c r="X12" s="40">
        <f>INDEX('[2]MH Non-ISFE Q4 2025-26'!$R:$R,MATCH(C12,'[2]MH Non-ISFE Q4 2025-26'!$B:$B,0))*1000</f>
        <v>141230081.69544512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40">
        <v>43014084.467099994</v>
      </c>
      <c r="G13" s="40" t="e">
        <v>#N/A</v>
      </c>
      <c r="H13" s="40">
        <v>63231122.781690001</v>
      </c>
      <c r="I13" s="40">
        <v>62579036.229989991</v>
      </c>
      <c r="J13" s="40">
        <v>60828283.238750003</v>
      </c>
      <c r="K13" s="40">
        <v>66387793.801039994</v>
      </c>
      <c r="L13" s="40">
        <v>66933844.937619999</v>
      </c>
      <c r="M13" s="40">
        <v>103071092.11516976</v>
      </c>
      <c r="N13" s="40">
        <v>91734615.176799998</v>
      </c>
      <c r="O13" s="40">
        <v>98001502.14378497</v>
      </c>
      <c r="P13" s="40">
        <v>101519434.1251</v>
      </c>
      <c r="Q13" s="40">
        <v>105040000</v>
      </c>
      <c r="R13" s="40">
        <v>109218857.91199999</v>
      </c>
      <c r="S13" s="40">
        <v>127411000</v>
      </c>
      <c r="T13" s="40">
        <v>126768510.64399999</v>
      </c>
      <c r="U13" s="40">
        <v>139284000</v>
      </c>
      <c r="V13" s="40">
        <v>121257506.7538211</v>
      </c>
      <c r="W13" s="40">
        <f>INDEX('[1]MH Non-ISFE Q1 2025-26'!$R:$R,MATCH(C13,'[1]MH Non-ISFE Q1 2025-26'!$B:$B,0))*1000</f>
        <v>140652000</v>
      </c>
      <c r="X13" s="40">
        <f>INDEX('[2]MH Non-ISFE Q4 2025-26'!$R:$R,MATCH(C13,'[2]MH Non-ISFE Q4 2025-26'!$B:$B,0))*1000</f>
        <v>138087117.52881464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40">
        <v>53892475.726930007</v>
      </c>
      <c r="G14" s="40" t="e">
        <v>#N/A</v>
      </c>
      <c r="H14" s="40">
        <v>59013123.09922</v>
      </c>
      <c r="I14" s="40">
        <v>63898086.750539996</v>
      </c>
      <c r="J14" s="40">
        <v>66770052.966649994</v>
      </c>
      <c r="K14" s="40">
        <v>69483427.519710004</v>
      </c>
      <c r="L14" s="40">
        <v>72051302.236859992</v>
      </c>
      <c r="M14" s="40">
        <v>101783046.67772868</v>
      </c>
      <c r="N14" s="40">
        <v>106577802.68579502</v>
      </c>
      <c r="O14" s="40">
        <v>117906324.45274737</v>
      </c>
      <c r="P14" s="40">
        <v>119380828.86001799</v>
      </c>
      <c r="Q14" s="40">
        <v>127503000</v>
      </c>
      <c r="R14" s="40">
        <v>129898624.89094999</v>
      </c>
      <c r="S14" s="40">
        <v>138268000</v>
      </c>
      <c r="T14" s="40">
        <v>141163169.41741002</v>
      </c>
      <c r="U14" s="40">
        <v>147456000</v>
      </c>
      <c r="V14" s="40">
        <v>152361517.91700855</v>
      </c>
      <c r="W14" s="40">
        <f>INDEX('[1]MH Non-ISFE Q1 2025-26'!$R:$R,MATCH(C14,'[1]MH Non-ISFE Q1 2025-26'!$B:$B,0))*1000</f>
        <v>181933000</v>
      </c>
      <c r="X14" s="40">
        <f>INDEX('[2]MH Non-ISFE Q4 2025-26'!$R:$R,MATCH(C14,'[2]MH Non-ISFE Q4 2025-26'!$B:$B,0))*1000</f>
        <v>178808446.74801272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40">
        <v>12317120</v>
      </c>
      <c r="G15" s="40">
        <v>18925037.5086</v>
      </c>
      <c r="H15" s="40">
        <v>20395409.582626667</v>
      </c>
      <c r="I15" s="40">
        <v>23518279.556236666</v>
      </c>
      <c r="J15" s="40">
        <v>25674734.869999997</v>
      </c>
      <c r="K15" s="40">
        <v>29083239.03373</v>
      </c>
      <c r="L15" s="40">
        <v>32342410.449129999</v>
      </c>
      <c r="M15" s="40">
        <v>46654436.929480821</v>
      </c>
      <c r="N15" s="40">
        <v>44098022.301118001</v>
      </c>
      <c r="O15" s="40">
        <v>50426114.903118983</v>
      </c>
      <c r="P15" s="40">
        <v>59908717.762575358</v>
      </c>
      <c r="Q15" s="40">
        <v>64076000</v>
      </c>
      <c r="R15" s="40">
        <v>64370395.792110354</v>
      </c>
      <c r="S15" s="40">
        <v>67658000</v>
      </c>
      <c r="T15" s="40">
        <v>73350587.432620004</v>
      </c>
      <c r="U15" s="40">
        <v>75003000</v>
      </c>
      <c r="V15" s="40">
        <v>78901594.435388893</v>
      </c>
      <c r="W15" s="40">
        <f>INDEX('[1]MH Non-ISFE Q1 2025-26'!$R:$R,MATCH(C15,'[1]MH Non-ISFE Q1 2025-26'!$B:$B,0))*1000</f>
        <v>92213000</v>
      </c>
      <c r="X15" s="40">
        <f>INDEX('[2]MH Non-ISFE Q4 2025-26'!$R:$R,MATCH(C15,'[2]MH Non-ISFE Q4 2025-26'!$B:$B,0))*1000</f>
        <v>92980457.689244211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40">
        <v>40226902.098300003</v>
      </c>
      <c r="G16" s="40">
        <v>54178149.191500001</v>
      </c>
      <c r="H16" s="40">
        <v>53444931.407600001</v>
      </c>
      <c r="I16" s="40">
        <v>59979214.095889993</v>
      </c>
      <c r="J16" s="40">
        <v>75169192.892000005</v>
      </c>
      <c r="K16" s="40">
        <v>81353000.257755011</v>
      </c>
      <c r="L16" s="40">
        <v>83586541.298599988</v>
      </c>
      <c r="M16" s="40">
        <v>148661537.73594883</v>
      </c>
      <c r="N16" s="40">
        <v>99159408.568176001</v>
      </c>
      <c r="O16" s="40">
        <v>109800960.89102128</v>
      </c>
      <c r="P16" s="40">
        <v>121493664.47699998</v>
      </c>
      <c r="Q16" s="40">
        <v>122317000</v>
      </c>
      <c r="R16" s="40">
        <v>128365494.58499999</v>
      </c>
      <c r="S16" s="40">
        <v>149844000</v>
      </c>
      <c r="T16" s="40">
        <v>147590640.40700001</v>
      </c>
      <c r="U16" s="40">
        <v>159699000</v>
      </c>
      <c r="V16" s="40">
        <v>166656799.43637875</v>
      </c>
      <c r="W16" s="40">
        <f>INDEX('[1]MH Non-ISFE Q1 2025-26'!$R:$R,MATCH(C16,'[1]MH Non-ISFE Q1 2025-26'!$B:$B,0))*1000</f>
        <v>219775000</v>
      </c>
      <c r="X16" s="40">
        <f>INDEX('[2]MH Non-ISFE Q4 2025-26'!$R:$R,MATCH(C16,'[2]MH Non-ISFE Q4 2025-26'!$B:$B,0))*1000</f>
        <v>207700943.01973435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40">
        <v>21184632.237999998</v>
      </c>
      <c r="G17" s="40" t="e">
        <v>#N/A</v>
      </c>
      <c r="H17" s="40">
        <v>31369445.3972</v>
      </c>
      <c r="I17" s="40">
        <v>32024667.278299998</v>
      </c>
      <c r="J17" s="40">
        <v>29957486</v>
      </c>
      <c r="K17" s="40">
        <v>36407393.210600004</v>
      </c>
      <c r="L17" s="40">
        <v>39978020.544299997</v>
      </c>
      <c r="M17" s="40">
        <v>53576904.071043342</v>
      </c>
      <c r="N17" s="40">
        <v>52590031.993535988</v>
      </c>
      <c r="O17" s="40">
        <v>59697073.820008345</v>
      </c>
      <c r="P17" s="40">
        <v>58469273.604399994</v>
      </c>
      <c r="Q17" s="40">
        <v>62293000</v>
      </c>
      <c r="R17" s="40">
        <v>63429524.008599997</v>
      </c>
      <c r="S17" s="40">
        <v>68228000</v>
      </c>
      <c r="T17" s="40">
        <v>73814332.245199993</v>
      </c>
      <c r="U17" s="40">
        <v>81841000</v>
      </c>
      <c r="V17" s="40">
        <v>81617964.551283136</v>
      </c>
      <c r="W17" s="40">
        <f>INDEX('[1]MH Non-ISFE Q1 2025-26'!$R:$R,MATCH(C17,'[1]MH Non-ISFE Q1 2025-26'!$B:$B,0))*1000</f>
        <v>94783000</v>
      </c>
      <c r="X17" s="40">
        <f>INDEX('[2]MH Non-ISFE Q4 2025-26'!$R:$R,MATCH(C17,'[2]MH Non-ISFE Q4 2025-26'!$B:$B,0))*1000</f>
        <v>94387145.07612434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40">
        <v>30323599</v>
      </c>
      <c r="G18" s="40" t="e">
        <v>#N/A</v>
      </c>
      <c r="H18" s="40">
        <v>39647764.447400004</v>
      </c>
      <c r="I18" s="40">
        <v>43760809.659880005</v>
      </c>
      <c r="J18" s="40">
        <v>42158629.161650002</v>
      </c>
      <c r="K18" s="40">
        <v>44486774.284460001</v>
      </c>
      <c r="L18" s="40">
        <v>45250792.735009998</v>
      </c>
      <c r="M18" s="40">
        <v>57020929.768436685</v>
      </c>
      <c r="N18" s="40">
        <v>62878995.022896007</v>
      </c>
      <c r="O18" s="40">
        <v>70017610.631324708</v>
      </c>
      <c r="P18" s="40">
        <v>69229855.997030005</v>
      </c>
      <c r="Q18" s="40">
        <v>72460000</v>
      </c>
      <c r="R18" s="40">
        <v>78707510.266717181</v>
      </c>
      <c r="S18" s="40">
        <v>87802000</v>
      </c>
      <c r="T18" s="40">
        <v>88094351.426880002</v>
      </c>
      <c r="U18" s="40">
        <v>92215000</v>
      </c>
      <c r="V18" s="40">
        <v>88373070.251949266</v>
      </c>
      <c r="W18" s="40">
        <f>INDEX('[1]MH Non-ISFE Q1 2025-26'!$R:$R,MATCH(C18,'[1]MH Non-ISFE Q1 2025-26'!$B:$B,0))*1000</f>
        <v>104382000</v>
      </c>
      <c r="X18" s="40">
        <f>INDEX('[2]MH Non-ISFE Q4 2025-26'!$R:$R,MATCH(C18,'[2]MH Non-ISFE Q4 2025-26'!$B:$B,0))*1000</f>
        <v>106905639.3919072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23">
        <v>9323519.7539000008</v>
      </c>
      <c r="G19" s="23">
        <v>23604682.631899998</v>
      </c>
      <c r="H19" s="23">
        <v>23642246.911000002</v>
      </c>
      <c r="I19" s="23">
        <v>23803490.5086</v>
      </c>
      <c r="J19" s="23">
        <v>23564765.495899998</v>
      </c>
      <c r="K19" s="23">
        <v>24407053.377499998</v>
      </c>
      <c r="L19" s="23">
        <v>24974695.438299999</v>
      </c>
      <c r="M19" s="23">
        <v>31930039</v>
      </c>
      <c r="N19" s="23">
        <v>35515536.3411</v>
      </c>
      <c r="O19" s="23">
        <v>38314712.520093933</v>
      </c>
      <c r="P19" s="23">
        <v>38754551.0528</v>
      </c>
      <c r="Q19" s="23">
        <v>39744000</v>
      </c>
      <c r="R19" s="23">
        <v>42476564.719999999</v>
      </c>
      <c r="S19" s="23">
        <v>43144000</v>
      </c>
      <c r="T19" s="23">
        <v>37117707.685000002</v>
      </c>
      <c r="U19" s="23">
        <v>40892000</v>
      </c>
      <c r="V19" s="23">
        <v>37883300.837506346</v>
      </c>
      <c r="W19" s="23">
        <f>INDEX('[1]MH Non-ISFE Q1 2025-26'!$R:$R,MATCH(C19,'[1]MH Non-ISFE Q1 2025-26'!$B:$B,0))*1000</f>
        <v>44113000</v>
      </c>
      <c r="X19" s="23">
        <f>INDEX('[2]MH Non-ISFE Q4 2025-26'!$R:$R,MATCH(C19,'[2]MH Non-ISFE Q4 2025-26'!$B:$B,0))*1000</f>
        <v>43972117.528814666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41" t="s">
        <v>54</v>
      </c>
      <c r="E20" s="22" t="s">
        <v>53</v>
      </c>
      <c r="F20" s="23">
        <v>11929000</v>
      </c>
      <c r="G20" s="23">
        <v>12413812.03871</v>
      </c>
      <c r="H20" s="23">
        <v>12559153.71291</v>
      </c>
      <c r="I20" s="23">
        <v>14071289.61867</v>
      </c>
      <c r="J20" s="23">
        <v>14251584.972069999</v>
      </c>
      <c r="K20" s="23">
        <v>15752848.410640001</v>
      </c>
      <c r="L20" s="23">
        <v>17983767</v>
      </c>
      <c r="M20" s="23">
        <v>31724885</v>
      </c>
      <c r="N20" s="23">
        <v>30863973.850245003</v>
      </c>
      <c r="O20" s="23">
        <v>34030980.03746634</v>
      </c>
      <c r="P20" s="23">
        <v>33909195.508500002</v>
      </c>
      <c r="Q20" s="23">
        <v>29661000</v>
      </c>
      <c r="R20" s="23">
        <v>33896100.121299997</v>
      </c>
      <c r="S20" s="23">
        <v>36206000</v>
      </c>
      <c r="T20" s="23">
        <v>39267383.557900004</v>
      </c>
      <c r="U20" s="23">
        <v>40241000</v>
      </c>
      <c r="V20" s="23">
        <v>41289127.757043868</v>
      </c>
      <c r="W20" s="23">
        <f>INDEX('[1]MH Non-ISFE Q1 2025-26'!$R:$R,MATCH(C20,'[1]MH Non-ISFE Q1 2025-26'!$B:$B,0))*1000</f>
        <v>46032000</v>
      </c>
      <c r="X20" s="23">
        <f>INDEX('[2]MH Non-ISFE Q4 2025-26'!$R:$R,MATCH(C20,'[2]MH Non-ISFE Q4 2025-26'!$B:$B,0))*1000</f>
        <v>44719741.678528026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23">
        <v>18355594.5264</v>
      </c>
      <c r="G21" s="23" t="e">
        <v>#N/A</v>
      </c>
      <c r="H21" s="23">
        <v>19793792.6094</v>
      </c>
      <c r="I21" s="23">
        <v>19391387.462099999</v>
      </c>
      <c r="J21" s="23">
        <v>19670832.197700001</v>
      </c>
      <c r="K21" s="23">
        <v>20906255.083099999</v>
      </c>
      <c r="L21" s="23">
        <v>21512201.483400002</v>
      </c>
      <c r="M21" s="23">
        <v>24867476.751958512</v>
      </c>
      <c r="N21" s="23">
        <v>25773407.141199999</v>
      </c>
      <c r="O21" s="23">
        <v>26698810.184345625</v>
      </c>
      <c r="P21" s="23">
        <v>28258801.633099999</v>
      </c>
      <c r="Q21" s="23">
        <v>29007000</v>
      </c>
      <c r="R21" s="23">
        <v>32702000</v>
      </c>
      <c r="S21" s="23">
        <v>46475000</v>
      </c>
      <c r="T21" s="23">
        <v>51404166.458999999</v>
      </c>
      <c r="U21" s="23">
        <v>58662000</v>
      </c>
      <c r="V21" s="23">
        <v>41154205.916314758</v>
      </c>
      <c r="W21" s="23">
        <f>INDEX('[1]MH Non-ISFE Q1 2025-26'!$R:$R,MATCH(C21,'[1]MH Non-ISFE Q1 2025-26'!$B:$B,0))*1000</f>
        <v>47457000</v>
      </c>
      <c r="X21" s="23">
        <f>INDEX('[2]MH Non-ISFE Q4 2025-26'!$R:$R,MATCH(C21,'[2]MH Non-ISFE Q4 2025-26'!$B:$B,0))*1000</f>
        <v>48378000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23">
        <v>8073532.5263</v>
      </c>
      <c r="G22" s="23">
        <v>11754350.1229</v>
      </c>
      <c r="H22" s="23">
        <v>11489112.68909</v>
      </c>
      <c r="I22" s="23">
        <v>9673473.5429900009</v>
      </c>
      <c r="J22" s="23">
        <v>8201468.8302499996</v>
      </c>
      <c r="K22" s="23">
        <v>9978488.6018400006</v>
      </c>
      <c r="L22" s="23">
        <v>9812389.7658200003</v>
      </c>
      <c r="M22" s="23">
        <v>29332173.852508429</v>
      </c>
      <c r="N22" s="23">
        <v>13916310.4814</v>
      </c>
      <c r="O22" s="23">
        <v>14964915.784848131</v>
      </c>
      <c r="P22" s="23">
        <v>15575599.532900002</v>
      </c>
      <c r="Q22" s="23">
        <v>18110000</v>
      </c>
      <c r="R22" s="23">
        <v>15743603.191999998</v>
      </c>
      <c r="S22" s="23">
        <v>17220000</v>
      </c>
      <c r="T22" s="23">
        <v>18469000</v>
      </c>
      <c r="U22" s="23">
        <v>18568000</v>
      </c>
      <c r="V22" s="23">
        <v>21104000</v>
      </c>
      <c r="W22" s="23">
        <f>INDEX('[1]MH Non-ISFE Q1 2025-26'!$R:$R,MATCH(C22,'[1]MH Non-ISFE Q1 2025-26'!$B:$B,0))*1000</f>
        <v>23428000</v>
      </c>
      <c r="X22" s="23">
        <f>INDEX('[2]MH Non-ISFE Q4 2025-26'!$R:$R,MATCH(C22,'[2]MH Non-ISFE Q4 2025-26'!$B:$B,0))*1000</f>
        <v>20636000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23">
        <v>9123431.932599999</v>
      </c>
      <c r="G23" s="23">
        <v>10089917.364500001</v>
      </c>
      <c r="H23" s="23">
        <v>10039917.364500001</v>
      </c>
      <c r="I23" s="23">
        <v>15851093.905200001</v>
      </c>
      <c r="J23" s="23">
        <v>15217774.251500001</v>
      </c>
      <c r="K23" s="23">
        <v>16641173.0832</v>
      </c>
      <c r="L23" s="23">
        <v>18263873.0832</v>
      </c>
      <c r="M23" s="23">
        <v>28266341.288987339</v>
      </c>
      <c r="N23" s="23">
        <v>29884195.218899999</v>
      </c>
      <c r="O23" s="23">
        <v>35031998.703299858</v>
      </c>
      <c r="P23" s="23">
        <v>29900116.893299997</v>
      </c>
      <c r="Q23" s="23">
        <v>33675000</v>
      </c>
      <c r="R23" s="23">
        <v>35546000</v>
      </c>
      <c r="S23" s="23">
        <v>38543000</v>
      </c>
      <c r="T23" s="23">
        <v>40521493.865400001</v>
      </c>
      <c r="U23" s="23">
        <v>45844000</v>
      </c>
      <c r="V23" s="23">
        <v>40879783.482199997</v>
      </c>
      <c r="W23" s="23">
        <f>INDEX('[1]MH Non-ISFE Q1 2025-26'!$R:$R,MATCH(C23,'[1]MH Non-ISFE Q1 2025-26'!$B:$B,0))*1000</f>
        <v>47205000</v>
      </c>
      <c r="X23" s="23">
        <f>INDEX('[2]MH Non-ISFE Q4 2025-26'!$R:$R,MATCH(C23,'[2]MH Non-ISFE Q4 2025-26'!$B:$B,0))*1000</f>
        <v>47252015.109461196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23">
        <v>9711187.1370000001</v>
      </c>
      <c r="G24" s="23">
        <v>10359156.711704999</v>
      </c>
      <c r="H24" s="23">
        <v>10462402.27434</v>
      </c>
      <c r="I24" s="23">
        <v>12872296.462930001</v>
      </c>
      <c r="J24" s="23">
        <v>12085943.60011</v>
      </c>
      <c r="K24" s="23">
        <v>13820375.085039999</v>
      </c>
      <c r="L24" s="23">
        <v>16346311.655030001</v>
      </c>
      <c r="M24" s="23">
        <v>43044861.505972907</v>
      </c>
      <c r="N24" s="23">
        <v>43292070.446200006</v>
      </c>
      <c r="O24" s="23">
        <v>50247716.217405938</v>
      </c>
      <c r="P24" s="23">
        <v>46305752.542739995</v>
      </c>
      <c r="Q24" s="23">
        <v>50332000</v>
      </c>
      <c r="R24" s="23">
        <v>50831000</v>
      </c>
      <c r="S24" s="23">
        <v>50886000</v>
      </c>
      <c r="T24" s="23">
        <v>50038962.913000003</v>
      </c>
      <c r="U24" s="23">
        <v>51062000</v>
      </c>
      <c r="V24" s="23">
        <v>44907000</v>
      </c>
      <c r="W24" s="23">
        <f>INDEX('[1]MH Non-ISFE Q1 2025-26'!$R:$R,MATCH(C24,'[1]MH Non-ISFE Q1 2025-26'!$B:$B,0))*1000</f>
        <v>50079000</v>
      </c>
      <c r="X24" s="23">
        <f>INDEX('[2]MH Non-ISFE Q4 2025-26'!$R:$R,MATCH(C24,'[2]MH Non-ISFE Q4 2025-26'!$B:$B,0))*1000</f>
        <v>49258324.907455906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23">
        <v>7261437.6605000002</v>
      </c>
      <c r="G25" s="23">
        <v>8230950.0981000001</v>
      </c>
      <c r="H25" s="23">
        <v>8305970.5722000003</v>
      </c>
      <c r="I25" s="23">
        <v>9710684.7162999995</v>
      </c>
      <c r="J25" s="23">
        <v>9391216.7149</v>
      </c>
      <c r="K25" s="23">
        <v>11095996.738600001</v>
      </c>
      <c r="L25" s="23">
        <v>10634558.2501</v>
      </c>
      <c r="M25" s="23">
        <v>16941402.510702826</v>
      </c>
      <c r="N25" s="23">
        <v>16529361.213100001</v>
      </c>
      <c r="O25" s="23">
        <v>18023063.654497281</v>
      </c>
      <c r="P25" s="23">
        <v>18930481.906300001</v>
      </c>
      <c r="Q25" s="23">
        <v>18179000</v>
      </c>
      <c r="R25" s="23">
        <v>18296690</v>
      </c>
      <c r="S25" s="23">
        <v>20572000</v>
      </c>
      <c r="T25" s="23">
        <v>19777636.5</v>
      </c>
      <c r="U25" s="23">
        <v>21162000</v>
      </c>
      <c r="V25" s="23">
        <v>21116000</v>
      </c>
      <c r="W25" s="23">
        <f>INDEX('[1]MH Non-ISFE Q1 2025-26'!$R:$R,MATCH(C25,'[1]MH Non-ISFE Q1 2025-26'!$B:$B,0))*1000</f>
        <v>25654000</v>
      </c>
      <c r="X25" s="23">
        <f>INDEX('[2]MH Non-ISFE Q4 2025-26'!$R:$R,MATCH(C25,'[2]MH Non-ISFE Q4 2025-26'!$B:$B,0))*1000</f>
        <v>25101000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23">
        <v>1512066.0392399998</v>
      </c>
      <c r="G26" s="23">
        <v>1472581.60534</v>
      </c>
      <c r="H26" s="23">
        <v>599000</v>
      </c>
      <c r="I26" s="23">
        <v>1527667.7749999999</v>
      </c>
      <c r="J26" s="23">
        <v>4184405.9572100001</v>
      </c>
      <c r="K26" s="23">
        <v>4045520.8495</v>
      </c>
      <c r="L26" s="23">
        <v>3488141.8916100003</v>
      </c>
      <c r="M26" s="23">
        <v>3714081</v>
      </c>
      <c r="N26" s="23">
        <v>4174760.4028200004</v>
      </c>
      <c r="O26" s="23">
        <v>4915804</v>
      </c>
      <c r="P26" s="23">
        <v>5386299.9691080004</v>
      </c>
      <c r="Q26" s="23">
        <v>5800000</v>
      </c>
      <c r="R26" s="23">
        <v>6155570.9553999994</v>
      </c>
      <c r="S26" s="23">
        <v>6423000</v>
      </c>
      <c r="T26" s="23">
        <v>6598889.4328399999</v>
      </c>
      <c r="U26" s="23">
        <v>6944000</v>
      </c>
      <c r="V26" s="23">
        <v>7305994.1529021366</v>
      </c>
      <c r="W26" s="23">
        <f>INDEX('[1]MH Non-ISFE Q1 2025-26'!$R:$R,MATCH(C26,'[1]MH Non-ISFE Q1 2025-26'!$B:$B,0))*1000</f>
        <v>9540000</v>
      </c>
      <c r="X26" s="23">
        <f>INDEX('[2]MH Non-ISFE Q4 2025-26'!$R:$R,MATCH(C26,'[2]MH Non-ISFE Q4 2025-26'!$B:$B,0))*1000</f>
        <v>8579820.7697934601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23">
        <v>1409197</v>
      </c>
      <c r="G27" s="23">
        <v>1356000</v>
      </c>
      <c r="H27" s="23">
        <v>1248000</v>
      </c>
      <c r="I27" s="23">
        <v>1262056.4920000001</v>
      </c>
      <c r="J27" s="23">
        <v>1330000</v>
      </c>
      <c r="K27" s="23">
        <v>1386456</v>
      </c>
      <c r="L27" s="23">
        <v>3000000</v>
      </c>
      <c r="M27" s="23">
        <v>2032000</v>
      </c>
      <c r="N27" s="23">
        <v>3000000</v>
      </c>
      <c r="O27" s="23">
        <v>3487000</v>
      </c>
      <c r="P27" s="23">
        <v>3979000</v>
      </c>
      <c r="Q27" s="23">
        <v>4350000</v>
      </c>
      <c r="R27" s="23">
        <v>4407403.6788999997</v>
      </c>
      <c r="S27" s="23">
        <v>4862000</v>
      </c>
      <c r="T27" s="23">
        <v>4201999.9999799998</v>
      </c>
      <c r="U27" s="23">
        <v>4332000</v>
      </c>
      <c r="V27" s="23">
        <v>5260000</v>
      </c>
      <c r="W27" s="23">
        <f>INDEX('[1]MH Non-ISFE Q1 2025-26'!$R:$R,MATCH(C27,'[1]MH Non-ISFE Q1 2025-26'!$B:$B,0))*1000</f>
        <v>5213000</v>
      </c>
      <c r="X27" s="23">
        <f>INDEX('[2]MH Non-ISFE Q4 2025-26'!$R:$R,MATCH(C27,'[2]MH Non-ISFE Q4 2025-26'!$B:$B,0))*1000</f>
        <v>5444000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23">
        <v>3859000</v>
      </c>
      <c r="G28" s="23">
        <v>5902313.2999999998</v>
      </c>
      <c r="H28" s="23">
        <v>5902000</v>
      </c>
      <c r="I28" s="23">
        <v>5783126.6258800002</v>
      </c>
      <c r="J28" s="23">
        <v>5783126.6258800002</v>
      </c>
      <c r="K28" s="23">
        <v>5783126.6259000003</v>
      </c>
      <c r="L28" s="23">
        <v>5783126.6259000003</v>
      </c>
      <c r="M28" s="23">
        <v>8815037.7982990444</v>
      </c>
      <c r="N28" s="23">
        <v>8901923.5061000008</v>
      </c>
      <c r="O28" s="23">
        <v>9400323.5061346292</v>
      </c>
      <c r="P28" s="23">
        <v>9018717.1672999989</v>
      </c>
      <c r="Q28" s="23">
        <v>9581000</v>
      </c>
      <c r="R28" s="23">
        <v>9680000</v>
      </c>
      <c r="S28" s="23">
        <v>9955000</v>
      </c>
      <c r="T28" s="23">
        <v>9668000</v>
      </c>
      <c r="U28" s="23">
        <v>10158000</v>
      </c>
      <c r="V28" s="23">
        <v>11575000</v>
      </c>
      <c r="W28" s="23">
        <f>INDEX('[1]MH Non-ISFE Q1 2025-26'!$R:$R,MATCH(C28,'[1]MH Non-ISFE Q1 2025-26'!$B:$B,0))*1000</f>
        <v>20338000</v>
      </c>
      <c r="X28" s="23">
        <f>INDEX('[2]MH Non-ISFE Q4 2025-26'!$R:$R,MATCH(C28,'[2]MH Non-ISFE Q4 2025-26'!$B:$B,0))*1000</f>
        <v>20488000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23">
        <v>160695</v>
      </c>
      <c r="G29" s="23">
        <v>160966</v>
      </c>
      <c r="H29" s="23">
        <v>188164.00000000003</v>
      </c>
      <c r="I29" s="23">
        <v>189000</v>
      </c>
      <c r="J29" s="23">
        <v>396756</v>
      </c>
      <c r="K29" s="23">
        <v>542555.19799999997</v>
      </c>
      <c r="L29" s="23">
        <v>2587114.1038299999</v>
      </c>
      <c r="M29" s="23">
        <v>9521309.6316833738</v>
      </c>
      <c r="N29" s="23">
        <v>11113478</v>
      </c>
      <c r="O29" s="23">
        <v>10423869.142329995</v>
      </c>
      <c r="P29" s="23">
        <v>10759926.686000001</v>
      </c>
      <c r="Q29" s="23">
        <v>14558000</v>
      </c>
      <c r="R29" s="23">
        <v>14946665.453000002</v>
      </c>
      <c r="S29" s="23">
        <v>16953000</v>
      </c>
      <c r="T29" s="23">
        <v>17169078.946000002</v>
      </c>
      <c r="U29" s="23">
        <v>22284000</v>
      </c>
      <c r="V29" s="23">
        <v>22023082.224327046</v>
      </c>
      <c r="W29" s="23">
        <f>INDEX('[1]MH Non-ISFE Q1 2025-26'!$R:$R,MATCH(C29,'[1]MH Non-ISFE Q1 2025-26'!$B:$B,0))*1000</f>
        <v>22759000</v>
      </c>
      <c r="X29" s="23">
        <f>INDEX('[2]MH Non-ISFE Q4 2025-26'!$R:$R,MATCH(C29,'[2]MH Non-ISFE Q4 2025-26'!$B:$B,0))*1000</f>
        <v>23352972.590301238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23">
        <v>6151960</v>
      </c>
      <c r="G30" s="23">
        <v>5885000</v>
      </c>
      <c r="H30" s="23">
        <v>5884553.96</v>
      </c>
      <c r="I30" s="23">
        <v>6411000</v>
      </c>
      <c r="J30" s="23">
        <v>6397128.3710599989</v>
      </c>
      <c r="K30" s="23">
        <v>6652000</v>
      </c>
      <c r="L30" s="23">
        <v>7026387.9568699999</v>
      </c>
      <c r="M30" s="23">
        <v>10168705</v>
      </c>
      <c r="N30" s="23">
        <v>10505806.6645</v>
      </c>
      <c r="O30" s="23">
        <v>11566000</v>
      </c>
      <c r="P30" s="23">
        <v>10560000</v>
      </c>
      <c r="Q30" s="23">
        <v>12162000</v>
      </c>
      <c r="R30" s="23">
        <v>12274000</v>
      </c>
      <c r="S30" s="23">
        <v>12494000</v>
      </c>
      <c r="T30" s="23">
        <v>12909000</v>
      </c>
      <c r="U30" s="23">
        <v>12834000</v>
      </c>
      <c r="V30" s="23">
        <v>13255000</v>
      </c>
      <c r="W30" s="23">
        <f>INDEX('[1]MH Non-ISFE Q1 2025-26'!$R:$R,MATCH(C30,'[1]MH Non-ISFE Q1 2025-26'!$B:$B,0))*1000</f>
        <v>16524000</v>
      </c>
      <c r="X30" s="23">
        <f>INDEX('[2]MH Non-ISFE Q4 2025-26'!$R:$R,MATCH(C30,'[2]MH Non-ISFE Q4 2025-26'!$B:$B,0))*1000</f>
        <v>16106000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23">
        <v>4393534.5054899994</v>
      </c>
      <c r="G31" s="23">
        <v>4167720.32448</v>
      </c>
      <c r="H31" s="23">
        <v>4550132.4071200006</v>
      </c>
      <c r="I31" s="23">
        <v>4633636.6496600006</v>
      </c>
      <c r="J31" s="23">
        <v>4941770.3538999995</v>
      </c>
      <c r="K31" s="23">
        <v>5160576.1720000003</v>
      </c>
      <c r="L31" s="23">
        <v>5085444.7784000002</v>
      </c>
      <c r="M31" s="23">
        <v>7865209.373099966</v>
      </c>
      <c r="N31" s="23">
        <v>8587157.6121000014</v>
      </c>
      <c r="O31" s="23">
        <v>8414095.7233790066</v>
      </c>
      <c r="P31" s="23">
        <v>9901131.9516000003</v>
      </c>
      <c r="Q31" s="23">
        <v>9786000</v>
      </c>
      <c r="R31" s="23">
        <v>11055665.591</v>
      </c>
      <c r="S31" s="23">
        <v>11269000</v>
      </c>
      <c r="T31" s="23">
        <v>11496208.202</v>
      </c>
      <c r="U31" s="23">
        <v>12033000</v>
      </c>
      <c r="V31" s="23">
        <v>11782637.14909685</v>
      </c>
      <c r="W31" s="23">
        <f>INDEX('[1]MH Non-ISFE Q1 2025-26'!$R:$R,MATCH(C31,'[1]MH Non-ISFE Q1 2025-26'!$B:$B,0))*1000</f>
        <v>13341000</v>
      </c>
      <c r="X31" s="23">
        <f>INDEX('[2]MH Non-ISFE Q4 2025-26'!$R:$R,MATCH(C31,'[2]MH Non-ISFE Q4 2025-26'!$B:$B,0))*1000</f>
        <v>12255795.822935062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23">
        <v>10771042.981699999</v>
      </c>
      <c r="G32" s="23">
        <v>12007977.0725</v>
      </c>
      <c r="H32" s="23">
        <v>11768545.4476</v>
      </c>
      <c r="I32" s="23">
        <v>14586440.9981</v>
      </c>
      <c r="J32" s="23">
        <v>14375079.1807</v>
      </c>
      <c r="K32" s="23">
        <v>15020923.1577</v>
      </c>
      <c r="L32" s="23">
        <v>14235657.5528</v>
      </c>
      <c r="M32" s="23">
        <v>20536834</v>
      </c>
      <c r="N32" s="23">
        <v>20302103.127597999</v>
      </c>
      <c r="O32" s="23">
        <v>22612920.625305466</v>
      </c>
      <c r="P32" s="23">
        <v>22965608.208999999</v>
      </c>
      <c r="Q32" s="23">
        <v>20328000</v>
      </c>
      <c r="R32" s="23">
        <v>20172355.317199998</v>
      </c>
      <c r="S32" s="23">
        <v>20371000</v>
      </c>
      <c r="T32" s="23">
        <v>21105033</v>
      </c>
      <c r="U32" s="23">
        <v>21232000</v>
      </c>
      <c r="V32" s="23">
        <v>21899251.58620733</v>
      </c>
      <c r="W32" s="23">
        <f>INDEX('[1]MH Non-ISFE Q1 2025-26'!$R:$R,MATCH(C32,'[1]MH Non-ISFE Q1 2025-26'!$B:$B,0))*1000</f>
        <v>24750000</v>
      </c>
      <c r="X32" s="23">
        <f>INDEX('[2]MH Non-ISFE Q4 2025-26'!$R:$R,MATCH(C32,'[2]MH Non-ISFE Q4 2025-26'!$B:$B,0))*1000</f>
        <v>24688000.406096995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23">
        <v>12042375.325000001</v>
      </c>
      <c r="G33" s="23" t="e">
        <v>#N/A</v>
      </c>
      <c r="H33" s="23">
        <v>11576091.4694</v>
      </c>
      <c r="I33" s="23">
        <v>11869000</v>
      </c>
      <c r="J33" s="23">
        <v>11869000</v>
      </c>
      <c r="K33" s="23">
        <v>12621494.6</v>
      </c>
      <c r="L33" s="23">
        <v>12730000</v>
      </c>
      <c r="M33" s="23">
        <v>16286292</v>
      </c>
      <c r="N33" s="23">
        <v>17115859</v>
      </c>
      <c r="O33" s="23">
        <v>20963000</v>
      </c>
      <c r="P33" s="23">
        <v>19007000</v>
      </c>
      <c r="Q33" s="23">
        <v>22064000</v>
      </c>
      <c r="R33" s="23">
        <v>21842000</v>
      </c>
      <c r="S33" s="23">
        <v>25962000</v>
      </c>
      <c r="T33" s="23">
        <v>27250000</v>
      </c>
      <c r="U33" s="23">
        <v>25681000</v>
      </c>
      <c r="V33" s="23">
        <v>26339000</v>
      </c>
      <c r="W33" s="23">
        <f>INDEX('[1]MH Non-ISFE Q1 2025-26'!$R:$R,MATCH(C33,'[1]MH Non-ISFE Q1 2025-26'!$B:$B,0))*1000</f>
        <v>30377000</v>
      </c>
      <c r="X33" s="23">
        <f>INDEX('[2]MH Non-ISFE Q4 2025-26'!$R:$R,MATCH(C33,'[2]MH Non-ISFE Q4 2025-26'!$B:$B,0))*1000</f>
        <v>30529000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23">
        <v>9197809.875500001</v>
      </c>
      <c r="G34" s="23">
        <v>9146400</v>
      </c>
      <c r="H34" s="23">
        <v>8223635.8151000002</v>
      </c>
      <c r="I34" s="23">
        <v>8405401.8812000006</v>
      </c>
      <c r="J34" s="23">
        <v>8278560</v>
      </c>
      <c r="K34" s="23">
        <v>8676265.7943999991</v>
      </c>
      <c r="L34" s="23">
        <v>8521299.6283</v>
      </c>
      <c r="M34" s="23">
        <v>9645364.912647197</v>
      </c>
      <c r="N34" s="23">
        <v>9563247.1213770006</v>
      </c>
      <c r="O34" s="23">
        <v>10857000</v>
      </c>
      <c r="P34" s="23">
        <v>12413125.719010001</v>
      </c>
      <c r="Q34" s="23">
        <v>12748000</v>
      </c>
      <c r="R34" s="23">
        <v>13041602.391550001</v>
      </c>
      <c r="S34" s="23">
        <v>13257000</v>
      </c>
      <c r="T34" s="23">
        <v>13525366.494690001</v>
      </c>
      <c r="U34" s="23">
        <v>14636000</v>
      </c>
      <c r="V34" s="23">
        <v>15049757.723476587</v>
      </c>
      <c r="W34" s="23">
        <f>INDEX('[1]MH Non-ISFE Q1 2025-26'!$R:$R,MATCH(C34,'[1]MH Non-ISFE Q1 2025-26'!$B:$B,0))*1000</f>
        <v>18741000</v>
      </c>
      <c r="X34" s="23">
        <f>INDEX('[2]MH Non-ISFE Q4 2025-26'!$R:$R,MATCH(C34,'[2]MH Non-ISFE Q4 2025-26'!$B:$B,0))*1000</f>
        <v>16936142.006946664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23">
        <v>800000</v>
      </c>
      <c r="G35" s="23">
        <v>800000</v>
      </c>
      <c r="H35" s="23">
        <v>5562000</v>
      </c>
      <c r="I35" s="23">
        <v>5610610.7999999998</v>
      </c>
      <c r="J35" s="23">
        <v>5610226.4779000003</v>
      </c>
      <c r="K35" s="23">
        <v>5900026.1222099997</v>
      </c>
      <c r="L35" s="23">
        <v>5900129.6991499998</v>
      </c>
      <c r="M35" s="23">
        <v>6574493.1542494446</v>
      </c>
      <c r="N35" s="23">
        <v>6616667.4423000002</v>
      </c>
      <c r="O35" s="23">
        <v>7191812.4555982836</v>
      </c>
      <c r="P35" s="23">
        <v>7195023.2421000004</v>
      </c>
      <c r="Q35" s="23">
        <v>7478000</v>
      </c>
      <c r="R35" s="23">
        <v>7586661.0153000001</v>
      </c>
      <c r="S35" s="23">
        <v>7769000</v>
      </c>
      <c r="T35" s="23">
        <v>8047000</v>
      </c>
      <c r="U35" s="23">
        <v>8168000</v>
      </c>
      <c r="V35" s="23">
        <v>8465000</v>
      </c>
      <c r="W35" s="23">
        <f>INDEX('[1]MH Non-ISFE Q1 2025-26'!$R:$R,MATCH(C35,'[1]MH Non-ISFE Q1 2025-26'!$B:$B,0))*1000</f>
        <v>9579000</v>
      </c>
      <c r="X35" s="23">
        <f>INDEX('[2]MH Non-ISFE Q4 2025-26'!$R:$R,MATCH(C35,'[2]MH Non-ISFE Q4 2025-26'!$B:$B,0))*1000</f>
        <v>9578412.8400000017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23">
        <v>3594795</v>
      </c>
      <c r="G36" s="23">
        <v>4166177.3435</v>
      </c>
      <c r="H36" s="23">
        <v>3511000</v>
      </c>
      <c r="I36" s="23">
        <v>3620145.5286999997</v>
      </c>
      <c r="J36" s="23">
        <v>3604000</v>
      </c>
      <c r="K36" s="23">
        <v>3694483</v>
      </c>
      <c r="L36" s="23">
        <v>3694000</v>
      </c>
      <c r="M36" s="23">
        <v>6623719.8077496598</v>
      </c>
      <c r="N36" s="23">
        <v>6696799.8090000004</v>
      </c>
      <c r="O36" s="23">
        <v>8074499</v>
      </c>
      <c r="P36" s="23">
        <v>8194995.9158999994</v>
      </c>
      <c r="Q36" s="23">
        <v>8648000</v>
      </c>
      <c r="R36" s="23">
        <v>8736700.4885999989</v>
      </c>
      <c r="S36" s="23">
        <v>8953000</v>
      </c>
      <c r="T36" s="23">
        <v>9192593.3418999985</v>
      </c>
      <c r="U36" s="23">
        <v>9154000</v>
      </c>
      <c r="V36" s="23">
        <v>9406795.0809985884</v>
      </c>
      <c r="W36" s="23">
        <f>INDEX('[1]MH Non-ISFE Q1 2025-26'!$R:$R,MATCH(C36,'[1]MH Non-ISFE Q1 2025-26'!$B:$B,0))*1000</f>
        <v>10771000</v>
      </c>
      <c r="X36" s="23">
        <f>INDEX('[2]MH Non-ISFE Q4 2025-26'!$R:$R,MATCH(C36,'[2]MH Non-ISFE Q4 2025-26'!$B:$B,0))*1000</f>
        <v>10850302.311939286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23">
        <v>0</v>
      </c>
      <c r="G37" s="23">
        <v>0</v>
      </c>
      <c r="H37" s="23">
        <v>0</v>
      </c>
      <c r="I37" s="23">
        <v>0</v>
      </c>
      <c r="J37" s="23">
        <v>1696000</v>
      </c>
      <c r="K37" s="23">
        <v>1740000</v>
      </c>
      <c r="L37" s="23">
        <v>1740000</v>
      </c>
      <c r="M37" s="23">
        <v>3602367</v>
      </c>
      <c r="N37" s="23">
        <v>3602000</v>
      </c>
      <c r="O37" s="23">
        <v>3718000</v>
      </c>
      <c r="P37" s="23">
        <v>7001000</v>
      </c>
      <c r="Q37" s="23">
        <v>6872000</v>
      </c>
      <c r="R37" s="23">
        <v>6772000</v>
      </c>
      <c r="S37" s="23">
        <v>7416000</v>
      </c>
      <c r="T37" s="23">
        <v>7539000</v>
      </c>
      <c r="U37" s="23">
        <v>7586000</v>
      </c>
      <c r="V37" s="23">
        <v>8989000</v>
      </c>
      <c r="W37" s="23">
        <f>INDEX('[1]MH Non-ISFE Q1 2025-26'!$R:$R,MATCH(C37,'[1]MH Non-ISFE Q1 2025-26'!$B:$B,0))*1000</f>
        <v>10929000</v>
      </c>
      <c r="X37" s="23">
        <f>INDEX('[2]MH Non-ISFE Q4 2025-26'!$R:$R,MATCH(C37,'[2]MH Non-ISFE Q4 2025-26'!$B:$B,0))*1000</f>
        <v>10840000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23">
        <v>597000</v>
      </c>
      <c r="G38" s="23">
        <v>381076.8</v>
      </c>
      <c r="H38" s="23">
        <v>380999.99666666664</v>
      </c>
      <c r="I38" s="23">
        <v>393230.09658666665</v>
      </c>
      <c r="J38" s="23">
        <v>2034789.1999999997</v>
      </c>
      <c r="K38" s="23">
        <v>2777476.0655399999</v>
      </c>
      <c r="L38" s="23">
        <v>1103481</v>
      </c>
      <c r="M38" s="23">
        <v>2774685.0000000005</v>
      </c>
      <c r="N38" s="23">
        <v>1670316</v>
      </c>
      <c r="O38" s="23">
        <v>3127787.0646988223</v>
      </c>
      <c r="P38" s="23">
        <v>10329005.637599999</v>
      </c>
      <c r="Q38" s="23">
        <v>10657000</v>
      </c>
      <c r="R38" s="23">
        <v>10820964</v>
      </c>
      <c r="S38" s="23">
        <v>12867000</v>
      </c>
      <c r="T38" s="23">
        <v>12125819.8495</v>
      </c>
      <c r="U38" s="23">
        <v>12276000</v>
      </c>
      <c r="V38" s="23">
        <v>13102336.493090799</v>
      </c>
      <c r="W38" s="23">
        <f>INDEX('[1]MH Non-ISFE Q1 2025-26'!$R:$R,MATCH(C38,'[1]MH Non-ISFE Q1 2025-26'!$B:$B,0))*1000</f>
        <v>15571000</v>
      </c>
      <c r="X38" s="23">
        <f>INDEX('[2]MH Non-ISFE Q4 2025-26'!$R:$R,MATCH(C38,'[2]MH Non-ISFE Q4 2025-26'!$B:$B,0))*1000</f>
        <v>15503000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23">
        <v>0</v>
      </c>
      <c r="G39" s="23">
        <v>2244000</v>
      </c>
      <c r="H39" s="23">
        <v>2256224.5859599998</v>
      </c>
      <c r="I39" s="23">
        <v>2676496.3700099997</v>
      </c>
      <c r="J39" s="23">
        <v>2790000</v>
      </c>
      <c r="K39" s="23">
        <v>3770604.3320000004</v>
      </c>
      <c r="L39" s="23">
        <v>5496368.1257000007</v>
      </c>
      <c r="M39" s="23">
        <v>12003808.639997944</v>
      </c>
      <c r="N39" s="23">
        <v>13188290.6228</v>
      </c>
      <c r="O39" s="23">
        <v>13747000</v>
      </c>
      <c r="P39" s="23">
        <v>12616769.976300001</v>
      </c>
      <c r="Q39" s="23">
        <v>13278000</v>
      </c>
      <c r="R39" s="23">
        <v>13418413.057</v>
      </c>
      <c r="S39" s="23">
        <v>13686000</v>
      </c>
      <c r="T39" s="23">
        <v>13931621.975</v>
      </c>
      <c r="U39" s="23">
        <v>14099000</v>
      </c>
      <c r="V39" s="23">
        <v>14570033.942298094</v>
      </c>
      <c r="W39" s="23">
        <f>INDEX('[1]MH Non-ISFE Q1 2025-26'!$R:$R,MATCH(C39,'[1]MH Non-ISFE Q1 2025-26'!$B:$B,0))*1000</f>
        <v>16020000</v>
      </c>
      <c r="X39" s="23">
        <f>INDEX('[2]MH Non-ISFE Q4 2025-26'!$R:$R,MATCH(C39,'[2]MH Non-ISFE Q4 2025-26'!$B:$B,0))*1000</f>
        <v>16486198.689244214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23">
        <v>2052000</v>
      </c>
      <c r="G40" s="23">
        <v>3731000</v>
      </c>
      <c r="H40" s="23">
        <v>3731000</v>
      </c>
      <c r="I40" s="23">
        <v>6135000</v>
      </c>
      <c r="J40" s="23">
        <v>5851000</v>
      </c>
      <c r="K40" s="23">
        <v>4263000</v>
      </c>
      <c r="L40" s="23">
        <v>7247332</v>
      </c>
      <c r="M40" s="23">
        <v>8266225.319482876</v>
      </c>
      <c r="N40" s="23">
        <v>8399647.3194999993</v>
      </c>
      <c r="O40" s="23">
        <v>9319263.3600251433</v>
      </c>
      <c r="P40" s="23">
        <v>8956269.6414000001</v>
      </c>
      <c r="Q40" s="23">
        <v>10567000</v>
      </c>
      <c r="R40" s="23">
        <v>10566690.821</v>
      </c>
      <c r="S40" s="23">
        <v>11127000</v>
      </c>
      <c r="T40" s="23">
        <v>11370529.608120002</v>
      </c>
      <c r="U40" s="23">
        <v>11710000</v>
      </c>
      <c r="V40" s="23">
        <v>11902000</v>
      </c>
      <c r="W40" s="23">
        <f>INDEX('[1]MH Non-ISFE Q1 2025-26'!$R:$R,MATCH(C40,'[1]MH Non-ISFE Q1 2025-26'!$B:$B,0))*1000</f>
        <v>13840000</v>
      </c>
      <c r="X40" s="23">
        <f>INDEX('[2]MH Non-ISFE Q4 2025-26'!$R:$R,MATCH(C40,'[2]MH Non-ISFE Q4 2025-26'!$B:$B,0))*1000</f>
        <v>13890000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23">
        <v>4221000</v>
      </c>
      <c r="G41" s="23">
        <v>7259724.9536000006</v>
      </c>
      <c r="H41" s="23">
        <v>8292000</v>
      </c>
      <c r="I41" s="23">
        <v>8526247</v>
      </c>
      <c r="J41" s="23">
        <v>7589000</v>
      </c>
      <c r="K41" s="23">
        <v>10325212.864</v>
      </c>
      <c r="L41" s="23">
        <v>10288946.4529</v>
      </c>
      <c r="M41" s="23">
        <v>11909583.970000001</v>
      </c>
      <c r="N41" s="23">
        <v>10476328.853800001</v>
      </c>
      <c r="O41" s="23">
        <v>12626076.494165421</v>
      </c>
      <c r="P41" s="23">
        <v>12036513.732065361</v>
      </c>
      <c r="Q41" s="23">
        <v>13420000</v>
      </c>
      <c r="R41" s="23">
        <v>12482327.914110351</v>
      </c>
      <c r="S41" s="23">
        <v>12114000</v>
      </c>
      <c r="T41" s="23">
        <v>13058616</v>
      </c>
      <c r="U41" s="23">
        <v>13346000</v>
      </c>
      <c r="V41" s="23">
        <v>13999224</v>
      </c>
      <c r="W41" s="23">
        <f>INDEX('[1]MH Non-ISFE Q1 2025-26'!$R:$R,MATCH(C41,'[1]MH Non-ISFE Q1 2025-26'!$B:$B,0))*1000</f>
        <v>16644000</v>
      </c>
      <c r="X41" s="23">
        <f>INDEX('[2]MH Non-ISFE Q4 2025-26'!$R:$R,MATCH(C41,'[2]MH Non-ISFE Q4 2025-26'!$B:$B,0))*1000</f>
        <v>16696259.000000002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23">
        <v>5447120</v>
      </c>
      <c r="G42" s="23">
        <v>5309235.7549999999</v>
      </c>
      <c r="H42" s="23">
        <v>5735185</v>
      </c>
      <c r="I42" s="23">
        <v>5787306.0896399999</v>
      </c>
      <c r="J42" s="23">
        <v>5713945.6699999999</v>
      </c>
      <c r="K42" s="23">
        <v>6206945.7721899999</v>
      </c>
      <c r="L42" s="23">
        <v>6466282.87053</v>
      </c>
      <c r="M42" s="23">
        <v>8097767</v>
      </c>
      <c r="N42" s="23">
        <v>6761439.5050179996</v>
      </c>
      <c r="O42" s="23">
        <v>7887987.9842295963</v>
      </c>
      <c r="P42" s="23">
        <v>8969158.7752100006</v>
      </c>
      <c r="Q42" s="23">
        <v>9282000</v>
      </c>
      <c r="R42" s="23">
        <v>10310000</v>
      </c>
      <c r="S42" s="23">
        <v>10448000</v>
      </c>
      <c r="T42" s="23">
        <v>15325000</v>
      </c>
      <c r="U42" s="23">
        <v>15986000</v>
      </c>
      <c r="V42" s="23">
        <v>16339000</v>
      </c>
      <c r="W42" s="23">
        <f>INDEX('[1]MH Non-ISFE Q1 2025-26'!$R:$R,MATCH(C42,'[1]MH Non-ISFE Q1 2025-26'!$B:$B,0))*1000</f>
        <v>19209000</v>
      </c>
      <c r="X42" s="23">
        <f>INDEX('[2]MH Non-ISFE Q4 2025-26'!$R:$R,MATCH(C42,'[2]MH Non-ISFE Q4 2025-26'!$B:$B,0))*1000</f>
        <v>19565000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23">
        <v>6409303.068</v>
      </c>
      <c r="G43" s="23">
        <v>13017139.322900001</v>
      </c>
      <c r="H43" s="23">
        <v>9973070.0842000004</v>
      </c>
      <c r="I43" s="23">
        <v>12337995.588889999</v>
      </c>
      <c r="J43" s="23">
        <v>20389351.938500002</v>
      </c>
      <c r="K43" s="23">
        <v>21407911.378954999</v>
      </c>
      <c r="L43" s="23">
        <v>22704359.793299999</v>
      </c>
      <c r="M43" s="23">
        <v>37985276.524692111</v>
      </c>
      <c r="N43" s="23">
        <v>24822498.971776005</v>
      </c>
      <c r="O43" s="23">
        <v>29489000</v>
      </c>
      <c r="P43" s="23">
        <v>27459556.087000001</v>
      </c>
      <c r="Q43" s="23">
        <v>27687000</v>
      </c>
      <c r="R43" s="23">
        <v>28344645.515999999</v>
      </c>
      <c r="S43" s="23">
        <v>33603000</v>
      </c>
      <c r="T43" s="23">
        <v>35349688.363999993</v>
      </c>
      <c r="U43" s="23">
        <v>39307000</v>
      </c>
      <c r="V43" s="23">
        <v>45644977.573807865</v>
      </c>
      <c r="W43" s="23">
        <f>INDEX('[1]MH Non-ISFE Q1 2025-26'!$R:$R,MATCH(C43,'[1]MH Non-ISFE Q1 2025-26'!$B:$B,0))*1000</f>
        <v>57156000</v>
      </c>
      <c r="X43" s="23">
        <f>INDEX('[2]MH Non-ISFE Q4 2025-26'!$R:$R,MATCH(C43,'[2]MH Non-ISFE Q4 2025-26'!$B:$B,0))*1000</f>
        <v>51486734.471416719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23">
        <v>7093000</v>
      </c>
      <c r="G44" s="23">
        <v>9798250</v>
      </c>
      <c r="H44" s="23">
        <v>11939971.593899999</v>
      </c>
      <c r="I44" s="23">
        <v>12332497.4143</v>
      </c>
      <c r="J44" s="23">
        <v>15318973.317400001</v>
      </c>
      <c r="K44" s="23">
        <v>16310361.858000001</v>
      </c>
      <c r="L44" s="23">
        <v>16161627.6527</v>
      </c>
      <c r="M44" s="23">
        <v>56175909.833391964</v>
      </c>
      <c r="N44" s="23">
        <v>16840970</v>
      </c>
      <c r="O44" s="23">
        <v>17517055.169</v>
      </c>
      <c r="P44" s="23">
        <v>18499729.739999998</v>
      </c>
      <c r="Q44" s="23">
        <v>19693000</v>
      </c>
      <c r="R44" s="23">
        <v>19918105.432</v>
      </c>
      <c r="S44" s="23">
        <v>19849000</v>
      </c>
      <c r="T44" s="23">
        <v>20170000</v>
      </c>
      <c r="U44" s="23">
        <v>20941000</v>
      </c>
      <c r="V44" s="23">
        <v>20960000</v>
      </c>
      <c r="W44" s="23">
        <f>INDEX('[1]MH Non-ISFE Q1 2025-26'!$R:$R,MATCH(C44,'[1]MH Non-ISFE Q1 2025-26'!$B:$B,0))*1000</f>
        <v>39195000</v>
      </c>
      <c r="X44" s="23">
        <f>INDEX('[2]MH Non-ISFE Q4 2025-26'!$R:$R,MATCH(C44,'[2]MH Non-ISFE Q4 2025-26'!$B:$B,0))*1000</f>
        <v>40915151.219334863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23">
        <v>12227086.384</v>
      </c>
      <c r="G45" s="23">
        <v>11616779.0756</v>
      </c>
      <c r="H45" s="23">
        <v>11752242.6</v>
      </c>
      <c r="I45" s="23">
        <v>11398835.543199999</v>
      </c>
      <c r="J45" s="23">
        <v>15544956.289099999</v>
      </c>
      <c r="K45" s="23">
        <v>18458986.979000002</v>
      </c>
      <c r="L45" s="23">
        <v>19079997.7852</v>
      </c>
      <c r="M45" s="23">
        <v>19593240.467369426</v>
      </c>
      <c r="N45" s="23">
        <v>19592748.613400001</v>
      </c>
      <c r="O45" s="23">
        <v>21698000</v>
      </c>
      <c r="P45" s="23">
        <v>23436468.947999999</v>
      </c>
      <c r="Q45" s="23">
        <v>26904000</v>
      </c>
      <c r="R45" s="23">
        <v>31503008.353</v>
      </c>
      <c r="S45" s="23">
        <v>42902000</v>
      </c>
      <c r="T45" s="23">
        <v>38775050.200999998</v>
      </c>
      <c r="U45" s="23">
        <v>42695000</v>
      </c>
      <c r="V45" s="23">
        <v>42509027.931463361</v>
      </c>
      <c r="W45" s="23">
        <f>INDEX('[1]MH Non-ISFE Q1 2025-26'!$R:$R,MATCH(C45,'[1]MH Non-ISFE Q1 2025-26'!$B:$B,0))*1000</f>
        <v>46511000</v>
      </c>
      <c r="X45" s="23">
        <f>INDEX('[2]MH Non-ISFE Q4 2025-26'!$R:$R,MATCH(C45,'[2]MH Non-ISFE Q4 2025-26'!$B:$B,0))*1000</f>
        <v>46842362.310325481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23">
        <v>7120000</v>
      </c>
      <c r="G46" s="23">
        <v>12686000</v>
      </c>
      <c r="H46" s="23">
        <v>12686000</v>
      </c>
      <c r="I46" s="23">
        <v>14331695.458899999</v>
      </c>
      <c r="J46" s="23">
        <v>14337261.8664</v>
      </c>
      <c r="K46" s="23">
        <v>15121372.1219</v>
      </c>
      <c r="L46" s="23">
        <v>15586188.147500001</v>
      </c>
      <c r="M46" s="23">
        <v>24655197.60595984</v>
      </c>
      <c r="N46" s="23">
        <v>25444377.952999998</v>
      </c>
      <c r="O46" s="23">
        <v>27427571.81305968</v>
      </c>
      <c r="P46" s="23">
        <v>28842000</v>
      </c>
      <c r="Q46" s="23">
        <v>29685000</v>
      </c>
      <c r="R46" s="23">
        <v>29948000</v>
      </c>
      <c r="S46" s="23">
        <v>32673000</v>
      </c>
      <c r="T46" s="23">
        <v>32738000</v>
      </c>
      <c r="U46" s="23">
        <v>35007000</v>
      </c>
      <c r="V46" s="23">
        <v>35831000</v>
      </c>
      <c r="W46" s="23">
        <f>INDEX('[1]MH Non-ISFE Q1 2025-26'!$R:$R,MATCH(C46,'[1]MH Non-ISFE Q1 2025-26'!$B:$B,0))*1000</f>
        <v>43005000</v>
      </c>
      <c r="X46" s="23">
        <f>INDEX('[2]MH Non-ISFE Q4 2025-26'!$R:$R,MATCH(C46,'[2]MH Non-ISFE Q4 2025-26'!$B:$B,0))*1000</f>
        <v>43293000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23">
        <v>7377512.6463000001</v>
      </c>
      <c r="G47" s="23">
        <v>7059980.7929999996</v>
      </c>
      <c r="H47" s="23">
        <v>7093647.1294999998</v>
      </c>
      <c r="I47" s="23">
        <v>9578190.0905999988</v>
      </c>
      <c r="J47" s="23">
        <v>9578649.4805999994</v>
      </c>
      <c r="K47" s="23">
        <v>10054367.9199</v>
      </c>
      <c r="L47" s="23">
        <v>10054367.9199</v>
      </c>
      <c r="M47" s="23">
        <v>10251913.304535484</v>
      </c>
      <c r="N47" s="23">
        <v>12458813.029999999</v>
      </c>
      <c r="O47" s="23">
        <v>13669333.908961594</v>
      </c>
      <c r="P47" s="23">
        <v>23255909.701999996</v>
      </c>
      <c r="Q47" s="23">
        <v>18348000</v>
      </c>
      <c r="R47" s="23">
        <v>18651735.283999998</v>
      </c>
      <c r="S47" s="23">
        <v>20817000</v>
      </c>
      <c r="T47" s="23">
        <v>20557901.842</v>
      </c>
      <c r="U47" s="23">
        <v>21749000</v>
      </c>
      <c r="V47" s="23">
        <v>21711793.931107543</v>
      </c>
      <c r="W47" s="23">
        <f>INDEX('[1]MH Non-ISFE Q1 2025-26'!$R:$R,MATCH(C47,'[1]MH Non-ISFE Q1 2025-26'!$B:$B,0))*1000</f>
        <v>33908000</v>
      </c>
      <c r="X47" s="23">
        <f>INDEX('[2]MH Non-ISFE Q4 2025-26'!$R:$R,MATCH(C47,'[2]MH Non-ISFE Q4 2025-26'!$B:$B,0))*1000</f>
        <v>25163695.018657263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23">
        <v>0</v>
      </c>
      <c r="G48" s="23">
        <v>7129089.0614999998</v>
      </c>
      <c r="H48" s="23">
        <v>7128987.8499999996</v>
      </c>
      <c r="I48" s="23">
        <v>10853744.63228</v>
      </c>
      <c r="J48" s="23">
        <v>9435854</v>
      </c>
      <c r="K48" s="23">
        <v>7372288.4106600005</v>
      </c>
      <c r="L48" s="23">
        <v>5380684.5474999994</v>
      </c>
      <c r="M48" s="23">
        <v>12040915.667253131</v>
      </c>
      <c r="N48" s="23">
        <v>13848110.038000001</v>
      </c>
      <c r="O48" s="23">
        <v>16025363</v>
      </c>
      <c r="P48" s="23">
        <v>15464500.775999999</v>
      </c>
      <c r="Q48" s="23">
        <v>16169000</v>
      </c>
      <c r="R48" s="23">
        <v>17200571.689387172</v>
      </c>
      <c r="S48" s="23">
        <v>20119000</v>
      </c>
      <c r="T48" s="23">
        <v>19096053.695999999</v>
      </c>
      <c r="U48" s="23">
        <v>21711000</v>
      </c>
      <c r="V48" s="23">
        <v>22123000</v>
      </c>
      <c r="W48" s="23">
        <f>INDEX('[1]MH Non-ISFE Q1 2025-26'!$R:$R,MATCH(C48,'[1]MH Non-ISFE Q1 2025-26'!$B:$B,0))*1000</f>
        <v>26028000</v>
      </c>
      <c r="X48" s="23">
        <f>INDEX('[2]MH Non-ISFE Q4 2025-26'!$R:$R,MATCH(C48,'[2]MH Non-ISFE Q4 2025-26'!$B:$B,0))*1000</f>
        <v>26391631.612714287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23">
        <v>8040000</v>
      </c>
      <c r="G49" s="23">
        <v>7905141.5974000003</v>
      </c>
      <c r="H49" s="23">
        <v>7947574.5974000003</v>
      </c>
      <c r="I49" s="23">
        <v>7132927.9034000002</v>
      </c>
      <c r="J49" s="23">
        <v>6877804.8827</v>
      </c>
      <c r="K49" s="23">
        <v>7971691.7444000002</v>
      </c>
      <c r="L49" s="23">
        <v>8935916.3190400004</v>
      </c>
      <c r="M49" s="23">
        <v>12574105.037045101</v>
      </c>
      <c r="N49" s="23">
        <v>15791309.522296002</v>
      </c>
      <c r="O49" s="23">
        <v>15902282.483843939</v>
      </c>
      <c r="P49" s="23">
        <v>17422150.585099999</v>
      </c>
      <c r="Q49" s="23">
        <v>18122000</v>
      </c>
      <c r="R49" s="23">
        <v>18338000</v>
      </c>
      <c r="S49" s="23">
        <v>19023000</v>
      </c>
      <c r="T49" s="23">
        <v>19708166.460000001</v>
      </c>
      <c r="U49" s="23">
        <v>19816000</v>
      </c>
      <c r="V49" s="23">
        <v>19735064.924399998</v>
      </c>
      <c r="W49" s="23">
        <f>INDEX('[1]MH Non-ISFE Q1 2025-26'!$R:$R,MATCH(C49,'[1]MH Non-ISFE Q1 2025-26'!$B:$B,0))*1000</f>
        <v>22080000</v>
      </c>
      <c r="X49" s="23">
        <f>INDEX('[2]MH Non-ISFE Q4 2025-26'!$R:$R,MATCH(C49,'[2]MH Non-ISFE Q4 2025-26'!$B:$B,0))*1000</f>
        <v>22802355.281599998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23">
        <v>5252000</v>
      </c>
      <c r="G50" s="23">
        <v>1282000</v>
      </c>
      <c r="H50" s="23">
        <v>5523000</v>
      </c>
      <c r="I50" s="23">
        <v>5755802</v>
      </c>
      <c r="J50" s="23">
        <v>5900145.3726500003</v>
      </c>
      <c r="K50" s="23">
        <v>6199720</v>
      </c>
      <c r="L50" s="23">
        <v>6376927.0382700004</v>
      </c>
      <c r="M50" s="23">
        <v>7589076.0453471122</v>
      </c>
      <c r="N50" s="23">
        <v>7560185.0098999999</v>
      </c>
      <c r="O50" s="23">
        <v>7855348.5944172284</v>
      </c>
      <c r="P50" s="23">
        <v>5149959.0889999997</v>
      </c>
      <c r="Q50" s="23">
        <v>5504000</v>
      </c>
      <c r="R50" s="23">
        <v>5498506.9408</v>
      </c>
      <c r="S50" s="23">
        <v>6595000</v>
      </c>
      <c r="T50" s="23">
        <v>7273668.5844999999</v>
      </c>
      <c r="U50" s="23">
        <v>7317000</v>
      </c>
      <c r="V50" s="23">
        <v>7244386.1622000001</v>
      </c>
      <c r="W50" s="23">
        <f>INDEX('[1]MH Non-ISFE Q1 2025-26'!$R:$R,MATCH(C50,'[1]MH Non-ISFE Q1 2025-26'!$B:$B,0))*1000</f>
        <v>8739000</v>
      </c>
      <c r="X50" s="23">
        <f>INDEX('[2]MH Non-ISFE Q4 2025-26'!$R:$R,MATCH(C50,'[2]MH Non-ISFE Q4 2025-26'!$B:$B,0))*1000</f>
        <v>8690287.582147073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23">
        <v>3431599</v>
      </c>
      <c r="G51" s="23">
        <v>3752555.5930000003</v>
      </c>
      <c r="H51" s="23">
        <v>4784952</v>
      </c>
      <c r="I51" s="23">
        <v>4953433.7472000001</v>
      </c>
      <c r="J51" s="23">
        <v>4589866</v>
      </c>
      <c r="K51" s="23">
        <v>4812014.0309999995</v>
      </c>
      <c r="L51" s="23">
        <v>5487499</v>
      </c>
      <c r="M51" s="23">
        <v>5324174.0926890606</v>
      </c>
      <c r="N51" s="23">
        <v>5339000</v>
      </c>
      <c r="O51" s="23">
        <v>6301927.9014364686</v>
      </c>
      <c r="P51" s="23">
        <v>9499416.7403299995</v>
      </c>
      <c r="Q51" s="23">
        <v>9672000</v>
      </c>
      <c r="R51" s="23">
        <v>9839742.6423299983</v>
      </c>
      <c r="S51" s="23">
        <v>10674000</v>
      </c>
      <c r="T51" s="23">
        <v>10556000</v>
      </c>
      <c r="U51" s="23">
        <v>11056000</v>
      </c>
      <c r="V51" s="23">
        <v>11393613</v>
      </c>
      <c r="W51" s="23">
        <f>INDEX('[1]MH Non-ISFE Q1 2025-26'!$R:$R,MATCH(C51,'[1]MH Non-ISFE Q1 2025-26'!$B:$B,0))*1000</f>
        <v>13360000</v>
      </c>
      <c r="X51" s="23">
        <f>INDEX('[2]MH Non-ISFE Q4 2025-26'!$R:$R,MATCH(C51,'[2]MH Non-ISFE Q4 2025-26'!$B:$B,0))*1000</f>
        <v>15791963.170442661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23">
        <v>0</v>
      </c>
      <c r="G52" s="23">
        <v>0</v>
      </c>
      <c r="H52" s="23">
        <v>4091000</v>
      </c>
      <c r="I52" s="23">
        <v>4149000</v>
      </c>
      <c r="J52" s="23">
        <v>3726000</v>
      </c>
      <c r="K52" s="23">
        <v>4048000</v>
      </c>
      <c r="L52" s="23">
        <v>4027000</v>
      </c>
      <c r="M52" s="23">
        <v>3830000</v>
      </c>
      <c r="N52" s="23">
        <v>3871000</v>
      </c>
      <c r="O52" s="23">
        <v>4294000</v>
      </c>
      <c r="P52" s="23">
        <v>4537998.7481999993</v>
      </c>
      <c r="Q52" s="23">
        <v>5259000</v>
      </c>
      <c r="R52" s="23">
        <v>5324578.1854999997</v>
      </c>
      <c r="S52" s="23">
        <v>5197000</v>
      </c>
      <c r="T52" s="23">
        <v>8658000</v>
      </c>
      <c r="U52" s="23">
        <v>10291000</v>
      </c>
      <c r="V52" s="23">
        <v>9338723.0999999996</v>
      </c>
      <c r="W52" s="23">
        <f>INDEX('[1]MH Non-ISFE Q1 2025-26'!$R:$R,MATCH(C52,'[1]MH Non-ISFE Q1 2025-26'!$B:$B,0))*1000</f>
        <v>10131000</v>
      </c>
      <c r="X52" s="23">
        <f>INDEX('[2]MH Non-ISFE Q4 2025-26'!$R:$R,MATCH(C52,'[2]MH Non-ISFE Q4 2025-26'!$B:$B,0))*1000</f>
        <v>10417317.431406341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23">
        <v>6591632.2379999999</v>
      </c>
      <c r="G53" s="23">
        <v>6545102.3179000001</v>
      </c>
      <c r="H53" s="23">
        <v>6717445.3972000005</v>
      </c>
      <c r="I53" s="23">
        <v>6940537.4344000006</v>
      </c>
      <c r="J53" s="23">
        <v>8252486</v>
      </c>
      <c r="K53" s="23">
        <v>8475303.1219999995</v>
      </c>
      <c r="L53" s="23">
        <v>10431478.686000001</v>
      </c>
      <c r="M53" s="23">
        <v>12463508.561970454</v>
      </c>
      <c r="N53" s="23">
        <v>13069265.788635999</v>
      </c>
      <c r="O53" s="23">
        <v>17589674.545132663</v>
      </c>
      <c r="P53" s="23">
        <v>17609312.921399999</v>
      </c>
      <c r="Q53" s="23">
        <v>18070000</v>
      </c>
      <c r="R53" s="23">
        <v>18415933.199999999</v>
      </c>
      <c r="S53" s="23">
        <v>19587000</v>
      </c>
      <c r="T53" s="23">
        <v>20336830.355999999</v>
      </c>
      <c r="U53" s="23">
        <v>20730000</v>
      </c>
      <c r="V53" s="23">
        <v>21160553.437923733</v>
      </c>
      <c r="W53" s="23">
        <f>INDEX('[1]MH Non-ISFE Q1 2025-26'!$R:$R,MATCH(C53,'[1]MH Non-ISFE Q1 2025-26'!$B:$B,0))*1000</f>
        <v>24806000</v>
      </c>
      <c r="X53" s="23">
        <f>INDEX('[2]MH Non-ISFE Q4 2025-26'!$R:$R,MATCH(C53,'[2]MH Non-ISFE Q4 2025-26'!$B:$B,0))*1000</f>
        <v>23838746.746570237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23">
        <v>2752000</v>
      </c>
      <c r="G54" s="23">
        <v>3182000</v>
      </c>
      <c r="H54" s="23">
        <v>2841000</v>
      </c>
      <c r="I54" s="23">
        <v>3263000</v>
      </c>
      <c r="J54" s="23">
        <v>3566000</v>
      </c>
      <c r="K54" s="23">
        <v>4078000</v>
      </c>
      <c r="L54" s="23">
        <v>4406000</v>
      </c>
      <c r="M54" s="23">
        <v>5871000</v>
      </c>
      <c r="N54" s="23">
        <v>5629000</v>
      </c>
      <c r="O54" s="23">
        <v>6332000</v>
      </c>
      <c r="P54" s="23">
        <v>6336000</v>
      </c>
      <c r="Q54" s="23">
        <v>6768000</v>
      </c>
      <c r="R54" s="23">
        <v>6868000</v>
      </c>
      <c r="S54" s="23">
        <v>7176000</v>
      </c>
      <c r="T54" s="23">
        <v>7399000</v>
      </c>
      <c r="U54" s="23">
        <v>7814000</v>
      </c>
      <c r="V54" s="23">
        <v>7975308.709999999</v>
      </c>
      <c r="W54" s="23">
        <f>INDEX('[1]MH Non-ISFE Q1 2025-26'!$R:$R,MATCH(C54,'[1]MH Non-ISFE Q1 2025-26'!$B:$B,0))*1000</f>
        <v>10548000</v>
      </c>
      <c r="X54" s="23">
        <f>INDEX('[2]MH Non-ISFE Q4 2025-26'!$R:$R,MATCH(C54,'[2]MH Non-ISFE Q4 2025-26'!$B:$B,0))*1000</f>
        <v>10288381.899999999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23">
        <v>3222000</v>
      </c>
      <c r="G55" s="23" t="e">
        <v>#N/A</v>
      </c>
      <c r="H55" s="23">
        <v>6385000</v>
      </c>
      <c r="I55" s="23">
        <v>6487160</v>
      </c>
      <c r="J55" s="23">
        <v>6489000</v>
      </c>
      <c r="K55" s="23">
        <v>6790265.3129000003</v>
      </c>
      <c r="L55" s="23">
        <v>6789266</v>
      </c>
      <c r="M55" s="23">
        <v>8681526.005494602</v>
      </c>
      <c r="N55" s="23">
        <v>8629204.1544000003</v>
      </c>
      <c r="O55" s="23">
        <v>9525514.4720037319</v>
      </c>
      <c r="P55" s="23">
        <v>10651276.000000002</v>
      </c>
      <c r="Q55" s="23">
        <v>12378000</v>
      </c>
      <c r="R55" s="23">
        <v>12204766.048</v>
      </c>
      <c r="S55" s="23">
        <v>13828000</v>
      </c>
      <c r="T55" s="23">
        <v>14180910.461000001</v>
      </c>
      <c r="U55" s="23">
        <v>16711000</v>
      </c>
      <c r="V55" s="23">
        <v>16901823.095370945</v>
      </c>
      <c r="W55" s="23">
        <f>INDEX('[1]MH Non-ISFE Q1 2025-26'!$R:$R,MATCH(C55,'[1]MH Non-ISFE Q1 2025-26'!$B:$B,0))*1000</f>
        <v>19540000</v>
      </c>
      <c r="X55" s="23">
        <f>INDEX('[2]MH Non-ISFE Q4 2025-26'!$R:$R,MATCH(C55,'[2]MH Non-ISFE Q4 2025-26'!$B:$B,0))*1000</f>
        <v>18856670.000000004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23">
        <v>1196000</v>
      </c>
      <c r="G56" s="23">
        <v>3824042</v>
      </c>
      <c r="H56" s="23">
        <v>3824000</v>
      </c>
      <c r="I56" s="23">
        <v>3899131.5</v>
      </c>
      <c r="J56" s="23">
        <v>3942000</v>
      </c>
      <c r="K56" s="23">
        <v>5309773.0813999996</v>
      </c>
      <c r="L56" s="23">
        <v>5521699.9865000006</v>
      </c>
      <c r="M56" s="23">
        <v>7078231</v>
      </c>
      <c r="N56" s="23">
        <v>6989116.3373999996</v>
      </c>
      <c r="O56" s="23">
        <v>7311337.0999999996</v>
      </c>
      <c r="P56" s="23">
        <v>8017809.7935000006</v>
      </c>
      <c r="Q56" s="23">
        <v>8280000</v>
      </c>
      <c r="R56" s="23">
        <v>8927137.6074000001</v>
      </c>
      <c r="S56" s="23">
        <v>10097000</v>
      </c>
      <c r="T56" s="23">
        <v>10618828.088999998</v>
      </c>
      <c r="U56" s="23">
        <v>13078000</v>
      </c>
      <c r="V56" s="23">
        <v>12580556.207988461</v>
      </c>
      <c r="W56" s="23">
        <f>INDEX('[1]MH Non-ISFE Q1 2025-26'!$R:$R,MATCH(C56,'[1]MH Non-ISFE Q1 2025-26'!$B:$B,0))*1000</f>
        <v>14085000</v>
      </c>
      <c r="X56" s="23">
        <f>INDEX('[2]MH Non-ISFE Q4 2025-26'!$R:$R,MATCH(C56,'[2]MH Non-ISFE Q4 2025-26'!$B:$B,0))*1000</f>
        <v>14535028.998147769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23">
        <v>3730000</v>
      </c>
      <c r="G57" s="23">
        <v>3730000</v>
      </c>
      <c r="H57" s="23">
        <v>3943000</v>
      </c>
      <c r="I57" s="23">
        <v>3943000</v>
      </c>
      <c r="J57" s="23">
        <v>3982000</v>
      </c>
      <c r="K57" s="23">
        <v>4049461</v>
      </c>
      <c r="L57" s="23">
        <v>4204000</v>
      </c>
      <c r="M57" s="23">
        <v>4321595.7840802865</v>
      </c>
      <c r="N57" s="23">
        <v>4321595.7840999998</v>
      </c>
      <c r="O57" s="23">
        <v>4322000</v>
      </c>
      <c r="P57" s="23">
        <v>5773715.1413000003</v>
      </c>
      <c r="Q57" s="23">
        <v>5950000</v>
      </c>
      <c r="R57" s="23">
        <v>6026000</v>
      </c>
      <c r="S57" s="23">
        <v>6505000</v>
      </c>
      <c r="T57" s="23">
        <v>6662763.3391999993</v>
      </c>
      <c r="U57" s="23">
        <v>6716000</v>
      </c>
      <c r="V57" s="23">
        <v>7021000</v>
      </c>
      <c r="W57" s="23">
        <f>INDEX('[1]MH Non-ISFE Q1 2025-26'!$R:$R,MATCH(C57,'[1]MH Non-ISFE Q1 2025-26'!$B:$B,0))*1000</f>
        <v>7909000</v>
      </c>
      <c r="X57" s="23">
        <f>INDEX('[2]MH Non-ISFE Q4 2025-26'!$R:$R,MATCH(C57,'[2]MH Non-ISFE Q4 2025-26'!$B:$B,0))*1000</f>
        <v>8532000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23">
        <v>10282000</v>
      </c>
      <c r="G58" s="23">
        <v>10834152.462900002</v>
      </c>
      <c r="H58" s="23">
        <v>10911250</v>
      </c>
      <c r="I58" s="23">
        <v>11638346.129999999</v>
      </c>
      <c r="J58" s="23">
        <v>11255888.906300001</v>
      </c>
      <c r="K58" s="23">
        <v>13063405.613400001</v>
      </c>
      <c r="L58" s="23">
        <v>13010131.0011</v>
      </c>
      <c r="M58" s="23">
        <v>13385446.926102281</v>
      </c>
      <c r="N58" s="23">
        <v>13838894.4527</v>
      </c>
      <c r="O58" s="23">
        <v>14695688.651627071</v>
      </c>
      <c r="P58" s="23">
        <v>15632790.2356</v>
      </c>
      <c r="Q58" s="23">
        <v>15640000</v>
      </c>
      <c r="R58" s="23">
        <v>16371688.994200001</v>
      </c>
      <c r="S58" s="23">
        <v>16765000</v>
      </c>
      <c r="T58" s="23">
        <v>18625906.836000003</v>
      </c>
      <c r="U58" s="23">
        <v>19187000</v>
      </c>
      <c r="V58" s="23">
        <v>19480614.709545635</v>
      </c>
      <c r="W58" s="23">
        <f>INDEX('[1]MH Non-ISFE Q1 2025-26'!$R:$R,MATCH(C58,'[1]MH Non-ISFE Q1 2025-26'!$B:$B,0))*1000</f>
        <v>23150000</v>
      </c>
      <c r="X58" s="23">
        <f>INDEX('[2]MH Non-ISFE Q4 2025-26'!$R:$R,MATCH(C58,'[2]MH Non-ISFE Q4 2025-26'!$B:$B,0))*1000</f>
        <v>24854758.441977616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23">
        <v>3693000</v>
      </c>
      <c r="G59" s="23">
        <v>3497473.5175999999</v>
      </c>
      <c r="H59" s="23">
        <v>3568000</v>
      </c>
      <c r="I59" s="23">
        <v>3342838.3438999997</v>
      </c>
      <c r="J59" s="23">
        <v>0</v>
      </c>
      <c r="K59" s="23">
        <v>3656590.6943000001</v>
      </c>
      <c r="L59" s="23">
        <v>4598575.8717999998</v>
      </c>
      <c r="M59" s="23">
        <v>11331042.719497999</v>
      </c>
      <c r="N59" s="23">
        <v>10080849.929</v>
      </c>
      <c r="O59" s="23">
        <v>10322547.702871948</v>
      </c>
      <c r="P59" s="23">
        <v>5543161</v>
      </c>
      <c r="Q59" s="23">
        <v>5588000</v>
      </c>
      <c r="R59" s="23">
        <v>5663108.9676999999</v>
      </c>
      <c r="S59" s="23">
        <v>5838000</v>
      </c>
      <c r="T59" s="23">
        <v>5958000</v>
      </c>
      <c r="U59" s="23">
        <v>6501000</v>
      </c>
      <c r="V59" s="23">
        <v>6640000</v>
      </c>
      <c r="W59" s="23">
        <f>INDEX('[1]MH Non-ISFE Q1 2025-26'!$R:$R,MATCH(C59,'[1]MH Non-ISFE Q1 2025-26'!$B:$B,0))*1000</f>
        <v>7764000</v>
      </c>
      <c r="X59" s="23">
        <f>INDEX('[2]MH Non-ISFE Q4 2025-26'!$R:$R,MATCH(C59,'[2]MH Non-ISFE Q4 2025-26'!$B:$B,0))*1000</f>
        <v>7919000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23">
        <v>3318000</v>
      </c>
      <c r="G60" s="23" t="e">
        <v>#N/A</v>
      </c>
      <c r="H60" s="23">
        <v>3352000</v>
      </c>
      <c r="I60" s="23">
        <v>3426555.247</v>
      </c>
      <c r="J60" s="23">
        <v>4099070</v>
      </c>
      <c r="K60" s="23">
        <v>5067654.4849999994</v>
      </c>
      <c r="L60" s="23">
        <v>6059634.8290999997</v>
      </c>
      <c r="M60" s="23">
        <v>6107212</v>
      </c>
      <c r="N60" s="23">
        <v>6501496</v>
      </c>
      <c r="O60" s="23">
        <v>9237000</v>
      </c>
      <c r="P60" s="23">
        <v>6061038.5710000005</v>
      </c>
      <c r="Q60" s="23">
        <v>7353000</v>
      </c>
      <c r="R60" s="23">
        <v>11459000</v>
      </c>
      <c r="S60" s="23">
        <v>14626000</v>
      </c>
      <c r="T60" s="23">
        <v>12834555.85038</v>
      </c>
      <c r="U60" s="23">
        <v>13128000</v>
      </c>
      <c r="V60" s="23">
        <v>8396391.4558036327</v>
      </c>
      <c r="W60" s="23">
        <f>INDEX('[1]MH Non-ISFE Q1 2025-26'!$R:$R,MATCH(C60,'[1]MH Non-ISFE Q1 2025-26'!$B:$B,0))*1000</f>
        <v>11025000</v>
      </c>
      <c r="X60" s="23">
        <f>INDEX('[2]MH Non-ISFE Q4 2025-26'!$R:$R,MATCH(C60,'[2]MH Non-ISFE Q4 2025-26'!$B:$B,0))*1000</f>
        <v>8374643.3030255632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42">
        <v>1267000</v>
      </c>
      <c r="G61" s="42">
        <v>1268000</v>
      </c>
      <c r="H61" s="42">
        <v>1268000</v>
      </c>
      <c r="I61" s="42">
        <v>1269268</v>
      </c>
      <c r="J61" s="42">
        <v>1277000</v>
      </c>
      <c r="K61" s="42">
        <v>1309667.5798000002</v>
      </c>
      <c r="L61" s="42">
        <v>1342000</v>
      </c>
      <c r="M61" s="42">
        <v>2610352</v>
      </c>
      <c r="N61" s="42">
        <v>2610000</v>
      </c>
      <c r="O61" s="42">
        <v>3188000</v>
      </c>
      <c r="P61" s="42">
        <v>3224000</v>
      </c>
      <c r="Q61" s="42" t="s">
        <v>320</v>
      </c>
      <c r="R61" s="42" t="s">
        <v>320</v>
      </c>
      <c r="S61" s="42" t="s">
        <v>320</v>
      </c>
      <c r="T61" s="42" t="s">
        <v>320</v>
      </c>
      <c r="U61" s="42" t="s">
        <v>320</v>
      </c>
      <c r="V61" s="42" t="s">
        <v>320</v>
      </c>
      <c r="W61" s="42" t="s">
        <v>320</v>
      </c>
      <c r="X61" s="42" t="s">
        <v>320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42">
        <v>1268000</v>
      </c>
      <c r="G62" s="42">
        <v>1299000</v>
      </c>
      <c r="H62" s="42">
        <v>1299000</v>
      </c>
      <c r="I62" s="42">
        <v>1086339.6465999999</v>
      </c>
      <c r="J62" s="42">
        <v>1369000</v>
      </c>
      <c r="K62" s="42">
        <v>1444000</v>
      </c>
      <c r="L62" s="42">
        <v>2625237</v>
      </c>
      <c r="M62" s="42">
        <v>2640081</v>
      </c>
      <c r="N62" s="42">
        <v>2640081</v>
      </c>
      <c r="O62" s="42">
        <v>3347000</v>
      </c>
      <c r="P62" s="42">
        <v>3024000</v>
      </c>
      <c r="Q62" s="42" t="s">
        <v>320</v>
      </c>
      <c r="R62" s="42" t="s">
        <v>320</v>
      </c>
      <c r="S62" s="42" t="s">
        <v>320</v>
      </c>
      <c r="T62" s="42" t="s">
        <v>320</v>
      </c>
      <c r="U62" s="42" t="s">
        <v>320</v>
      </c>
      <c r="V62" s="42" t="s">
        <v>320</v>
      </c>
      <c r="W62" s="42" t="s">
        <v>320</v>
      </c>
      <c r="X62" s="42" t="s">
        <v>320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42">
        <v>1422000</v>
      </c>
      <c r="G63" s="42">
        <v>1573000</v>
      </c>
      <c r="H63" s="42">
        <v>1646000</v>
      </c>
      <c r="I63" s="42">
        <v>1811818</v>
      </c>
      <c r="J63" s="42">
        <v>1763000</v>
      </c>
      <c r="K63" s="42">
        <v>1976875</v>
      </c>
      <c r="L63" s="42">
        <v>2132000</v>
      </c>
      <c r="M63" s="42">
        <v>3463889</v>
      </c>
      <c r="N63" s="42">
        <v>3493320.0374449999</v>
      </c>
      <c r="O63" s="42">
        <v>3719213.6456320002</v>
      </c>
      <c r="P63" s="42">
        <v>4004545.09</v>
      </c>
      <c r="Q63" s="42" t="s">
        <v>320</v>
      </c>
      <c r="R63" s="42" t="s">
        <v>320</v>
      </c>
      <c r="S63" s="42" t="s">
        <v>320</v>
      </c>
      <c r="T63" s="42" t="s">
        <v>320</v>
      </c>
      <c r="U63" s="42" t="s">
        <v>320</v>
      </c>
      <c r="V63" s="42" t="s">
        <v>320</v>
      </c>
      <c r="W63" s="42" t="s">
        <v>320</v>
      </c>
      <c r="X63" s="42" t="s">
        <v>320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42">
        <v>2783000</v>
      </c>
      <c r="G64" s="42">
        <v>2839000</v>
      </c>
      <c r="H64" s="42">
        <v>2785000</v>
      </c>
      <c r="I64" s="42">
        <v>2787000</v>
      </c>
      <c r="J64" s="42">
        <v>2785000</v>
      </c>
      <c r="K64" s="42">
        <v>3157000</v>
      </c>
      <c r="L64" s="42">
        <v>3395057</v>
      </c>
      <c r="M64" s="42">
        <v>6203090</v>
      </c>
      <c r="N64" s="42">
        <v>6225455</v>
      </c>
      <c r="O64" s="42">
        <v>7454000</v>
      </c>
      <c r="P64" s="42">
        <v>7234847</v>
      </c>
      <c r="Q64" s="42" t="s">
        <v>320</v>
      </c>
      <c r="R64" s="42" t="s">
        <v>320</v>
      </c>
      <c r="S64" s="42" t="s">
        <v>320</v>
      </c>
      <c r="T64" s="42" t="s">
        <v>320</v>
      </c>
      <c r="U64" s="42" t="s">
        <v>320</v>
      </c>
      <c r="V64" s="42" t="s">
        <v>320</v>
      </c>
      <c r="W64" s="42" t="s">
        <v>320</v>
      </c>
      <c r="X64" s="42" t="s">
        <v>320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42">
        <v>896000</v>
      </c>
      <c r="G65" s="42">
        <v>910000</v>
      </c>
      <c r="H65" s="42">
        <v>910000</v>
      </c>
      <c r="I65" s="42">
        <v>626000</v>
      </c>
      <c r="J65" s="42">
        <v>626000</v>
      </c>
      <c r="K65" s="42">
        <v>645000</v>
      </c>
      <c r="L65" s="42">
        <v>1880260</v>
      </c>
      <c r="M65" s="42">
        <v>2730037</v>
      </c>
      <c r="N65" s="42">
        <v>2730038</v>
      </c>
      <c r="O65" s="42">
        <v>3337000</v>
      </c>
      <c r="P65" s="42">
        <v>3122469.8095</v>
      </c>
      <c r="Q65" s="42" t="s">
        <v>320</v>
      </c>
      <c r="R65" s="42" t="s">
        <v>320</v>
      </c>
      <c r="S65" s="42" t="s">
        <v>320</v>
      </c>
      <c r="T65" s="42" t="s">
        <v>320</v>
      </c>
      <c r="U65" s="42" t="s">
        <v>320</v>
      </c>
      <c r="V65" s="42" t="s">
        <v>320</v>
      </c>
      <c r="W65" s="42" t="s">
        <v>320</v>
      </c>
      <c r="X65" s="42" t="s">
        <v>320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42">
        <v>2033000</v>
      </c>
      <c r="G66" s="42">
        <v>2215000</v>
      </c>
      <c r="H66" s="42">
        <v>2341000</v>
      </c>
      <c r="I66" s="42">
        <v>2502279</v>
      </c>
      <c r="J66" s="42">
        <v>2457000</v>
      </c>
      <c r="K66" s="42">
        <v>3142713</v>
      </c>
      <c r="L66" s="42">
        <v>3022000</v>
      </c>
      <c r="M66" s="42">
        <v>4663043</v>
      </c>
      <c r="N66" s="42">
        <v>4673024.5463000005</v>
      </c>
      <c r="O66" s="42">
        <v>5086452.8425360005</v>
      </c>
      <c r="P66" s="42">
        <v>5444423.7600000007</v>
      </c>
      <c r="Q66" s="42" t="s">
        <v>320</v>
      </c>
      <c r="R66" s="42" t="s">
        <v>320</v>
      </c>
      <c r="S66" s="42" t="s">
        <v>320</v>
      </c>
      <c r="T66" s="42" t="s">
        <v>320</v>
      </c>
      <c r="U66" s="42" t="s">
        <v>320</v>
      </c>
      <c r="V66" s="42" t="s">
        <v>320</v>
      </c>
      <c r="W66" s="42" t="s">
        <v>320</v>
      </c>
      <c r="X66" s="42" t="s">
        <v>320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42">
        <v>1361000</v>
      </c>
      <c r="G67" s="42">
        <v>1385658.3258</v>
      </c>
      <c r="H67" s="42">
        <v>1386000</v>
      </c>
      <c r="I67" s="42">
        <v>3053000</v>
      </c>
      <c r="J67" s="42">
        <v>3039000</v>
      </c>
      <c r="K67" s="42">
        <v>3086000</v>
      </c>
      <c r="L67" s="42">
        <v>2656000</v>
      </c>
      <c r="M67" s="42">
        <v>4775923</v>
      </c>
      <c r="N67" s="42">
        <v>4477663</v>
      </c>
      <c r="O67" s="42">
        <v>3577000</v>
      </c>
      <c r="P67" s="42">
        <v>3638893</v>
      </c>
      <c r="Q67" s="42" t="s">
        <v>320</v>
      </c>
      <c r="R67" s="42" t="s">
        <v>320</v>
      </c>
      <c r="S67" s="42" t="s">
        <v>320</v>
      </c>
      <c r="T67" s="42" t="s">
        <v>320</v>
      </c>
      <c r="U67" s="42" t="s">
        <v>320</v>
      </c>
      <c r="V67" s="42" t="s">
        <v>320</v>
      </c>
      <c r="W67" s="42" t="s">
        <v>320</v>
      </c>
      <c r="X67" s="42" t="s">
        <v>320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42">
        <v>899000</v>
      </c>
      <c r="G68" s="42">
        <v>924153.71291</v>
      </c>
      <c r="H68" s="42">
        <v>924153.71291</v>
      </c>
      <c r="I68" s="42">
        <v>935584.97207000002</v>
      </c>
      <c r="J68" s="42">
        <v>935584.97207000002</v>
      </c>
      <c r="K68" s="42">
        <v>991592.83084000007</v>
      </c>
      <c r="L68" s="42">
        <v>931213</v>
      </c>
      <c r="M68" s="42">
        <v>4638470</v>
      </c>
      <c r="N68" s="42">
        <v>4014392.2664999999</v>
      </c>
      <c r="O68" s="42">
        <v>4322313.5492983405</v>
      </c>
      <c r="P68" s="42">
        <v>4216016.8489999995</v>
      </c>
      <c r="Q68" s="42" t="s">
        <v>320</v>
      </c>
      <c r="R68" s="42" t="s">
        <v>320</v>
      </c>
      <c r="S68" s="42" t="s">
        <v>320</v>
      </c>
      <c r="T68" s="42" t="s">
        <v>320</v>
      </c>
      <c r="U68" s="42" t="s">
        <v>320</v>
      </c>
      <c r="V68" s="42" t="s">
        <v>320</v>
      </c>
      <c r="W68" s="42" t="s">
        <v>320</v>
      </c>
      <c r="X68" s="42" t="s">
        <v>320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42">
        <v>1601000</v>
      </c>
      <c r="G69" s="42">
        <v>1603000</v>
      </c>
      <c r="H69" s="42">
        <v>1603000</v>
      </c>
      <c r="I69" s="42">
        <v>1630251</v>
      </c>
      <c r="J69" s="42">
        <v>1643085</v>
      </c>
      <c r="K69" s="42">
        <v>1688407</v>
      </c>
      <c r="L69" s="42">
        <v>1789000</v>
      </c>
      <c r="M69" s="42">
        <v>1810123.6807697006</v>
      </c>
      <c r="N69" s="42">
        <v>1829387</v>
      </c>
      <c r="O69" s="42">
        <v>1823000</v>
      </c>
      <c r="P69" s="42">
        <v>2109000</v>
      </c>
      <c r="Q69" s="42" t="s">
        <v>320</v>
      </c>
      <c r="R69" s="42" t="s">
        <v>320</v>
      </c>
      <c r="S69" s="42" t="s">
        <v>320</v>
      </c>
      <c r="T69" s="42" t="s">
        <v>320</v>
      </c>
      <c r="U69" s="42" t="s">
        <v>320</v>
      </c>
      <c r="V69" s="42" t="s">
        <v>320</v>
      </c>
      <c r="W69" s="42" t="s">
        <v>320</v>
      </c>
      <c r="X69" s="42" t="s">
        <v>320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42">
        <v>845000</v>
      </c>
      <c r="G70" s="42">
        <v>971000</v>
      </c>
      <c r="H70" s="42">
        <v>968000</v>
      </c>
      <c r="I70" s="42">
        <v>977000</v>
      </c>
      <c r="J70" s="42">
        <v>977000</v>
      </c>
      <c r="K70" s="42">
        <v>1118000</v>
      </c>
      <c r="L70" s="42">
        <v>890000</v>
      </c>
      <c r="M70" s="42">
        <v>1172786.9820157874</v>
      </c>
      <c r="N70" s="42">
        <v>1129000</v>
      </c>
      <c r="O70" s="42">
        <v>1113000</v>
      </c>
      <c r="P70" s="42">
        <v>1213000</v>
      </c>
      <c r="Q70" s="42" t="s">
        <v>320</v>
      </c>
      <c r="R70" s="42" t="s">
        <v>320</v>
      </c>
      <c r="S70" s="42" t="s">
        <v>320</v>
      </c>
      <c r="T70" s="42" t="s">
        <v>320</v>
      </c>
      <c r="U70" s="42" t="s">
        <v>320</v>
      </c>
      <c r="V70" s="42" t="s">
        <v>320</v>
      </c>
      <c r="W70" s="42" t="s">
        <v>320</v>
      </c>
      <c r="X70" s="42" t="s">
        <v>320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42">
        <v>1298000</v>
      </c>
      <c r="G71" s="42">
        <v>1742000</v>
      </c>
      <c r="H71" s="42">
        <v>1574000</v>
      </c>
      <c r="I71" s="42">
        <v>2391374.6680999999</v>
      </c>
      <c r="J71" s="42">
        <v>2497000</v>
      </c>
      <c r="K71" s="42">
        <v>3600542.5991000002</v>
      </c>
      <c r="L71" s="42">
        <v>3147000</v>
      </c>
      <c r="M71" s="42">
        <v>3427867</v>
      </c>
      <c r="N71" s="42">
        <v>3235000</v>
      </c>
      <c r="O71" s="42">
        <v>3496000</v>
      </c>
      <c r="P71" s="42">
        <v>4724000</v>
      </c>
      <c r="Q71" s="42" t="s">
        <v>320</v>
      </c>
      <c r="R71" s="42" t="s">
        <v>320</v>
      </c>
      <c r="S71" s="42" t="s">
        <v>320</v>
      </c>
      <c r="T71" s="42" t="s">
        <v>320</v>
      </c>
      <c r="U71" s="42" t="s">
        <v>320</v>
      </c>
      <c r="V71" s="42" t="s">
        <v>320</v>
      </c>
      <c r="W71" s="42" t="s">
        <v>320</v>
      </c>
      <c r="X71" s="42" t="s">
        <v>320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42">
        <v>1005000</v>
      </c>
      <c r="G72" s="42">
        <v>1200000</v>
      </c>
      <c r="H72" s="42">
        <v>1200020.4741</v>
      </c>
      <c r="I72" s="42">
        <v>1600000</v>
      </c>
      <c r="J72" s="42">
        <v>1162000</v>
      </c>
      <c r="K72" s="42">
        <v>1496000</v>
      </c>
      <c r="L72" s="42">
        <v>1453591.3711000001</v>
      </c>
      <c r="M72" s="42">
        <v>1542173.38</v>
      </c>
      <c r="N72" s="42">
        <v>1546600.5153999999</v>
      </c>
      <c r="O72" s="42">
        <v>1709582.8796729934</v>
      </c>
      <c r="P72" s="42">
        <v>1559627</v>
      </c>
      <c r="Q72" s="42" t="s">
        <v>320</v>
      </c>
      <c r="R72" s="42" t="s">
        <v>320</v>
      </c>
      <c r="S72" s="42" t="s">
        <v>320</v>
      </c>
      <c r="T72" s="42" t="s">
        <v>320</v>
      </c>
      <c r="U72" s="42" t="s">
        <v>320</v>
      </c>
      <c r="V72" s="42" t="s">
        <v>320</v>
      </c>
      <c r="W72" s="42" t="s">
        <v>320</v>
      </c>
      <c r="X72" s="42" t="s">
        <v>320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42">
        <v>2512437.6605000002</v>
      </c>
      <c r="G73" s="42">
        <v>2714950.0981000001</v>
      </c>
      <c r="H73" s="42">
        <v>2960950.0981000001</v>
      </c>
      <c r="I73" s="42">
        <v>3112059.0481999996</v>
      </c>
      <c r="J73" s="42">
        <v>3112131.7149</v>
      </c>
      <c r="K73" s="42">
        <v>3193047.1395</v>
      </c>
      <c r="L73" s="42">
        <v>3354966.8790000002</v>
      </c>
      <c r="M73" s="42">
        <v>8988451.4679173399</v>
      </c>
      <c r="N73" s="42">
        <v>8789373.6977000013</v>
      </c>
      <c r="O73" s="42">
        <v>9881480.7748242877</v>
      </c>
      <c r="P73" s="42">
        <v>9324854.906299999</v>
      </c>
      <c r="Q73" s="42" t="s">
        <v>320</v>
      </c>
      <c r="R73" s="42" t="s">
        <v>320</v>
      </c>
      <c r="S73" s="42" t="s">
        <v>320</v>
      </c>
      <c r="T73" s="42" t="s">
        <v>320</v>
      </c>
      <c r="U73" s="42" t="s">
        <v>320</v>
      </c>
      <c r="V73" s="42" t="s">
        <v>320</v>
      </c>
      <c r="W73" s="42" t="s">
        <v>320</v>
      </c>
      <c r="X73" s="42" t="s">
        <v>320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42">
        <v>1848000</v>
      </c>
      <c r="G74" s="42">
        <v>1774000</v>
      </c>
      <c r="H74" s="42">
        <v>1885000</v>
      </c>
      <c r="I74" s="42">
        <v>1929109</v>
      </c>
      <c r="J74" s="42">
        <v>1670000</v>
      </c>
      <c r="K74" s="42">
        <v>1948777</v>
      </c>
      <c r="L74" s="42">
        <v>1976000</v>
      </c>
      <c r="M74" s="42">
        <v>2286021</v>
      </c>
      <c r="N74" s="42">
        <v>2099000</v>
      </c>
      <c r="O74" s="42">
        <v>2277562.3000000003</v>
      </c>
      <c r="P74" s="42">
        <v>2463000</v>
      </c>
      <c r="Q74" s="42" t="s">
        <v>320</v>
      </c>
      <c r="R74" s="42" t="s">
        <v>320</v>
      </c>
      <c r="S74" s="42" t="s">
        <v>320</v>
      </c>
      <c r="T74" s="42" t="s">
        <v>320</v>
      </c>
      <c r="U74" s="42" t="s">
        <v>320</v>
      </c>
      <c r="V74" s="42" t="s">
        <v>320</v>
      </c>
      <c r="W74" s="42" t="s">
        <v>320</v>
      </c>
      <c r="X74" s="42" t="s">
        <v>320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42">
        <v>1333000</v>
      </c>
      <c r="G75" s="42">
        <v>1250000</v>
      </c>
      <c r="H75" s="42">
        <v>1219000</v>
      </c>
      <c r="I75" s="42">
        <v>1220000</v>
      </c>
      <c r="J75" s="42">
        <v>1098000</v>
      </c>
      <c r="K75" s="42">
        <v>1127000</v>
      </c>
      <c r="L75" s="42">
        <v>1236622</v>
      </c>
      <c r="M75" s="42">
        <v>1447914</v>
      </c>
      <c r="N75" s="42">
        <v>1251000</v>
      </c>
      <c r="O75" s="42">
        <v>1424608.7</v>
      </c>
      <c r="P75" s="42">
        <v>1638000</v>
      </c>
      <c r="Q75" s="42" t="s">
        <v>320</v>
      </c>
      <c r="R75" s="42" t="s">
        <v>320</v>
      </c>
      <c r="S75" s="42" t="s">
        <v>320</v>
      </c>
      <c r="T75" s="42" t="s">
        <v>320</v>
      </c>
      <c r="U75" s="42" t="s">
        <v>320</v>
      </c>
      <c r="V75" s="42" t="s">
        <v>320</v>
      </c>
      <c r="W75" s="42" t="s">
        <v>320</v>
      </c>
      <c r="X75" s="42" t="s">
        <v>320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42">
        <v>0</v>
      </c>
      <c r="G76" s="42">
        <v>0</v>
      </c>
      <c r="H76" s="42">
        <v>0</v>
      </c>
      <c r="I76" s="42">
        <v>0</v>
      </c>
      <c r="J76" s="42">
        <v>317945.67</v>
      </c>
      <c r="K76" s="42">
        <v>326871.50599999999</v>
      </c>
      <c r="L76" s="42">
        <v>324000</v>
      </c>
      <c r="M76" s="42">
        <v>740495</v>
      </c>
      <c r="N76" s="42">
        <v>36000</v>
      </c>
      <c r="O76" s="42">
        <v>365936.20000000007</v>
      </c>
      <c r="P76" s="42">
        <v>855464.05411000003</v>
      </c>
      <c r="Q76" s="42" t="s">
        <v>320</v>
      </c>
      <c r="R76" s="42" t="s">
        <v>320</v>
      </c>
      <c r="S76" s="42" t="s">
        <v>320</v>
      </c>
      <c r="T76" s="42" t="s">
        <v>320</v>
      </c>
      <c r="U76" s="42" t="s">
        <v>320</v>
      </c>
      <c r="V76" s="42" t="s">
        <v>320</v>
      </c>
      <c r="W76" s="42" t="s">
        <v>320</v>
      </c>
      <c r="X76" s="42" t="s">
        <v>320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42">
        <v>1255000</v>
      </c>
      <c r="G77" s="42">
        <v>1230300</v>
      </c>
      <c r="H77" s="42">
        <v>1576000</v>
      </c>
      <c r="I77" s="42">
        <v>1790000</v>
      </c>
      <c r="J77" s="42">
        <v>1771000</v>
      </c>
      <c r="K77" s="42">
        <v>1818000</v>
      </c>
      <c r="L77" s="42">
        <v>1989000</v>
      </c>
      <c r="M77" s="42">
        <v>2315062</v>
      </c>
      <c r="N77" s="42">
        <v>2315062</v>
      </c>
      <c r="O77" s="42">
        <v>2590687.5973999999</v>
      </c>
      <c r="P77" s="42">
        <v>2481000</v>
      </c>
      <c r="Q77" s="42" t="s">
        <v>320</v>
      </c>
      <c r="R77" s="42" t="s">
        <v>320</v>
      </c>
      <c r="S77" s="42" t="s">
        <v>320</v>
      </c>
      <c r="T77" s="42" t="s">
        <v>320</v>
      </c>
      <c r="U77" s="42" t="s">
        <v>320</v>
      </c>
      <c r="V77" s="42" t="s">
        <v>320</v>
      </c>
      <c r="W77" s="42" t="s">
        <v>320</v>
      </c>
      <c r="X77" s="42" t="s">
        <v>320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42">
        <v>1011120</v>
      </c>
      <c r="G78" s="42">
        <v>1054935.7549999999</v>
      </c>
      <c r="H78" s="42">
        <v>1055185</v>
      </c>
      <c r="I78" s="42">
        <v>848197.0896399999</v>
      </c>
      <c r="J78" s="42">
        <v>857000</v>
      </c>
      <c r="K78" s="42">
        <v>986297.26618999999</v>
      </c>
      <c r="L78" s="42">
        <v>940660.87052999996</v>
      </c>
      <c r="M78" s="42">
        <v>1308275</v>
      </c>
      <c r="N78" s="42">
        <v>1060377.505018</v>
      </c>
      <c r="O78" s="42">
        <v>1229193.1868295972</v>
      </c>
      <c r="P78" s="42">
        <v>1531694.7211</v>
      </c>
      <c r="Q78" s="42" t="s">
        <v>320</v>
      </c>
      <c r="R78" s="42" t="s">
        <v>320</v>
      </c>
      <c r="S78" s="42" t="s">
        <v>320</v>
      </c>
      <c r="T78" s="42" t="s">
        <v>320</v>
      </c>
      <c r="U78" s="42" t="s">
        <v>320</v>
      </c>
      <c r="V78" s="42" t="s">
        <v>320</v>
      </c>
      <c r="W78" s="42" t="s">
        <v>320</v>
      </c>
      <c r="X78" s="42" t="s">
        <v>320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42">
        <v>12042375.325000001</v>
      </c>
      <c r="G79" s="42" t="e">
        <v>#N/A</v>
      </c>
      <c r="H79" s="42">
        <v>11576091.4694</v>
      </c>
      <c r="I79" s="42">
        <v>11869000</v>
      </c>
      <c r="J79" s="42">
        <v>11869000</v>
      </c>
      <c r="K79" s="42">
        <v>12621494.6</v>
      </c>
      <c r="L79" s="42">
        <v>12730000</v>
      </c>
      <c r="M79" s="42">
        <v>16286292</v>
      </c>
      <c r="N79" s="42">
        <v>17115859</v>
      </c>
      <c r="O79" s="42">
        <v>20963000</v>
      </c>
      <c r="P79" s="42">
        <v>19007000</v>
      </c>
      <c r="Q79" s="42" t="s">
        <v>320</v>
      </c>
      <c r="R79" s="42" t="s">
        <v>320</v>
      </c>
      <c r="S79" s="42" t="s">
        <v>320</v>
      </c>
      <c r="T79" s="42" t="s">
        <v>320</v>
      </c>
      <c r="U79" s="42" t="s">
        <v>320</v>
      </c>
      <c r="V79" s="42" t="s">
        <v>320</v>
      </c>
      <c r="W79" s="42" t="s">
        <v>320</v>
      </c>
      <c r="X79" s="42" t="s">
        <v>320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42">
        <v>3500837.6004000003</v>
      </c>
      <c r="G80" s="42">
        <v>3399000</v>
      </c>
      <c r="H80" s="42">
        <v>3697396.0896000001</v>
      </c>
      <c r="I80" s="42">
        <v>3701093.4857000001</v>
      </c>
      <c r="J80" s="42">
        <v>3736783.9936000002</v>
      </c>
      <c r="K80" s="42">
        <v>3943786.4979000003</v>
      </c>
      <c r="L80" s="42">
        <v>3943786.4983000001</v>
      </c>
      <c r="M80" s="42">
        <v>3998999</v>
      </c>
      <c r="N80" s="42">
        <v>5120694.5202000001</v>
      </c>
      <c r="O80" s="42">
        <v>5716665.1904011201</v>
      </c>
      <c r="P80" s="42">
        <v>6905643.9934</v>
      </c>
      <c r="Q80" s="42" t="s">
        <v>320</v>
      </c>
      <c r="R80" s="42" t="s">
        <v>320</v>
      </c>
      <c r="S80" s="42" t="s">
        <v>320</v>
      </c>
      <c r="T80" s="42" t="s">
        <v>320</v>
      </c>
      <c r="U80" s="42" t="s">
        <v>320</v>
      </c>
      <c r="V80" s="42" t="s">
        <v>320</v>
      </c>
      <c r="W80" s="42" t="s">
        <v>320</v>
      </c>
      <c r="X80" s="42" t="s">
        <v>320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42">
        <v>0</v>
      </c>
      <c r="G81" s="42">
        <v>3147000</v>
      </c>
      <c r="H81" s="42">
        <v>3173824.5822000001</v>
      </c>
      <c r="I81" s="42">
        <v>3228876</v>
      </c>
      <c r="J81" s="42">
        <v>3167568.9166999999</v>
      </c>
      <c r="K81" s="42">
        <v>3254000</v>
      </c>
      <c r="L81" s="42">
        <v>3250378.2031999999</v>
      </c>
      <c r="M81" s="42">
        <v>3417000</v>
      </c>
      <c r="N81" s="42">
        <v>3445277.8406000002</v>
      </c>
      <c r="O81" s="42">
        <v>3508000</v>
      </c>
      <c r="P81" s="42">
        <v>4371731.0999999996</v>
      </c>
      <c r="Q81" s="42" t="s">
        <v>320</v>
      </c>
      <c r="R81" s="42" t="s">
        <v>320</v>
      </c>
      <c r="S81" s="42" t="s">
        <v>320</v>
      </c>
      <c r="T81" s="42" t="s">
        <v>320</v>
      </c>
      <c r="U81" s="42" t="s">
        <v>320</v>
      </c>
      <c r="V81" s="42" t="s">
        <v>320</v>
      </c>
      <c r="W81" s="42" t="s">
        <v>320</v>
      </c>
      <c r="X81" s="42" t="s">
        <v>320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42">
        <v>1455269.0004</v>
      </c>
      <c r="G82" s="42">
        <v>1460902.6318999999</v>
      </c>
      <c r="H82" s="42">
        <v>1460902.632</v>
      </c>
      <c r="I82" s="42">
        <v>1460903</v>
      </c>
      <c r="J82" s="42">
        <v>1405255.1558000001</v>
      </c>
      <c r="K82" s="42">
        <v>1408835.1752000002</v>
      </c>
      <c r="L82" s="42">
        <v>1408653.4756</v>
      </c>
      <c r="M82" s="42">
        <v>4508366</v>
      </c>
      <c r="N82" s="42">
        <v>4739096.668300001</v>
      </c>
      <c r="O82" s="42">
        <v>4833384.6990152374</v>
      </c>
      <c r="P82" s="42">
        <v>2974893.6893000002</v>
      </c>
      <c r="Q82" s="42" t="s">
        <v>320</v>
      </c>
      <c r="R82" s="42" t="s">
        <v>320</v>
      </c>
      <c r="S82" s="42" t="s">
        <v>320</v>
      </c>
      <c r="T82" s="42" t="s">
        <v>320</v>
      </c>
      <c r="U82" s="42" t="s">
        <v>320</v>
      </c>
      <c r="V82" s="42" t="s">
        <v>320</v>
      </c>
      <c r="W82" s="42" t="s">
        <v>320</v>
      </c>
      <c r="X82" s="42" t="s">
        <v>320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42">
        <v>1875154</v>
      </c>
      <c r="G83" s="42">
        <v>1915000</v>
      </c>
      <c r="H83" s="42">
        <v>1727000</v>
      </c>
      <c r="I83" s="42">
        <v>1731000</v>
      </c>
      <c r="J83" s="42">
        <v>1728220.9864999999</v>
      </c>
      <c r="K83" s="42">
        <v>1772000</v>
      </c>
      <c r="L83" s="42">
        <v>1931000</v>
      </c>
      <c r="M83" s="42">
        <v>2866904</v>
      </c>
      <c r="N83" s="42">
        <v>3157000</v>
      </c>
      <c r="O83" s="42">
        <v>3509000</v>
      </c>
      <c r="P83" s="42">
        <v>3339529.1197000002</v>
      </c>
      <c r="Q83" s="42" t="s">
        <v>320</v>
      </c>
      <c r="R83" s="42" t="s">
        <v>320</v>
      </c>
      <c r="S83" s="42" t="s">
        <v>320</v>
      </c>
      <c r="T83" s="42" t="s">
        <v>320</v>
      </c>
      <c r="U83" s="42" t="s">
        <v>320</v>
      </c>
      <c r="V83" s="42" t="s">
        <v>320</v>
      </c>
      <c r="W83" s="42" t="s">
        <v>320</v>
      </c>
      <c r="X83" s="42" t="s">
        <v>320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42">
        <v>732243</v>
      </c>
      <c r="G84" s="42">
        <v>1469000</v>
      </c>
      <c r="H84" s="42">
        <v>1407123.6072</v>
      </c>
      <c r="I84" s="42">
        <v>1421070</v>
      </c>
      <c r="J84" s="42">
        <v>1409000</v>
      </c>
      <c r="K84" s="42">
        <v>1409000</v>
      </c>
      <c r="L84" s="42">
        <v>1444917.1131999998</v>
      </c>
      <c r="M84" s="42">
        <v>1631496</v>
      </c>
      <c r="N84" s="42">
        <v>1836548.5837999999</v>
      </c>
      <c r="O84" s="42">
        <v>2368000</v>
      </c>
      <c r="P84" s="42">
        <v>2604000</v>
      </c>
      <c r="Q84" s="42" t="s">
        <v>320</v>
      </c>
      <c r="R84" s="42" t="s">
        <v>320</v>
      </c>
      <c r="S84" s="42" t="s">
        <v>320</v>
      </c>
      <c r="T84" s="42" t="s">
        <v>320</v>
      </c>
      <c r="U84" s="42" t="s">
        <v>320</v>
      </c>
      <c r="V84" s="42" t="s">
        <v>320</v>
      </c>
      <c r="W84" s="42" t="s">
        <v>320</v>
      </c>
      <c r="X84" s="42" t="s">
        <v>320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42">
        <v>1760016.1531</v>
      </c>
      <c r="G85" s="42">
        <v>1761780</v>
      </c>
      <c r="H85" s="42">
        <v>1782000</v>
      </c>
      <c r="I85" s="42">
        <v>1784139.3419000001</v>
      </c>
      <c r="J85" s="42">
        <v>1784138</v>
      </c>
      <c r="K85" s="42">
        <v>1838467.936</v>
      </c>
      <c r="L85" s="42">
        <v>1838468</v>
      </c>
      <c r="M85" s="42">
        <v>1934570</v>
      </c>
      <c r="N85" s="42">
        <v>1934570</v>
      </c>
      <c r="O85" s="42">
        <v>2994269.0189144523</v>
      </c>
      <c r="P85" s="42">
        <v>3003382.8769999999</v>
      </c>
      <c r="Q85" s="42" t="s">
        <v>320</v>
      </c>
      <c r="R85" s="42" t="s">
        <v>320</v>
      </c>
      <c r="S85" s="42" t="s">
        <v>320</v>
      </c>
      <c r="T85" s="42" t="s">
        <v>320</v>
      </c>
      <c r="U85" s="42" t="s">
        <v>320</v>
      </c>
      <c r="V85" s="42" t="s">
        <v>320</v>
      </c>
      <c r="W85" s="42" t="s">
        <v>320</v>
      </c>
      <c r="X85" s="42" t="s">
        <v>320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42">
        <v>3859000</v>
      </c>
      <c r="G86" s="42">
        <v>5902313.2999999998</v>
      </c>
      <c r="H86" s="42">
        <v>5902000</v>
      </c>
      <c r="I86" s="42">
        <v>5783126.6258800002</v>
      </c>
      <c r="J86" s="42">
        <v>5783126.6258800002</v>
      </c>
      <c r="K86" s="42">
        <v>5783126.6259000003</v>
      </c>
      <c r="L86" s="42">
        <v>5783126.6259000003</v>
      </c>
      <c r="M86" s="42">
        <v>8815037.7982990444</v>
      </c>
      <c r="N86" s="42">
        <v>8901923.5061000008</v>
      </c>
      <c r="O86" s="42">
        <v>9400323.5061346292</v>
      </c>
      <c r="P86" s="42">
        <v>9018717.1672999989</v>
      </c>
      <c r="Q86" s="42" t="s">
        <v>320</v>
      </c>
      <c r="R86" s="42" t="s">
        <v>320</v>
      </c>
      <c r="S86" s="42" t="s">
        <v>320</v>
      </c>
      <c r="T86" s="42" t="s">
        <v>320</v>
      </c>
      <c r="U86" s="42" t="s">
        <v>320</v>
      </c>
      <c r="V86" s="42" t="s">
        <v>320</v>
      </c>
      <c r="W86" s="42" t="s">
        <v>320</v>
      </c>
      <c r="X86" s="42" t="s">
        <v>320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42">
        <v>0</v>
      </c>
      <c r="G87" s="42">
        <v>1459000</v>
      </c>
      <c r="H87" s="42">
        <v>1470810.2289</v>
      </c>
      <c r="I87" s="42">
        <v>1514588.4783999999</v>
      </c>
      <c r="J87" s="42">
        <v>1589000</v>
      </c>
      <c r="K87" s="42">
        <v>2224848.9146000003</v>
      </c>
      <c r="L87" s="42">
        <v>3568791.4116000002</v>
      </c>
      <c r="M87" s="42">
        <v>4379492.4186533894</v>
      </c>
      <c r="N87" s="42">
        <v>4700330.9752000002</v>
      </c>
      <c r="O87" s="42">
        <v>4809000</v>
      </c>
      <c r="P87" s="42">
        <v>4816060.6568</v>
      </c>
      <c r="Q87" s="42" t="s">
        <v>320</v>
      </c>
      <c r="R87" s="42" t="s">
        <v>320</v>
      </c>
      <c r="S87" s="42" t="s">
        <v>320</v>
      </c>
      <c r="T87" s="42" t="s">
        <v>320</v>
      </c>
      <c r="U87" s="42" t="s">
        <v>320</v>
      </c>
      <c r="V87" s="42" t="s">
        <v>320</v>
      </c>
      <c r="W87" s="42" t="s">
        <v>320</v>
      </c>
      <c r="X87" s="42" t="s">
        <v>320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42">
        <v>0</v>
      </c>
      <c r="G88" s="42">
        <v>0</v>
      </c>
      <c r="H88" s="42">
        <v>0</v>
      </c>
      <c r="I88" s="42">
        <v>350000</v>
      </c>
      <c r="J88" s="42">
        <v>347000</v>
      </c>
      <c r="K88" s="42">
        <v>357000</v>
      </c>
      <c r="L88" s="42">
        <v>363000</v>
      </c>
      <c r="M88" s="42">
        <v>5322451.9075311739</v>
      </c>
      <c r="N88" s="42">
        <v>6031327.2818</v>
      </c>
      <c r="O88" s="42">
        <v>6394000</v>
      </c>
      <c r="P88" s="42">
        <v>5246788.4274999993</v>
      </c>
      <c r="Q88" s="42" t="s">
        <v>320</v>
      </c>
      <c r="R88" s="42" t="s">
        <v>320</v>
      </c>
      <c r="S88" s="42" t="s">
        <v>320</v>
      </c>
      <c r="T88" s="42" t="s">
        <v>320</v>
      </c>
      <c r="U88" s="42" t="s">
        <v>320</v>
      </c>
      <c r="V88" s="42" t="s">
        <v>320</v>
      </c>
      <c r="W88" s="42" t="s">
        <v>320</v>
      </c>
      <c r="X88" s="42" t="s">
        <v>320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42">
        <v>0</v>
      </c>
      <c r="G89" s="42">
        <v>785000</v>
      </c>
      <c r="H89" s="42">
        <v>785414.35706000007</v>
      </c>
      <c r="I89" s="42">
        <v>811907.89160999993</v>
      </c>
      <c r="J89" s="42">
        <v>854000</v>
      </c>
      <c r="K89" s="42">
        <v>1188755.4173999999</v>
      </c>
      <c r="L89" s="42">
        <v>1564576.7141</v>
      </c>
      <c r="M89" s="42">
        <v>2301864.3138133804</v>
      </c>
      <c r="N89" s="42">
        <v>2456632.3658000003</v>
      </c>
      <c r="O89" s="42">
        <v>2544000</v>
      </c>
      <c r="P89" s="42">
        <v>2553920.892</v>
      </c>
      <c r="Q89" s="42" t="s">
        <v>320</v>
      </c>
      <c r="R89" s="42" t="s">
        <v>320</v>
      </c>
      <c r="S89" s="42" t="s">
        <v>320</v>
      </c>
      <c r="T89" s="42" t="s">
        <v>320</v>
      </c>
      <c r="U89" s="42" t="s">
        <v>320</v>
      </c>
      <c r="V89" s="42" t="s">
        <v>320</v>
      </c>
      <c r="W89" s="42" t="s">
        <v>320</v>
      </c>
      <c r="X89" s="42" t="s">
        <v>320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42">
        <v>6591632.2379999999</v>
      </c>
      <c r="G90" s="42">
        <v>6545102.3179000001</v>
      </c>
      <c r="H90" s="42">
        <v>6717445.3972000005</v>
      </c>
      <c r="I90" s="42">
        <v>6940537.4344000006</v>
      </c>
      <c r="J90" s="42">
        <v>8252486</v>
      </c>
      <c r="K90" s="42">
        <v>8475303.1219999995</v>
      </c>
      <c r="L90" s="42">
        <v>10431478.686000001</v>
      </c>
      <c r="M90" s="42">
        <v>12463508.561970454</v>
      </c>
      <c r="N90" s="42">
        <v>13069265.788635999</v>
      </c>
      <c r="O90" s="42">
        <v>17589674.545132663</v>
      </c>
      <c r="P90" s="42">
        <v>17609312.921399999</v>
      </c>
      <c r="Q90" s="42" t="s">
        <v>320</v>
      </c>
      <c r="R90" s="42" t="s">
        <v>320</v>
      </c>
      <c r="S90" s="42" t="s">
        <v>320</v>
      </c>
      <c r="T90" s="42" t="s">
        <v>320</v>
      </c>
      <c r="U90" s="42" t="s">
        <v>320</v>
      </c>
      <c r="V90" s="42" t="s">
        <v>320</v>
      </c>
      <c r="W90" s="42" t="s">
        <v>320</v>
      </c>
      <c r="X90" s="42" t="s">
        <v>320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42">
        <v>811284.15569000004</v>
      </c>
      <c r="G91" s="42">
        <v>800581.82448000007</v>
      </c>
      <c r="H91" s="42">
        <v>829132.40711999999</v>
      </c>
      <c r="I91" s="42">
        <v>834107.20156000007</v>
      </c>
      <c r="J91" s="42">
        <v>1014938.456</v>
      </c>
      <c r="K91" s="42">
        <v>1067253.7907999998</v>
      </c>
      <c r="L91" s="42">
        <v>1075530.2819000001</v>
      </c>
      <c r="M91" s="42">
        <v>1755278.1539477953</v>
      </c>
      <c r="N91" s="42">
        <v>2165419.2125999997</v>
      </c>
      <c r="O91" s="42">
        <v>2126302.3629634762</v>
      </c>
      <c r="P91" s="42">
        <v>2462835.2215999998</v>
      </c>
      <c r="Q91" s="42" t="s">
        <v>320</v>
      </c>
      <c r="R91" s="42" t="s">
        <v>320</v>
      </c>
      <c r="S91" s="42" t="s">
        <v>320</v>
      </c>
      <c r="T91" s="42" t="s">
        <v>320</v>
      </c>
      <c r="U91" s="42" t="s">
        <v>320</v>
      </c>
      <c r="V91" s="42" t="s">
        <v>320</v>
      </c>
      <c r="W91" s="42" t="s">
        <v>320</v>
      </c>
      <c r="X91" s="42" t="s">
        <v>320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42">
        <v>2107123.608</v>
      </c>
      <c r="G92" s="42">
        <v>2151000</v>
      </c>
      <c r="H92" s="42">
        <v>2151000</v>
      </c>
      <c r="I92" s="42">
        <v>2197529.4481000002</v>
      </c>
      <c r="J92" s="42">
        <v>2326952.7798000001</v>
      </c>
      <c r="K92" s="42">
        <v>2445007.6966000004</v>
      </c>
      <c r="L92" s="42">
        <v>2340914.4964999999</v>
      </c>
      <c r="M92" s="42">
        <v>3739032.748284651</v>
      </c>
      <c r="N92" s="42">
        <v>3819805.8737000003</v>
      </c>
      <c r="O92" s="42">
        <v>3749526.0064138672</v>
      </c>
      <c r="P92" s="42">
        <v>4550761.5177999996</v>
      </c>
      <c r="Q92" s="42" t="s">
        <v>320</v>
      </c>
      <c r="R92" s="42" t="s">
        <v>320</v>
      </c>
      <c r="S92" s="42" t="s">
        <v>320</v>
      </c>
      <c r="T92" s="42" t="s">
        <v>320</v>
      </c>
      <c r="U92" s="42" t="s">
        <v>320</v>
      </c>
      <c r="V92" s="42" t="s">
        <v>320</v>
      </c>
      <c r="W92" s="42" t="s">
        <v>320</v>
      </c>
      <c r="X92" s="42" t="s">
        <v>320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42">
        <v>1475126.7418</v>
      </c>
      <c r="G93" s="42">
        <v>1216138.5</v>
      </c>
      <c r="H93" s="42">
        <v>1570000</v>
      </c>
      <c r="I93" s="42">
        <v>1602000</v>
      </c>
      <c r="J93" s="42">
        <v>1599879.1180999998</v>
      </c>
      <c r="K93" s="42">
        <v>1648314.6846</v>
      </c>
      <c r="L93" s="42">
        <v>1669000</v>
      </c>
      <c r="M93" s="42">
        <v>2370898.4708675202</v>
      </c>
      <c r="N93" s="42">
        <v>2601932.5257999999</v>
      </c>
      <c r="O93" s="42">
        <v>2538267.3540016641</v>
      </c>
      <c r="P93" s="42">
        <v>2887535.2122</v>
      </c>
      <c r="Q93" s="42" t="s">
        <v>320</v>
      </c>
      <c r="R93" s="42" t="s">
        <v>320</v>
      </c>
      <c r="S93" s="42" t="s">
        <v>320</v>
      </c>
      <c r="T93" s="42" t="s">
        <v>320</v>
      </c>
      <c r="U93" s="42" t="s">
        <v>320</v>
      </c>
      <c r="V93" s="42" t="s">
        <v>320</v>
      </c>
      <c r="W93" s="42" t="s">
        <v>320</v>
      </c>
      <c r="X93" s="42" t="s">
        <v>320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42">
        <v>0</v>
      </c>
      <c r="G94" s="42">
        <v>3618724.9536000001</v>
      </c>
      <c r="H94" s="42">
        <v>3660000</v>
      </c>
      <c r="I94" s="42">
        <v>3699247</v>
      </c>
      <c r="J94" s="42">
        <v>3283000</v>
      </c>
      <c r="K94" s="42">
        <v>3644000</v>
      </c>
      <c r="L94" s="42">
        <v>4193000</v>
      </c>
      <c r="M94" s="42">
        <v>4815740</v>
      </c>
      <c r="N94" s="42">
        <v>3941640</v>
      </c>
      <c r="O94" s="42">
        <v>4866000</v>
      </c>
      <c r="P94" s="42">
        <v>6200801.8661153596</v>
      </c>
      <c r="Q94" s="42" t="s">
        <v>320</v>
      </c>
      <c r="R94" s="42" t="s">
        <v>320</v>
      </c>
      <c r="S94" s="42" t="s">
        <v>320</v>
      </c>
      <c r="T94" s="42" t="s">
        <v>320</v>
      </c>
      <c r="U94" s="42" t="s">
        <v>320</v>
      </c>
      <c r="V94" s="42" t="s">
        <v>320</v>
      </c>
      <c r="W94" s="42" t="s">
        <v>320</v>
      </c>
      <c r="X94" s="42" t="s">
        <v>320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42">
        <v>4221000</v>
      </c>
      <c r="G95" s="42">
        <v>3641000</v>
      </c>
      <c r="H95" s="42">
        <v>4632000</v>
      </c>
      <c r="I95" s="42">
        <v>4827000</v>
      </c>
      <c r="J95" s="42">
        <v>3547000</v>
      </c>
      <c r="K95" s="42">
        <v>3730212.8640000001</v>
      </c>
      <c r="L95" s="42">
        <v>3947670.4528999999</v>
      </c>
      <c r="M95" s="42">
        <v>4606120</v>
      </c>
      <c r="N95" s="42">
        <v>4232688.8538000006</v>
      </c>
      <c r="O95" s="42">
        <v>5212916.4941654196</v>
      </c>
      <c r="P95" s="42">
        <v>4540711.8659500005</v>
      </c>
      <c r="Q95" s="42" t="s">
        <v>320</v>
      </c>
      <c r="R95" s="42" t="s">
        <v>320</v>
      </c>
      <c r="S95" s="42" t="s">
        <v>320</v>
      </c>
      <c r="T95" s="42" t="s">
        <v>320</v>
      </c>
      <c r="U95" s="42" t="s">
        <v>320</v>
      </c>
      <c r="V95" s="42" t="s">
        <v>320</v>
      </c>
      <c r="W95" s="42" t="s">
        <v>320</v>
      </c>
      <c r="X95" s="42" t="s">
        <v>320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42">
        <v>0</v>
      </c>
      <c r="G96" s="42">
        <v>0</v>
      </c>
      <c r="H96" s="42">
        <v>0</v>
      </c>
      <c r="I96" s="42">
        <v>0</v>
      </c>
      <c r="J96" s="42">
        <v>759000</v>
      </c>
      <c r="K96" s="42">
        <v>2951000</v>
      </c>
      <c r="L96" s="42">
        <v>2148276</v>
      </c>
      <c r="M96" s="42">
        <v>2487723.9700000002</v>
      </c>
      <c r="N96" s="42">
        <v>2302000</v>
      </c>
      <c r="O96" s="42">
        <v>2547160</v>
      </c>
      <c r="P96" s="42">
        <v>1295000</v>
      </c>
      <c r="Q96" s="42" t="s">
        <v>320</v>
      </c>
      <c r="R96" s="42" t="s">
        <v>320</v>
      </c>
      <c r="S96" s="42" t="s">
        <v>320</v>
      </c>
      <c r="T96" s="42" t="s">
        <v>320</v>
      </c>
      <c r="U96" s="42" t="s">
        <v>320</v>
      </c>
      <c r="V96" s="42" t="s">
        <v>320</v>
      </c>
      <c r="W96" s="42" t="s">
        <v>320</v>
      </c>
      <c r="X96" s="42" t="s">
        <v>320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352087.01374999998</v>
      </c>
      <c r="M97" s="42">
        <v>386717</v>
      </c>
      <c r="N97" s="42">
        <v>434274.4546</v>
      </c>
      <c r="O97" s="42">
        <v>508000</v>
      </c>
      <c r="P97" s="42">
        <v>458899.86486399994</v>
      </c>
      <c r="Q97" s="42" t="s">
        <v>320</v>
      </c>
      <c r="R97" s="42" t="s">
        <v>320</v>
      </c>
      <c r="S97" s="42" t="s">
        <v>320</v>
      </c>
      <c r="T97" s="42" t="s">
        <v>320</v>
      </c>
      <c r="U97" s="42" t="s">
        <v>320</v>
      </c>
      <c r="V97" s="42" t="s">
        <v>320</v>
      </c>
      <c r="W97" s="42" t="s">
        <v>320</v>
      </c>
      <c r="X97" s="42" t="s">
        <v>320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42">
        <v>598000</v>
      </c>
      <c r="G98" s="42">
        <v>599000</v>
      </c>
      <c r="H98" s="42">
        <v>599000</v>
      </c>
      <c r="I98" s="42">
        <v>634000</v>
      </c>
      <c r="J98" s="42">
        <v>726652.25081</v>
      </c>
      <c r="K98" s="42">
        <v>768392.97305000003</v>
      </c>
      <c r="L98" s="42">
        <v>168636.87177</v>
      </c>
      <c r="M98" s="42">
        <v>198274</v>
      </c>
      <c r="N98" s="42">
        <v>232596.00019999998</v>
      </c>
      <c r="O98" s="42">
        <v>286804</v>
      </c>
      <c r="P98" s="42">
        <v>439437.61110300006</v>
      </c>
      <c r="Q98" s="42" t="s">
        <v>320</v>
      </c>
      <c r="R98" s="42" t="s">
        <v>320</v>
      </c>
      <c r="S98" s="42" t="s">
        <v>320</v>
      </c>
      <c r="T98" s="42" t="s">
        <v>320</v>
      </c>
      <c r="U98" s="42" t="s">
        <v>320</v>
      </c>
      <c r="V98" s="42" t="s">
        <v>320</v>
      </c>
      <c r="W98" s="42" t="s">
        <v>320</v>
      </c>
      <c r="X98" s="42" t="s">
        <v>320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42">
        <v>0</v>
      </c>
      <c r="G99" s="42">
        <v>0</v>
      </c>
      <c r="H99" s="42">
        <v>0</v>
      </c>
      <c r="I99" s="42">
        <v>357056.69999999995</v>
      </c>
      <c r="J99" s="42">
        <v>1008546.4774</v>
      </c>
      <c r="K99" s="42">
        <v>946421.93124999991</v>
      </c>
      <c r="L99" s="42">
        <v>789244.91926</v>
      </c>
      <c r="M99" s="42">
        <v>817678</v>
      </c>
      <c r="N99" s="42">
        <v>902249.58446000004</v>
      </c>
      <c r="O99" s="42">
        <v>1025000</v>
      </c>
      <c r="P99" s="42">
        <v>1281133.6817400001</v>
      </c>
      <c r="Q99" s="42" t="s">
        <v>320</v>
      </c>
      <c r="R99" s="42" t="s">
        <v>320</v>
      </c>
      <c r="S99" s="42" t="s">
        <v>320</v>
      </c>
      <c r="T99" s="42" t="s">
        <v>320</v>
      </c>
      <c r="U99" s="42" t="s">
        <v>320</v>
      </c>
      <c r="V99" s="42" t="s">
        <v>320</v>
      </c>
      <c r="W99" s="42" t="s">
        <v>320</v>
      </c>
      <c r="X99" s="42" t="s">
        <v>320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42">
        <v>560236.97629999998</v>
      </c>
      <c r="G100" s="42">
        <v>522683.16517999995</v>
      </c>
      <c r="H100" s="42">
        <v>0</v>
      </c>
      <c r="I100" s="42">
        <v>0</v>
      </c>
      <c r="J100" s="42">
        <v>0</v>
      </c>
      <c r="K100" s="42">
        <v>0</v>
      </c>
      <c r="L100" s="42">
        <v>435208.37411999999</v>
      </c>
      <c r="M100" s="42">
        <v>483325</v>
      </c>
      <c r="N100" s="42">
        <v>517767.78615</v>
      </c>
      <c r="O100" s="42">
        <v>682000</v>
      </c>
      <c r="P100" s="42">
        <v>770085.30215799995</v>
      </c>
      <c r="Q100" s="42" t="s">
        <v>320</v>
      </c>
      <c r="R100" s="42" t="s">
        <v>320</v>
      </c>
      <c r="S100" s="42" t="s">
        <v>320</v>
      </c>
      <c r="T100" s="42" t="s">
        <v>320</v>
      </c>
      <c r="U100" s="42" t="s">
        <v>320</v>
      </c>
      <c r="V100" s="42" t="s">
        <v>320</v>
      </c>
      <c r="W100" s="42" t="s">
        <v>320</v>
      </c>
      <c r="X100" s="42" t="s">
        <v>320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42">
        <v>353829.06293999997</v>
      </c>
      <c r="G101" s="42">
        <v>350898.44016</v>
      </c>
      <c r="H101" s="42">
        <v>0</v>
      </c>
      <c r="I101" s="42">
        <v>0</v>
      </c>
      <c r="J101" s="42">
        <v>0</v>
      </c>
      <c r="K101" s="42">
        <v>0</v>
      </c>
      <c r="L101" s="42">
        <v>544514.76870999997</v>
      </c>
      <c r="M101" s="42">
        <v>587783</v>
      </c>
      <c r="N101" s="42">
        <v>781990.79071000009</v>
      </c>
      <c r="O101" s="42">
        <v>858000</v>
      </c>
      <c r="P101" s="42">
        <v>695912.67896299995</v>
      </c>
      <c r="Q101" s="42" t="s">
        <v>320</v>
      </c>
      <c r="R101" s="42" t="s">
        <v>320</v>
      </c>
      <c r="S101" s="42" t="s">
        <v>320</v>
      </c>
      <c r="T101" s="42" t="s">
        <v>320</v>
      </c>
      <c r="U101" s="42" t="s">
        <v>320</v>
      </c>
      <c r="V101" s="42" t="s">
        <v>320</v>
      </c>
      <c r="W101" s="42" t="s">
        <v>320</v>
      </c>
      <c r="X101" s="42" t="s">
        <v>320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42">
        <v>0</v>
      </c>
      <c r="G102" s="42">
        <v>0</v>
      </c>
      <c r="H102" s="42">
        <v>0</v>
      </c>
      <c r="I102" s="42">
        <v>536611.07500000007</v>
      </c>
      <c r="J102" s="42">
        <v>2449207.2290000003</v>
      </c>
      <c r="K102" s="42">
        <v>2330705.9452</v>
      </c>
      <c r="L102" s="42">
        <v>1198449.9439999999</v>
      </c>
      <c r="M102" s="42">
        <v>1240304</v>
      </c>
      <c r="N102" s="42">
        <v>1305881.7867000001</v>
      </c>
      <c r="O102" s="42">
        <v>1556000</v>
      </c>
      <c r="P102" s="42">
        <v>1740830.8302800001</v>
      </c>
      <c r="Q102" s="42" t="s">
        <v>320</v>
      </c>
      <c r="R102" s="42" t="s">
        <v>320</v>
      </c>
      <c r="S102" s="42" t="s">
        <v>320</v>
      </c>
      <c r="T102" s="42" t="s">
        <v>320</v>
      </c>
      <c r="U102" s="42" t="s">
        <v>320</v>
      </c>
      <c r="V102" s="42" t="s">
        <v>320</v>
      </c>
      <c r="W102" s="42" t="s">
        <v>320</v>
      </c>
      <c r="X102" s="42" t="s">
        <v>320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42">
        <v>1713000</v>
      </c>
      <c r="G103" s="42">
        <v>1715000</v>
      </c>
      <c r="H103" s="42">
        <v>1757560</v>
      </c>
      <c r="I103" s="42">
        <v>1876000</v>
      </c>
      <c r="J103" s="42">
        <v>1759317.8853</v>
      </c>
      <c r="K103" s="42">
        <v>2011679.5744</v>
      </c>
      <c r="L103" s="42">
        <v>1892196.4669999999</v>
      </c>
      <c r="M103" s="42">
        <v>2360260.9551999997</v>
      </c>
      <c r="N103" s="42">
        <v>3514379.6755959997</v>
      </c>
      <c r="O103" s="42">
        <v>3538951.5740205906</v>
      </c>
      <c r="P103" s="42">
        <v>3655293.1154</v>
      </c>
      <c r="Q103" s="42" t="s">
        <v>320</v>
      </c>
      <c r="R103" s="42" t="s">
        <v>320</v>
      </c>
      <c r="S103" s="42" t="s">
        <v>320</v>
      </c>
      <c r="T103" s="42" t="s">
        <v>320</v>
      </c>
      <c r="U103" s="42" t="s">
        <v>320</v>
      </c>
      <c r="V103" s="42" t="s">
        <v>320</v>
      </c>
      <c r="W103" s="42" t="s">
        <v>320</v>
      </c>
      <c r="X103" s="42" t="s">
        <v>320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42">
        <v>3052000</v>
      </c>
      <c r="G104" s="42">
        <v>3075000</v>
      </c>
      <c r="H104" s="42">
        <v>3075000</v>
      </c>
      <c r="I104" s="42">
        <v>3075000</v>
      </c>
      <c r="J104" s="42">
        <v>3172000</v>
      </c>
      <c r="K104" s="42">
        <v>3366000</v>
      </c>
      <c r="L104" s="42">
        <v>2321000</v>
      </c>
      <c r="M104" s="42">
        <v>2725297.148</v>
      </c>
      <c r="N104" s="42">
        <v>2854567.9035</v>
      </c>
      <c r="O104" s="42">
        <v>2855000</v>
      </c>
      <c r="P104" s="42">
        <v>3096109.534</v>
      </c>
      <c r="Q104" s="42" t="s">
        <v>320</v>
      </c>
      <c r="R104" s="42" t="s">
        <v>320</v>
      </c>
      <c r="S104" s="42" t="s">
        <v>320</v>
      </c>
      <c r="T104" s="42" t="s">
        <v>320</v>
      </c>
      <c r="U104" s="42" t="s">
        <v>320</v>
      </c>
      <c r="V104" s="42" t="s">
        <v>320</v>
      </c>
      <c r="W104" s="42" t="s">
        <v>320</v>
      </c>
      <c r="X104" s="42" t="s">
        <v>320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42">
        <v>850000</v>
      </c>
      <c r="G105" s="42">
        <v>863000</v>
      </c>
      <c r="H105" s="42">
        <v>863000</v>
      </c>
      <c r="I105" s="42">
        <v>394000</v>
      </c>
      <c r="J105" s="42">
        <v>394000</v>
      </c>
      <c r="K105" s="42">
        <v>410000</v>
      </c>
      <c r="L105" s="42">
        <v>650000</v>
      </c>
      <c r="M105" s="42">
        <v>658601.11290283629</v>
      </c>
      <c r="N105" s="42">
        <v>1023000</v>
      </c>
      <c r="O105" s="42">
        <v>1239000</v>
      </c>
      <c r="P105" s="42">
        <v>1189381.68</v>
      </c>
      <c r="Q105" s="42" t="s">
        <v>320</v>
      </c>
      <c r="R105" s="42" t="s">
        <v>320</v>
      </c>
      <c r="S105" s="42" t="s">
        <v>320</v>
      </c>
      <c r="T105" s="42" t="s">
        <v>320</v>
      </c>
      <c r="U105" s="42" t="s">
        <v>320</v>
      </c>
      <c r="V105" s="42" t="s">
        <v>320</v>
      </c>
      <c r="W105" s="42" t="s">
        <v>320</v>
      </c>
      <c r="X105" s="42" t="s">
        <v>320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42">
        <v>1133000</v>
      </c>
      <c r="G106" s="42">
        <v>1156000</v>
      </c>
      <c r="H106" s="42">
        <v>1156000</v>
      </c>
      <c r="I106" s="42">
        <v>1156000</v>
      </c>
      <c r="J106" s="42">
        <v>1625000</v>
      </c>
      <c r="K106" s="42">
        <v>1724000</v>
      </c>
      <c r="L106" s="42">
        <v>1724000</v>
      </c>
      <c r="M106" s="42">
        <v>1353212</v>
      </c>
      <c r="N106" s="42">
        <v>1515066.6194999998</v>
      </c>
      <c r="O106" s="42">
        <v>1515495.5683354184</v>
      </c>
      <c r="P106" s="42">
        <v>2365196.5014000004</v>
      </c>
      <c r="Q106" s="42" t="s">
        <v>320</v>
      </c>
      <c r="R106" s="42" t="s">
        <v>320</v>
      </c>
      <c r="S106" s="42" t="s">
        <v>320</v>
      </c>
      <c r="T106" s="42" t="s">
        <v>320</v>
      </c>
      <c r="U106" s="42" t="s">
        <v>320</v>
      </c>
      <c r="V106" s="42" t="s">
        <v>320</v>
      </c>
      <c r="W106" s="42" t="s">
        <v>320</v>
      </c>
      <c r="X106" s="42" t="s">
        <v>320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42">
        <v>0</v>
      </c>
      <c r="G107" s="42">
        <v>0</v>
      </c>
      <c r="H107" s="42">
        <v>0</v>
      </c>
      <c r="I107" s="42">
        <v>5301000</v>
      </c>
      <c r="J107" s="42">
        <v>5301000</v>
      </c>
      <c r="K107" s="42">
        <v>5658000</v>
      </c>
      <c r="L107" s="42">
        <v>5658000</v>
      </c>
      <c r="M107" s="42">
        <v>7242426</v>
      </c>
      <c r="N107" s="42">
        <v>7431139</v>
      </c>
      <c r="O107" s="42">
        <v>7752000</v>
      </c>
      <c r="P107" s="42">
        <v>7796587.4015999995</v>
      </c>
      <c r="Q107" s="42" t="s">
        <v>320</v>
      </c>
      <c r="R107" s="42" t="s">
        <v>320</v>
      </c>
      <c r="S107" s="42" t="s">
        <v>320</v>
      </c>
      <c r="T107" s="42" t="s">
        <v>320</v>
      </c>
      <c r="U107" s="42" t="s">
        <v>320</v>
      </c>
      <c r="V107" s="42" t="s">
        <v>320</v>
      </c>
      <c r="W107" s="42" t="s">
        <v>320</v>
      </c>
      <c r="X107" s="42" t="s">
        <v>320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42">
        <v>1485431.9325999999</v>
      </c>
      <c r="G108" s="42">
        <v>1486917.3645000001</v>
      </c>
      <c r="H108" s="42">
        <v>1486917.3645000001</v>
      </c>
      <c r="I108" s="42">
        <v>1488404</v>
      </c>
      <c r="J108" s="42">
        <v>1488404</v>
      </c>
      <c r="K108" s="42">
        <v>1488000</v>
      </c>
      <c r="L108" s="42">
        <v>1946000</v>
      </c>
      <c r="M108" s="42">
        <v>2195883.7583835116</v>
      </c>
      <c r="N108" s="42">
        <v>1912226.9354000001</v>
      </c>
      <c r="O108" s="42">
        <v>2912000</v>
      </c>
      <c r="P108" s="42">
        <v>2153441.08</v>
      </c>
      <c r="Q108" s="42" t="s">
        <v>320</v>
      </c>
      <c r="R108" s="42" t="s">
        <v>320</v>
      </c>
      <c r="S108" s="42" t="s">
        <v>320</v>
      </c>
      <c r="T108" s="42" t="s">
        <v>320</v>
      </c>
      <c r="U108" s="42" t="s">
        <v>320</v>
      </c>
      <c r="V108" s="42" t="s">
        <v>320</v>
      </c>
      <c r="W108" s="42" t="s">
        <v>320</v>
      </c>
      <c r="X108" s="42" t="s">
        <v>320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1905000</v>
      </c>
      <c r="M109" s="42">
        <v>5632000</v>
      </c>
      <c r="N109" s="42">
        <v>5932000</v>
      </c>
      <c r="O109" s="42">
        <v>6465000</v>
      </c>
      <c r="P109" s="42">
        <v>2217129</v>
      </c>
      <c r="Q109" s="42" t="s">
        <v>320</v>
      </c>
      <c r="R109" s="42" t="s">
        <v>320</v>
      </c>
      <c r="S109" s="42" t="s">
        <v>320</v>
      </c>
      <c r="T109" s="42" t="s">
        <v>320</v>
      </c>
      <c r="U109" s="42" t="s">
        <v>320</v>
      </c>
      <c r="V109" s="42" t="s">
        <v>320</v>
      </c>
      <c r="W109" s="42" t="s">
        <v>320</v>
      </c>
      <c r="X109" s="42" t="s">
        <v>320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42">
        <v>144000</v>
      </c>
      <c r="G110" s="42">
        <v>957000</v>
      </c>
      <c r="H110" s="42">
        <v>957000</v>
      </c>
      <c r="I110" s="42">
        <v>2157000</v>
      </c>
      <c r="J110" s="42">
        <v>958000</v>
      </c>
      <c r="K110" s="42">
        <v>1623000</v>
      </c>
      <c r="L110" s="42">
        <v>1623000</v>
      </c>
      <c r="M110" s="42">
        <v>1689274</v>
      </c>
      <c r="N110" s="42">
        <v>1925730</v>
      </c>
      <c r="O110" s="42">
        <v>2912729.9999999995</v>
      </c>
      <c r="P110" s="42">
        <v>2190546.9803999998</v>
      </c>
      <c r="Q110" s="42" t="s">
        <v>320</v>
      </c>
      <c r="R110" s="42" t="s">
        <v>320</v>
      </c>
      <c r="S110" s="42" t="s">
        <v>320</v>
      </c>
      <c r="T110" s="42" t="s">
        <v>320</v>
      </c>
      <c r="U110" s="42" t="s">
        <v>320</v>
      </c>
      <c r="V110" s="42" t="s">
        <v>320</v>
      </c>
      <c r="W110" s="42" t="s">
        <v>320</v>
      </c>
      <c r="X110" s="42" t="s">
        <v>320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1458147.7602183246</v>
      </c>
      <c r="N111" s="42">
        <v>1449452.2604999999</v>
      </c>
      <c r="O111" s="42">
        <v>2251000</v>
      </c>
      <c r="P111" s="42">
        <v>2366178.4959999998</v>
      </c>
      <c r="Q111" s="42" t="s">
        <v>320</v>
      </c>
      <c r="R111" s="42" t="s">
        <v>320</v>
      </c>
      <c r="S111" s="42" t="s">
        <v>320</v>
      </c>
      <c r="T111" s="42" t="s">
        <v>320</v>
      </c>
      <c r="U111" s="42" t="s">
        <v>320</v>
      </c>
      <c r="V111" s="42" t="s">
        <v>320</v>
      </c>
      <c r="W111" s="42" t="s">
        <v>320</v>
      </c>
      <c r="X111" s="42" t="s">
        <v>320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42">
        <v>1220000</v>
      </c>
      <c r="G112" s="42">
        <v>1240000</v>
      </c>
      <c r="H112" s="42">
        <v>1240000</v>
      </c>
      <c r="I112" s="42">
        <v>1005416.9051999999</v>
      </c>
      <c r="J112" s="42">
        <v>1005416.9051999999</v>
      </c>
      <c r="K112" s="42">
        <v>1065300</v>
      </c>
      <c r="L112" s="42">
        <v>1130000</v>
      </c>
      <c r="M112" s="42">
        <v>1316702</v>
      </c>
      <c r="N112" s="42">
        <v>1388012.5</v>
      </c>
      <c r="O112" s="42">
        <v>1815000</v>
      </c>
      <c r="P112" s="42">
        <v>1977350</v>
      </c>
      <c r="Q112" s="42" t="s">
        <v>320</v>
      </c>
      <c r="R112" s="42" t="s">
        <v>320</v>
      </c>
      <c r="S112" s="42" t="s">
        <v>320</v>
      </c>
      <c r="T112" s="42" t="s">
        <v>320</v>
      </c>
      <c r="U112" s="42" t="s">
        <v>320</v>
      </c>
      <c r="V112" s="42" t="s">
        <v>320</v>
      </c>
      <c r="W112" s="42" t="s">
        <v>320</v>
      </c>
      <c r="X112" s="42" t="s">
        <v>320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42">
        <v>1239000</v>
      </c>
      <c r="G113" s="42">
        <v>1312000</v>
      </c>
      <c r="H113" s="42">
        <v>1262000</v>
      </c>
      <c r="I113" s="42">
        <v>1274273</v>
      </c>
      <c r="J113" s="42">
        <v>1273953.3463000001</v>
      </c>
      <c r="K113" s="42">
        <v>1306873.0832000002</v>
      </c>
      <c r="L113" s="42">
        <v>1306873.0832000002</v>
      </c>
      <c r="M113" s="42">
        <v>3994797.5094826627</v>
      </c>
      <c r="N113" s="42">
        <v>4453000</v>
      </c>
      <c r="O113" s="42">
        <v>5314773.1349644372</v>
      </c>
      <c r="P113" s="42">
        <v>4548196.2199000008</v>
      </c>
      <c r="Q113" s="42" t="s">
        <v>320</v>
      </c>
      <c r="R113" s="42" t="s">
        <v>320</v>
      </c>
      <c r="S113" s="42" t="s">
        <v>320</v>
      </c>
      <c r="T113" s="42" t="s">
        <v>320</v>
      </c>
      <c r="U113" s="42" t="s">
        <v>320</v>
      </c>
      <c r="V113" s="42" t="s">
        <v>320</v>
      </c>
      <c r="W113" s="42" t="s">
        <v>320</v>
      </c>
      <c r="X113" s="42" t="s">
        <v>320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42">
        <v>2075532.5263</v>
      </c>
      <c r="G114" s="42">
        <v>2075532.5263</v>
      </c>
      <c r="H114" s="42">
        <v>2072099.3748000001</v>
      </c>
      <c r="I114" s="42">
        <v>2074000</v>
      </c>
      <c r="J114" s="42">
        <v>2077608.5055</v>
      </c>
      <c r="K114" s="42">
        <v>2131937.9679</v>
      </c>
      <c r="L114" s="42">
        <v>2158692.3714000001</v>
      </c>
      <c r="M114" s="42">
        <v>2219135.7578415689</v>
      </c>
      <c r="N114" s="42">
        <v>2249964.9907</v>
      </c>
      <c r="O114" s="42">
        <v>2173031.0906357625</v>
      </c>
      <c r="P114" s="42">
        <v>2173000</v>
      </c>
      <c r="Q114" s="42" t="s">
        <v>320</v>
      </c>
      <c r="R114" s="42" t="s">
        <v>320</v>
      </c>
      <c r="S114" s="42" t="s">
        <v>320</v>
      </c>
      <c r="T114" s="42" t="s">
        <v>320</v>
      </c>
      <c r="U114" s="42" t="s">
        <v>320</v>
      </c>
      <c r="V114" s="42" t="s">
        <v>320</v>
      </c>
      <c r="W114" s="42" t="s">
        <v>320</v>
      </c>
      <c r="X114" s="42" t="s">
        <v>320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42">
        <v>3983000</v>
      </c>
      <c r="G115" s="42">
        <v>962228.64660000009</v>
      </c>
      <c r="H115" s="42">
        <v>962228</v>
      </c>
      <c r="I115" s="42">
        <v>1185746.1429000001</v>
      </c>
      <c r="J115" s="42">
        <v>1269643.5362</v>
      </c>
      <c r="K115" s="42">
        <v>1247730.4127</v>
      </c>
      <c r="L115" s="42">
        <v>1247730.4127</v>
      </c>
      <c r="M115" s="42">
        <v>5210399</v>
      </c>
      <c r="N115" s="42">
        <v>1190000</v>
      </c>
      <c r="O115" s="42">
        <v>1196193.2372137285</v>
      </c>
      <c r="P115" s="42">
        <v>2043000</v>
      </c>
      <c r="Q115" s="42" t="s">
        <v>320</v>
      </c>
      <c r="R115" s="42" t="s">
        <v>320</v>
      </c>
      <c r="S115" s="42" t="s">
        <v>320</v>
      </c>
      <c r="T115" s="42" t="s">
        <v>320</v>
      </c>
      <c r="U115" s="42" t="s">
        <v>320</v>
      </c>
      <c r="V115" s="42" t="s">
        <v>320</v>
      </c>
      <c r="W115" s="42" t="s">
        <v>320</v>
      </c>
      <c r="X115" s="42" t="s">
        <v>320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42">
        <v>1416000</v>
      </c>
      <c r="G116" s="42">
        <v>1726000</v>
      </c>
      <c r="H116" s="42">
        <v>1726000</v>
      </c>
      <c r="I116" s="42">
        <v>1760000</v>
      </c>
      <c r="J116" s="42">
        <v>1760000</v>
      </c>
      <c r="K116" s="42">
        <v>2357000</v>
      </c>
      <c r="L116" s="42">
        <v>2142000</v>
      </c>
      <c r="M116" s="42">
        <v>2567000</v>
      </c>
      <c r="N116" s="42">
        <v>2370000</v>
      </c>
      <c r="O116" s="42">
        <v>2889000</v>
      </c>
      <c r="P116" s="42">
        <v>2925000</v>
      </c>
      <c r="Q116" s="42" t="s">
        <v>320</v>
      </c>
      <c r="R116" s="42" t="s">
        <v>320</v>
      </c>
      <c r="S116" s="42" t="s">
        <v>320</v>
      </c>
      <c r="T116" s="42" t="s">
        <v>320</v>
      </c>
      <c r="U116" s="42" t="s">
        <v>320</v>
      </c>
      <c r="V116" s="42" t="s">
        <v>320</v>
      </c>
      <c r="W116" s="42" t="s">
        <v>320</v>
      </c>
      <c r="X116" s="42" t="s">
        <v>320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42">
        <v>599000</v>
      </c>
      <c r="G117" s="42">
        <v>610980</v>
      </c>
      <c r="H117" s="42">
        <v>305500</v>
      </c>
      <c r="I117" s="42">
        <v>321000</v>
      </c>
      <c r="J117" s="42">
        <v>321000</v>
      </c>
      <c r="K117" s="42">
        <v>1314581.9764</v>
      </c>
      <c r="L117" s="42">
        <v>1367087.0211</v>
      </c>
      <c r="M117" s="42">
        <v>1686955.035664317</v>
      </c>
      <c r="N117" s="42">
        <v>1608409.6117</v>
      </c>
      <c r="O117" s="42">
        <v>1760550.2123283194</v>
      </c>
      <c r="P117" s="42">
        <v>1739281.5526000001</v>
      </c>
      <c r="Q117" s="42" t="s">
        <v>320</v>
      </c>
      <c r="R117" s="42" t="s">
        <v>320</v>
      </c>
      <c r="S117" s="42" t="s">
        <v>320</v>
      </c>
      <c r="T117" s="42" t="s">
        <v>320</v>
      </c>
      <c r="U117" s="42" t="s">
        <v>320</v>
      </c>
      <c r="V117" s="42" t="s">
        <v>320</v>
      </c>
      <c r="W117" s="42" t="s">
        <v>320</v>
      </c>
      <c r="X117" s="42" t="s">
        <v>320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42">
        <v>0</v>
      </c>
      <c r="G118" s="42">
        <v>3475608.9499999997</v>
      </c>
      <c r="H118" s="42">
        <v>3515933.0888999999</v>
      </c>
      <c r="I118" s="42">
        <v>3548375.1747000003</v>
      </c>
      <c r="J118" s="42">
        <v>1957220.5888</v>
      </c>
      <c r="K118" s="42">
        <v>2114762.6154999998</v>
      </c>
      <c r="L118" s="42">
        <v>2093662.5795</v>
      </c>
      <c r="M118" s="42">
        <v>13326758.5420519</v>
      </c>
      <c r="N118" s="42">
        <v>2265935.8790000002</v>
      </c>
      <c r="O118" s="42">
        <v>2587607.9507113346</v>
      </c>
      <c r="P118" s="42">
        <v>2465744.7244000002</v>
      </c>
      <c r="Q118" s="42" t="s">
        <v>320</v>
      </c>
      <c r="R118" s="42" t="s">
        <v>320</v>
      </c>
      <c r="S118" s="42" t="s">
        <v>320</v>
      </c>
      <c r="T118" s="42" t="s">
        <v>320</v>
      </c>
      <c r="U118" s="42" t="s">
        <v>320</v>
      </c>
      <c r="V118" s="42" t="s">
        <v>320</v>
      </c>
      <c r="W118" s="42" t="s">
        <v>320</v>
      </c>
      <c r="X118" s="42" t="s">
        <v>320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42">
        <v>3693000</v>
      </c>
      <c r="G119" s="42">
        <v>3497473.5175999999</v>
      </c>
      <c r="H119" s="42">
        <v>3568000</v>
      </c>
      <c r="I119" s="42">
        <v>3342838.3438999997</v>
      </c>
      <c r="J119" s="42">
        <v>0</v>
      </c>
      <c r="K119" s="42">
        <v>3656590.6943000001</v>
      </c>
      <c r="L119" s="42">
        <v>4598575.8717999998</v>
      </c>
      <c r="M119" s="42">
        <v>11331042.719497999</v>
      </c>
      <c r="N119" s="42">
        <v>10080849.929</v>
      </c>
      <c r="O119" s="42">
        <v>10322547.702871948</v>
      </c>
      <c r="P119" s="42">
        <v>5543161</v>
      </c>
      <c r="Q119" s="42" t="s">
        <v>320</v>
      </c>
      <c r="R119" s="42" t="s">
        <v>320</v>
      </c>
      <c r="S119" s="42" t="s">
        <v>320</v>
      </c>
      <c r="T119" s="42" t="s">
        <v>320</v>
      </c>
      <c r="U119" s="42" t="s">
        <v>320</v>
      </c>
      <c r="V119" s="42" t="s">
        <v>320</v>
      </c>
      <c r="W119" s="42" t="s">
        <v>320</v>
      </c>
      <c r="X119" s="42" t="s">
        <v>320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42">
        <v>1782000</v>
      </c>
      <c r="G120" s="42">
        <v>1784000</v>
      </c>
      <c r="H120" s="42">
        <v>1784000</v>
      </c>
      <c r="I120" s="42">
        <v>1913454.8917</v>
      </c>
      <c r="J120" s="42">
        <v>1704000</v>
      </c>
      <c r="K120" s="42">
        <v>1847775</v>
      </c>
      <c r="L120" s="42">
        <v>1895939.0726999999</v>
      </c>
      <c r="M120" s="42">
        <v>1992000</v>
      </c>
      <c r="N120" s="42">
        <v>2016000</v>
      </c>
      <c r="O120" s="42">
        <v>2041950.9318200487</v>
      </c>
      <c r="P120" s="42">
        <v>2071000</v>
      </c>
      <c r="Q120" s="42" t="s">
        <v>320</v>
      </c>
      <c r="R120" s="42" t="s">
        <v>320</v>
      </c>
      <c r="S120" s="42" t="s">
        <v>320</v>
      </c>
      <c r="T120" s="42" t="s">
        <v>320</v>
      </c>
      <c r="U120" s="42" t="s">
        <v>320</v>
      </c>
      <c r="V120" s="42" t="s">
        <v>320</v>
      </c>
      <c r="W120" s="42" t="s">
        <v>320</v>
      </c>
      <c r="X120" s="42" t="s">
        <v>320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42">
        <v>2752000</v>
      </c>
      <c r="G121" s="42">
        <v>3182000</v>
      </c>
      <c r="H121" s="42">
        <v>2841000</v>
      </c>
      <c r="I121" s="42">
        <v>3263000</v>
      </c>
      <c r="J121" s="42">
        <v>3566000</v>
      </c>
      <c r="K121" s="42">
        <v>4078000</v>
      </c>
      <c r="L121" s="42">
        <v>4406000</v>
      </c>
      <c r="M121" s="42">
        <v>5871000</v>
      </c>
      <c r="N121" s="42">
        <v>5629000</v>
      </c>
      <c r="O121" s="42">
        <v>6332000</v>
      </c>
      <c r="P121" s="42">
        <v>6336000</v>
      </c>
      <c r="Q121" s="42" t="s">
        <v>320</v>
      </c>
      <c r="R121" s="42" t="s">
        <v>320</v>
      </c>
      <c r="S121" s="42" t="s">
        <v>320</v>
      </c>
      <c r="T121" s="42" t="s">
        <v>320</v>
      </c>
      <c r="U121" s="42" t="s">
        <v>320</v>
      </c>
      <c r="V121" s="42" t="s">
        <v>320</v>
      </c>
      <c r="W121" s="42" t="s">
        <v>320</v>
      </c>
      <c r="X121" s="42" t="s">
        <v>320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42">
        <v>0</v>
      </c>
      <c r="G122" s="42">
        <v>0</v>
      </c>
      <c r="H122" s="42">
        <v>4091000</v>
      </c>
      <c r="I122" s="42">
        <v>4149000</v>
      </c>
      <c r="J122" s="42">
        <v>3726000</v>
      </c>
      <c r="K122" s="42">
        <v>4048000</v>
      </c>
      <c r="L122" s="42">
        <v>4027000</v>
      </c>
      <c r="M122" s="42">
        <v>3830000</v>
      </c>
      <c r="N122" s="42">
        <v>3871000</v>
      </c>
      <c r="O122" s="42">
        <v>4294000</v>
      </c>
      <c r="P122" s="42">
        <v>4537998.7481999993</v>
      </c>
      <c r="Q122" s="42" t="s">
        <v>320</v>
      </c>
      <c r="R122" s="42" t="s">
        <v>320</v>
      </c>
      <c r="S122" s="42" t="s">
        <v>320</v>
      </c>
      <c r="T122" s="42" t="s">
        <v>320</v>
      </c>
      <c r="U122" s="42" t="s">
        <v>320</v>
      </c>
      <c r="V122" s="42" t="s">
        <v>320</v>
      </c>
      <c r="W122" s="42" t="s">
        <v>320</v>
      </c>
      <c r="X122" s="42" t="s">
        <v>320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42">
        <v>3186000</v>
      </c>
      <c r="G123" s="42" t="e">
        <v>#N/A</v>
      </c>
      <c r="H123" s="42">
        <v>3259000</v>
      </c>
      <c r="I123" s="42">
        <v>3331555.247</v>
      </c>
      <c r="J123" s="42">
        <v>3308000</v>
      </c>
      <c r="K123" s="42">
        <v>3479654.4849999999</v>
      </c>
      <c r="L123" s="42">
        <v>3458634.8290999997</v>
      </c>
      <c r="M123" s="42">
        <v>3621496</v>
      </c>
      <c r="N123" s="42">
        <v>3940496</v>
      </c>
      <c r="O123" s="42">
        <v>4312000</v>
      </c>
      <c r="P123" s="42">
        <v>3393038.571</v>
      </c>
      <c r="Q123" s="42" t="s">
        <v>320</v>
      </c>
      <c r="R123" s="42" t="s">
        <v>320</v>
      </c>
      <c r="S123" s="42" t="s">
        <v>320</v>
      </c>
      <c r="T123" s="42" t="s">
        <v>320</v>
      </c>
      <c r="U123" s="42" t="s">
        <v>320</v>
      </c>
      <c r="V123" s="42" t="s">
        <v>320</v>
      </c>
      <c r="W123" s="42" t="s">
        <v>320</v>
      </c>
      <c r="X123" s="42" t="s">
        <v>320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42">
        <v>132000</v>
      </c>
      <c r="G124" s="42" t="e">
        <v>#N/A</v>
      </c>
      <c r="H124" s="42">
        <v>93000</v>
      </c>
      <c r="I124" s="42">
        <v>95000</v>
      </c>
      <c r="J124" s="42">
        <v>791070</v>
      </c>
      <c r="K124" s="42">
        <v>1588000</v>
      </c>
      <c r="L124" s="42">
        <v>1601000</v>
      </c>
      <c r="M124" s="42">
        <v>2384088</v>
      </c>
      <c r="N124" s="42">
        <v>1705000</v>
      </c>
      <c r="O124" s="42">
        <v>2282000</v>
      </c>
      <c r="P124" s="42">
        <v>2456000</v>
      </c>
      <c r="Q124" s="42" t="s">
        <v>320</v>
      </c>
      <c r="R124" s="42" t="s">
        <v>320</v>
      </c>
      <c r="S124" s="42" t="s">
        <v>320</v>
      </c>
      <c r="T124" s="42" t="s">
        <v>320</v>
      </c>
      <c r="U124" s="42" t="s">
        <v>320</v>
      </c>
      <c r="V124" s="42" t="s">
        <v>320</v>
      </c>
      <c r="W124" s="42" t="s">
        <v>320</v>
      </c>
      <c r="X124" s="42" t="s">
        <v>320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1000000</v>
      </c>
      <c r="M125" s="42">
        <v>101628</v>
      </c>
      <c r="N125" s="42">
        <v>856000</v>
      </c>
      <c r="O125" s="42">
        <v>2643000</v>
      </c>
      <c r="P125" s="42">
        <v>212000</v>
      </c>
      <c r="Q125" s="42" t="s">
        <v>320</v>
      </c>
      <c r="R125" s="42" t="s">
        <v>320</v>
      </c>
      <c r="S125" s="42" t="s">
        <v>320</v>
      </c>
      <c r="T125" s="42" t="s">
        <v>320</v>
      </c>
      <c r="U125" s="42" t="s">
        <v>320</v>
      </c>
      <c r="V125" s="42" t="s">
        <v>320</v>
      </c>
      <c r="W125" s="42" t="s">
        <v>320</v>
      </c>
      <c r="X125" s="42" t="s">
        <v>320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42">
        <v>0</v>
      </c>
      <c r="G126" s="42">
        <v>0</v>
      </c>
      <c r="H126" s="42">
        <v>0</v>
      </c>
      <c r="I126" s="42">
        <v>0</v>
      </c>
      <c r="J126" s="42">
        <v>1696000</v>
      </c>
      <c r="K126" s="42">
        <v>1740000</v>
      </c>
      <c r="L126" s="42">
        <v>1740000</v>
      </c>
      <c r="M126" s="42">
        <v>3602367</v>
      </c>
      <c r="N126" s="42">
        <v>3602000</v>
      </c>
      <c r="O126" s="42">
        <v>3718000</v>
      </c>
      <c r="P126" s="42">
        <v>7001000</v>
      </c>
      <c r="Q126" s="42" t="s">
        <v>320</v>
      </c>
      <c r="R126" s="42" t="s">
        <v>320</v>
      </c>
      <c r="S126" s="42" t="s">
        <v>320</v>
      </c>
      <c r="T126" s="42" t="s">
        <v>320</v>
      </c>
      <c r="U126" s="42" t="s">
        <v>320</v>
      </c>
      <c r="V126" s="42" t="s">
        <v>320</v>
      </c>
      <c r="W126" s="42" t="s">
        <v>320</v>
      </c>
      <c r="X126" s="42" t="s">
        <v>320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42">
        <v>3222000</v>
      </c>
      <c r="G127" s="42" t="e">
        <v>#N/A</v>
      </c>
      <c r="H127" s="42">
        <v>6385000</v>
      </c>
      <c r="I127" s="42">
        <v>6487160</v>
      </c>
      <c r="J127" s="42">
        <v>6489000</v>
      </c>
      <c r="K127" s="42">
        <v>6790265.3129000003</v>
      </c>
      <c r="L127" s="42">
        <v>6789266</v>
      </c>
      <c r="M127" s="42">
        <v>8681526.005494602</v>
      </c>
      <c r="N127" s="42">
        <v>8629204.1544000003</v>
      </c>
      <c r="O127" s="42">
        <v>9525514.4720037319</v>
      </c>
      <c r="P127" s="42">
        <v>10651276.000000002</v>
      </c>
      <c r="Q127" s="42" t="s">
        <v>320</v>
      </c>
      <c r="R127" s="42" t="s">
        <v>320</v>
      </c>
      <c r="S127" s="42" t="s">
        <v>320</v>
      </c>
      <c r="T127" s="42" t="s">
        <v>320</v>
      </c>
      <c r="U127" s="42" t="s">
        <v>320</v>
      </c>
      <c r="V127" s="42" t="s">
        <v>320</v>
      </c>
      <c r="W127" s="42" t="s">
        <v>320</v>
      </c>
      <c r="X127" s="42" t="s">
        <v>320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42">
        <v>3730000</v>
      </c>
      <c r="G128" s="42">
        <v>3730000</v>
      </c>
      <c r="H128" s="42">
        <v>3943000</v>
      </c>
      <c r="I128" s="42">
        <v>3943000</v>
      </c>
      <c r="J128" s="42">
        <v>3982000</v>
      </c>
      <c r="K128" s="42">
        <v>4049461</v>
      </c>
      <c r="L128" s="42">
        <v>4204000</v>
      </c>
      <c r="M128" s="42">
        <v>4321595.7840802865</v>
      </c>
      <c r="N128" s="42">
        <v>4321595.7840999998</v>
      </c>
      <c r="O128" s="42">
        <v>4322000</v>
      </c>
      <c r="P128" s="42">
        <v>5773715.1413000003</v>
      </c>
      <c r="Q128" s="42" t="s">
        <v>320</v>
      </c>
      <c r="R128" s="42" t="s">
        <v>320</v>
      </c>
      <c r="S128" s="42" t="s">
        <v>320</v>
      </c>
      <c r="T128" s="42" t="s">
        <v>320</v>
      </c>
      <c r="U128" s="42" t="s">
        <v>320</v>
      </c>
      <c r="V128" s="42" t="s">
        <v>320</v>
      </c>
      <c r="W128" s="42" t="s">
        <v>320</v>
      </c>
      <c r="X128" s="42" t="s">
        <v>320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42">
        <v>2914000</v>
      </c>
      <c r="G129" s="42">
        <v>2750000</v>
      </c>
      <c r="H129" s="42">
        <v>2142000</v>
      </c>
      <c r="I129" s="42">
        <v>1519000</v>
      </c>
      <c r="J129" s="42">
        <v>1572518.7957000001</v>
      </c>
      <c r="K129" s="42">
        <v>1668953</v>
      </c>
      <c r="L129" s="42">
        <v>2087000</v>
      </c>
      <c r="M129" s="42">
        <v>2372390</v>
      </c>
      <c r="N129" s="42">
        <v>2117000</v>
      </c>
      <c r="O129" s="42">
        <v>2117000</v>
      </c>
      <c r="P129" s="42">
        <v>2545733.2886000001</v>
      </c>
      <c r="Q129" s="42" t="s">
        <v>320</v>
      </c>
      <c r="R129" s="42" t="s">
        <v>320</v>
      </c>
      <c r="S129" s="42" t="s">
        <v>320</v>
      </c>
      <c r="T129" s="42" t="s">
        <v>320</v>
      </c>
      <c r="U129" s="42" t="s">
        <v>320</v>
      </c>
      <c r="V129" s="42" t="s">
        <v>320</v>
      </c>
      <c r="W129" s="42" t="s">
        <v>320</v>
      </c>
      <c r="X129" s="42" t="s">
        <v>320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42">
        <v>8158659</v>
      </c>
      <c r="G130" s="42" t="e">
        <v>#N/A</v>
      </c>
      <c r="H130" s="42">
        <v>9312000</v>
      </c>
      <c r="I130" s="42">
        <v>9311000</v>
      </c>
      <c r="J130" s="42">
        <v>9329000</v>
      </c>
      <c r="K130" s="42">
        <v>9586903.898599999</v>
      </c>
      <c r="L130" s="42">
        <v>9867091.7960000001</v>
      </c>
      <c r="M130" s="42">
        <v>10643666.379080409</v>
      </c>
      <c r="N130" s="42">
        <v>11437061.419</v>
      </c>
      <c r="O130" s="42">
        <v>12190000</v>
      </c>
      <c r="P130" s="42">
        <v>13043876.457</v>
      </c>
      <c r="Q130" s="42" t="s">
        <v>320</v>
      </c>
      <c r="R130" s="42" t="s">
        <v>320</v>
      </c>
      <c r="S130" s="42" t="s">
        <v>320</v>
      </c>
      <c r="T130" s="42" t="s">
        <v>320</v>
      </c>
      <c r="U130" s="42" t="s">
        <v>320</v>
      </c>
      <c r="V130" s="42" t="s">
        <v>320</v>
      </c>
      <c r="W130" s="42" t="s">
        <v>320</v>
      </c>
      <c r="X130" s="42" t="s">
        <v>320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42">
        <v>1915000</v>
      </c>
      <c r="G131" s="42">
        <v>1887000</v>
      </c>
      <c r="H131" s="42">
        <v>1892000</v>
      </c>
      <c r="I131" s="42">
        <v>1964172.9846000001</v>
      </c>
      <c r="J131" s="42">
        <v>2016000</v>
      </c>
      <c r="K131" s="42">
        <v>2298265.9101999998</v>
      </c>
      <c r="L131" s="42">
        <v>2398000</v>
      </c>
      <c r="M131" s="42">
        <v>2585672.1086329063</v>
      </c>
      <c r="N131" s="42">
        <v>2829000</v>
      </c>
      <c r="O131" s="42">
        <v>2714000</v>
      </c>
      <c r="P131" s="42">
        <v>2819000</v>
      </c>
      <c r="Q131" s="42" t="s">
        <v>320</v>
      </c>
      <c r="R131" s="42" t="s">
        <v>320</v>
      </c>
      <c r="S131" s="42" t="s">
        <v>320</v>
      </c>
      <c r="T131" s="42" t="s">
        <v>320</v>
      </c>
      <c r="U131" s="42" t="s">
        <v>320</v>
      </c>
      <c r="V131" s="42" t="s">
        <v>320</v>
      </c>
      <c r="W131" s="42" t="s">
        <v>320</v>
      </c>
      <c r="X131" s="42" t="s">
        <v>320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42">
        <v>935000</v>
      </c>
      <c r="G132" s="42">
        <v>935000</v>
      </c>
      <c r="H132" s="42">
        <v>935000</v>
      </c>
      <c r="I132" s="42">
        <v>942480</v>
      </c>
      <c r="J132" s="42">
        <v>942480</v>
      </c>
      <c r="K132" s="42">
        <v>942000</v>
      </c>
      <c r="L132" s="42">
        <v>963000</v>
      </c>
      <c r="M132" s="42">
        <v>1073000</v>
      </c>
      <c r="N132" s="42">
        <v>990000</v>
      </c>
      <c r="O132" s="42">
        <v>1710000</v>
      </c>
      <c r="P132" s="42">
        <v>1864000</v>
      </c>
      <c r="Q132" s="42" t="s">
        <v>320</v>
      </c>
      <c r="R132" s="42" t="s">
        <v>320</v>
      </c>
      <c r="S132" s="42" t="s">
        <v>320</v>
      </c>
      <c r="T132" s="42" t="s">
        <v>320</v>
      </c>
      <c r="U132" s="42" t="s">
        <v>320</v>
      </c>
      <c r="V132" s="42" t="s">
        <v>320</v>
      </c>
      <c r="W132" s="42" t="s">
        <v>320</v>
      </c>
      <c r="X132" s="42" t="s">
        <v>320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18540640</v>
      </c>
      <c r="N133" s="42">
        <v>18275000</v>
      </c>
      <c r="O133" s="42">
        <v>18687000</v>
      </c>
      <c r="P133" s="42">
        <v>18588000</v>
      </c>
      <c r="Q133" s="42" t="s">
        <v>320</v>
      </c>
      <c r="R133" s="42" t="s">
        <v>320</v>
      </c>
      <c r="S133" s="42" t="s">
        <v>320</v>
      </c>
      <c r="T133" s="42" t="s">
        <v>320</v>
      </c>
      <c r="U133" s="42" t="s">
        <v>320</v>
      </c>
      <c r="V133" s="42" t="s">
        <v>320</v>
      </c>
      <c r="W133" s="42" t="s">
        <v>320</v>
      </c>
      <c r="X133" s="42" t="s">
        <v>320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42">
        <v>2938000</v>
      </c>
      <c r="G134" s="42">
        <v>2941000</v>
      </c>
      <c r="H134" s="42">
        <v>2941000</v>
      </c>
      <c r="I134" s="42">
        <v>3194000</v>
      </c>
      <c r="J134" s="42">
        <v>2944000</v>
      </c>
      <c r="K134" s="42">
        <v>3394812.5</v>
      </c>
      <c r="L134" s="42">
        <v>3395000</v>
      </c>
      <c r="M134" s="42">
        <v>4947488.7394900369</v>
      </c>
      <c r="N134" s="42">
        <v>5532000</v>
      </c>
      <c r="O134" s="42">
        <v>6422595.7208218202</v>
      </c>
      <c r="P134" s="42">
        <v>6457568.2982000001</v>
      </c>
      <c r="Q134" s="42" t="s">
        <v>320</v>
      </c>
      <c r="R134" s="42" t="s">
        <v>320</v>
      </c>
      <c r="S134" s="42" t="s">
        <v>320</v>
      </c>
      <c r="T134" s="42" t="s">
        <v>320</v>
      </c>
      <c r="U134" s="42" t="s">
        <v>320</v>
      </c>
      <c r="V134" s="42" t="s">
        <v>320</v>
      </c>
      <c r="W134" s="42" t="s">
        <v>320</v>
      </c>
      <c r="X134" s="42" t="s">
        <v>320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42">
        <v>523000</v>
      </c>
      <c r="G135" s="42">
        <v>528230</v>
      </c>
      <c r="H135" s="42">
        <v>528230</v>
      </c>
      <c r="I135" s="42">
        <v>531484.79999999993</v>
      </c>
      <c r="J135" s="42">
        <v>531484.79999999993</v>
      </c>
      <c r="K135" s="42">
        <v>561798</v>
      </c>
      <c r="L135" s="42">
        <v>561798</v>
      </c>
      <c r="M135" s="42">
        <v>570000</v>
      </c>
      <c r="N135" s="42">
        <v>586000</v>
      </c>
      <c r="O135" s="42">
        <v>589000</v>
      </c>
      <c r="P135" s="42">
        <v>589000</v>
      </c>
      <c r="Q135" s="42" t="s">
        <v>320</v>
      </c>
      <c r="R135" s="42" t="s">
        <v>320</v>
      </c>
      <c r="S135" s="42" t="s">
        <v>320</v>
      </c>
      <c r="T135" s="42" t="s">
        <v>320</v>
      </c>
      <c r="U135" s="42" t="s">
        <v>320</v>
      </c>
      <c r="V135" s="42" t="s">
        <v>320</v>
      </c>
      <c r="W135" s="42" t="s">
        <v>320</v>
      </c>
      <c r="X135" s="42" t="s">
        <v>320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42">
        <v>582000</v>
      </c>
      <c r="G136" s="42">
        <v>587820</v>
      </c>
      <c r="H136" s="42">
        <v>587820</v>
      </c>
      <c r="I136" s="42">
        <v>588000</v>
      </c>
      <c r="J136" s="42">
        <v>588000</v>
      </c>
      <c r="K136" s="42">
        <v>623103.6</v>
      </c>
      <c r="L136" s="42">
        <v>623103.6</v>
      </c>
      <c r="M136" s="42">
        <v>624000</v>
      </c>
      <c r="N136" s="42">
        <v>641000</v>
      </c>
      <c r="O136" s="42">
        <v>645000</v>
      </c>
      <c r="P136" s="42">
        <v>645000</v>
      </c>
      <c r="Q136" s="42" t="s">
        <v>320</v>
      </c>
      <c r="R136" s="42" t="s">
        <v>320</v>
      </c>
      <c r="S136" s="42" t="s">
        <v>320</v>
      </c>
      <c r="T136" s="42" t="s">
        <v>320</v>
      </c>
      <c r="U136" s="42" t="s">
        <v>320</v>
      </c>
      <c r="V136" s="42" t="s">
        <v>320</v>
      </c>
      <c r="W136" s="42" t="s">
        <v>320</v>
      </c>
      <c r="X136" s="42" t="s">
        <v>320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42">
        <v>556000</v>
      </c>
      <c r="G137" s="42">
        <v>0</v>
      </c>
      <c r="H137" s="42">
        <v>0</v>
      </c>
      <c r="I137" s="42">
        <v>0</v>
      </c>
      <c r="J137" s="42">
        <v>0</v>
      </c>
      <c r="K137" s="42">
        <v>240000</v>
      </c>
      <c r="L137" s="42">
        <v>2316005.6027000002</v>
      </c>
      <c r="M137" s="42">
        <v>2663716.0372000001</v>
      </c>
      <c r="N137" s="42">
        <v>2581000</v>
      </c>
      <c r="O137" s="42">
        <v>3084000</v>
      </c>
      <c r="P137" s="42">
        <v>3332000</v>
      </c>
      <c r="Q137" s="42" t="s">
        <v>320</v>
      </c>
      <c r="R137" s="42" t="s">
        <v>320</v>
      </c>
      <c r="S137" s="42" t="s">
        <v>320</v>
      </c>
      <c r="T137" s="42" t="s">
        <v>320</v>
      </c>
      <c r="U137" s="42" t="s">
        <v>320</v>
      </c>
      <c r="V137" s="42" t="s">
        <v>320</v>
      </c>
      <c r="W137" s="42" t="s">
        <v>320</v>
      </c>
      <c r="X137" s="42" t="s">
        <v>320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42">
        <v>878000</v>
      </c>
      <c r="G138" s="42">
        <v>878000</v>
      </c>
      <c r="H138" s="42">
        <v>878000</v>
      </c>
      <c r="I138" s="42">
        <v>1093000</v>
      </c>
      <c r="J138" s="42">
        <v>1093000</v>
      </c>
      <c r="K138" s="42">
        <v>1121606.9136000001</v>
      </c>
      <c r="L138" s="42">
        <v>1122000</v>
      </c>
      <c r="M138" s="42">
        <v>1184000</v>
      </c>
      <c r="N138" s="42">
        <v>1153000</v>
      </c>
      <c r="O138" s="42">
        <v>2737000</v>
      </c>
      <c r="P138" s="42">
        <v>3621000</v>
      </c>
      <c r="Q138" s="42" t="s">
        <v>320</v>
      </c>
      <c r="R138" s="42" t="s">
        <v>320</v>
      </c>
      <c r="S138" s="42" t="s">
        <v>320</v>
      </c>
      <c r="T138" s="42" t="s">
        <v>320</v>
      </c>
      <c r="U138" s="42" t="s">
        <v>320</v>
      </c>
      <c r="V138" s="42" t="s">
        <v>320</v>
      </c>
      <c r="W138" s="42" t="s">
        <v>320</v>
      </c>
      <c r="X138" s="42" t="s">
        <v>320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42">
        <v>1365853.9097</v>
      </c>
      <c r="G139" s="42">
        <v>1367000</v>
      </c>
      <c r="H139" s="42">
        <v>1367000</v>
      </c>
      <c r="I139" s="42">
        <v>1368367</v>
      </c>
      <c r="J139" s="42">
        <v>1368580</v>
      </c>
      <c r="K139" s="42">
        <v>1419000</v>
      </c>
      <c r="L139" s="42">
        <v>2233300</v>
      </c>
      <c r="M139" s="42">
        <v>8545228.968496725</v>
      </c>
      <c r="N139" s="42">
        <v>8602240.5785000008</v>
      </c>
      <c r="O139" s="42">
        <v>9931752.2529550232</v>
      </c>
      <c r="P139" s="42">
        <v>4843740.4325000001</v>
      </c>
      <c r="Q139" s="42" t="s">
        <v>320</v>
      </c>
      <c r="R139" s="42" t="s">
        <v>320</v>
      </c>
      <c r="S139" s="42" t="s">
        <v>320</v>
      </c>
      <c r="T139" s="42" t="s">
        <v>320</v>
      </c>
      <c r="U139" s="42" t="s">
        <v>320</v>
      </c>
      <c r="V139" s="42" t="s">
        <v>320</v>
      </c>
      <c r="W139" s="42" t="s">
        <v>320</v>
      </c>
      <c r="X139" s="42" t="s">
        <v>320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42">
        <v>0</v>
      </c>
      <c r="G140" s="42">
        <v>6838000</v>
      </c>
      <c r="H140" s="42">
        <v>6833000</v>
      </c>
      <c r="I140" s="42">
        <v>6838824.3952000001</v>
      </c>
      <c r="J140" s="42">
        <v>6785427.1381999999</v>
      </c>
      <c r="K140" s="42">
        <v>7012403.4400999993</v>
      </c>
      <c r="L140" s="42">
        <v>7029863.4026999995</v>
      </c>
      <c r="M140" s="42">
        <v>8941092</v>
      </c>
      <c r="N140" s="42">
        <v>10187643.185000001</v>
      </c>
      <c r="O140" s="42">
        <v>10116026.650718784</v>
      </c>
      <c r="P140" s="42">
        <v>10095044.041900001</v>
      </c>
      <c r="Q140" s="42" t="s">
        <v>320</v>
      </c>
      <c r="R140" s="42" t="s">
        <v>320</v>
      </c>
      <c r="S140" s="42" t="s">
        <v>320</v>
      </c>
      <c r="T140" s="42" t="s">
        <v>320</v>
      </c>
      <c r="U140" s="42" t="s">
        <v>320</v>
      </c>
      <c r="V140" s="42" t="s">
        <v>320</v>
      </c>
      <c r="W140" s="42" t="s">
        <v>320</v>
      </c>
      <c r="X140" s="42" t="s">
        <v>320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42">
        <v>800000</v>
      </c>
      <c r="G141" s="42">
        <v>800000</v>
      </c>
      <c r="H141" s="42">
        <v>5562000</v>
      </c>
      <c r="I141" s="42">
        <v>5610610.7999999998</v>
      </c>
      <c r="J141" s="42">
        <v>5610226.4779000003</v>
      </c>
      <c r="K141" s="42">
        <v>5900026.1222099997</v>
      </c>
      <c r="L141" s="42">
        <v>5900129.6991499998</v>
      </c>
      <c r="M141" s="42">
        <v>6574493.1542494446</v>
      </c>
      <c r="N141" s="42">
        <v>6616667.4423000002</v>
      </c>
      <c r="O141" s="42">
        <v>7191812.4555982836</v>
      </c>
      <c r="P141" s="42">
        <v>7195023.2421000004</v>
      </c>
      <c r="Q141" s="42" t="s">
        <v>320</v>
      </c>
      <c r="R141" s="42" t="s">
        <v>320</v>
      </c>
      <c r="S141" s="42" t="s">
        <v>320</v>
      </c>
      <c r="T141" s="42" t="s">
        <v>320</v>
      </c>
      <c r="U141" s="42" t="s">
        <v>320</v>
      </c>
      <c r="V141" s="42" t="s">
        <v>320</v>
      </c>
      <c r="W141" s="42" t="s">
        <v>320</v>
      </c>
      <c r="X141" s="42" t="s">
        <v>320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42">
        <v>597000</v>
      </c>
      <c r="G142" s="42">
        <v>381076.8</v>
      </c>
      <c r="H142" s="42">
        <v>380999.99666666664</v>
      </c>
      <c r="I142" s="42">
        <v>393230.09658666665</v>
      </c>
      <c r="J142" s="42">
        <v>2034789.1999999997</v>
      </c>
      <c r="K142" s="42">
        <v>2777476.0655399999</v>
      </c>
      <c r="L142" s="42">
        <v>1103481</v>
      </c>
      <c r="M142" s="42">
        <v>2774685.0000000005</v>
      </c>
      <c r="N142" s="42">
        <v>1670316</v>
      </c>
      <c r="O142" s="42">
        <v>3127787.0646988223</v>
      </c>
      <c r="P142" s="42">
        <v>10329005.637599999</v>
      </c>
      <c r="Q142" s="42" t="s">
        <v>320</v>
      </c>
      <c r="R142" s="42" t="s">
        <v>320</v>
      </c>
      <c r="S142" s="42" t="s">
        <v>320</v>
      </c>
      <c r="T142" s="42" t="s">
        <v>320</v>
      </c>
      <c r="U142" s="42" t="s">
        <v>320</v>
      </c>
      <c r="V142" s="42" t="s">
        <v>320</v>
      </c>
      <c r="W142" s="42" t="s">
        <v>320</v>
      </c>
      <c r="X142" s="42" t="s">
        <v>320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42">
        <v>1933333.2273000001</v>
      </c>
      <c r="G143" s="42">
        <v>3122106.7117050001</v>
      </c>
      <c r="H143" s="42">
        <v>3225352.27434</v>
      </c>
      <c r="I143" s="42">
        <v>5154964.6629300006</v>
      </c>
      <c r="J143" s="42">
        <v>4618398.8001100002</v>
      </c>
      <c r="K143" s="42">
        <v>5518054.0714400001</v>
      </c>
      <c r="L143" s="42">
        <v>5132104.4523299998</v>
      </c>
      <c r="M143" s="42">
        <v>4896787.7607861459</v>
      </c>
      <c r="N143" s="42">
        <v>4931829.8677000003</v>
      </c>
      <c r="O143" s="42">
        <v>6441368.2436290914</v>
      </c>
      <c r="P143" s="42">
        <v>6365443.8120400002</v>
      </c>
      <c r="Q143" s="42" t="s">
        <v>320</v>
      </c>
      <c r="R143" s="42" t="s">
        <v>320</v>
      </c>
      <c r="S143" s="42" t="s">
        <v>320</v>
      </c>
      <c r="T143" s="42" t="s">
        <v>320</v>
      </c>
      <c r="U143" s="42" t="s">
        <v>320</v>
      </c>
      <c r="V143" s="42" t="s">
        <v>320</v>
      </c>
      <c r="W143" s="42" t="s">
        <v>320</v>
      </c>
      <c r="X143" s="42" t="s">
        <v>320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42">
        <v>3067935.5263999999</v>
      </c>
      <c r="G144" s="42">
        <v>3189000</v>
      </c>
      <c r="H144" s="42">
        <v>3196000</v>
      </c>
      <c r="I144" s="42">
        <v>3263000</v>
      </c>
      <c r="J144" s="42">
        <v>3518000</v>
      </c>
      <c r="K144" s="42">
        <v>3715000</v>
      </c>
      <c r="L144" s="42">
        <v>3707000</v>
      </c>
      <c r="M144" s="42">
        <v>5442970</v>
      </c>
      <c r="N144" s="42">
        <v>5443000</v>
      </c>
      <c r="O144" s="42">
        <v>5540000</v>
      </c>
      <c r="P144" s="42">
        <v>5617000</v>
      </c>
      <c r="Q144" s="42" t="s">
        <v>320</v>
      </c>
      <c r="R144" s="42" t="s">
        <v>320</v>
      </c>
      <c r="S144" s="42" t="s">
        <v>320</v>
      </c>
      <c r="T144" s="42" t="s">
        <v>320</v>
      </c>
      <c r="U144" s="42" t="s">
        <v>320</v>
      </c>
      <c r="V144" s="42" t="s">
        <v>320</v>
      </c>
      <c r="W144" s="42" t="s">
        <v>320</v>
      </c>
      <c r="X144" s="42" t="s">
        <v>320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42">
        <v>7377512.6463000001</v>
      </c>
      <c r="G145" s="42">
        <v>7059980.7929999996</v>
      </c>
      <c r="H145" s="42">
        <v>7093647.1294999998</v>
      </c>
      <c r="I145" s="42">
        <v>9578190.0905999988</v>
      </c>
      <c r="J145" s="42">
        <v>9578649.4805999994</v>
      </c>
      <c r="K145" s="42">
        <v>10054367.9199</v>
      </c>
      <c r="L145" s="42">
        <v>10054367.9199</v>
      </c>
      <c r="M145" s="42">
        <v>10251913.304535484</v>
      </c>
      <c r="N145" s="42">
        <v>12458813.029999999</v>
      </c>
      <c r="O145" s="42">
        <v>13669333.908961594</v>
      </c>
      <c r="P145" s="42">
        <v>23255909.701999996</v>
      </c>
      <c r="Q145" s="42" t="s">
        <v>320</v>
      </c>
      <c r="R145" s="42" t="s">
        <v>320</v>
      </c>
      <c r="S145" s="42" t="s">
        <v>320</v>
      </c>
      <c r="T145" s="42" t="s">
        <v>320</v>
      </c>
      <c r="U145" s="42" t="s">
        <v>320</v>
      </c>
      <c r="V145" s="42" t="s">
        <v>320</v>
      </c>
      <c r="W145" s="42" t="s">
        <v>320</v>
      </c>
      <c r="X145" s="42" t="s">
        <v>320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42">
        <v>0</v>
      </c>
      <c r="G146" s="42">
        <v>2904000</v>
      </c>
      <c r="H146" s="42">
        <v>2907352.2253899998</v>
      </c>
      <c r="I146" s="42">
        <v>784352.22538999992</v>
      </c>
      <c r="J146" s="42">
        <v>815996.19974999991</v>
      </c>
      <c r="K146" s="42">
        <v>812475.62933999998</v>
      </c>
      <c r="L146" s="42">
        <v>803217.38112000003</v>
      </c>
      <c r="M146" s="42">
        <v>4321925.5169506446</v>
      </c>
      <c r="N146" s="42">
        <v>4232000</v>
      </c>
      <c r="O146" s="42">
        <v>4358533.2939589862</v>
      </c>
      <c r="P146" s="42">
        <v>4229573.2559000002</v>
      </c>
      <c r="Q146" s="42" t="s">
        <v>320</v>
      </c>
      <c r="R146" s="42" t="s">
        <v>320</v>
      </c>
      <c r="S146" s="42" t="s">
        <v>320</v>
      </c>
      <c r="T146" s="42" t="s">
        <v>320</v>
      </c>
      <c r="U146" s="42" t="s">
        <v>320</v>
      </c>
      <c r="V146" s="42" t="s">
        <v>320</v>
      </c>
      <c r="W146" s="42" t="s">
        <v>320</v>
      </c>
      <c r="X146" s="42" t="s">
        <v>320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42">
        <v>6151960</v>
      </c>
      <c r="G147" s="42">
        <v>5885000</v>
      </c>
      <c r="H147" s="42">
        <v>5884553.96</v>
      </c>
      <c r="I147" s="42">
        <v>6411000</v>
      </c>
      <c r="J147" s="42">
        <v>6397128.3710599989</v>
      </c>
      <c r="K147" s="42">
        <v>6652000</v>
      </c>
      <c r="L147" s="42">
        <v>7026387.9568699999</v>
      </c>
      <c r="M147" s="42">
        <v>10168705</v>
      </c>
      <c r="N147" s="42">
        <v>10505806.6645</v>
      </c>
      <c r="O147" s="42">
        <v>11566000</v>
      </c>
      <c r="P147" s="42">
        <v>10560000</v>
      </c>
      <c r="Q147" s="42" t="s">
        <v>320</v>
      </c>
      <c r="R147" s="42" t="s">
        <v>320</v>
      </c>
      <c r="S147" s="42" t="s">
        <v>320</v>
      </c>
      <c r="T147" s="42" t="s">
        <v>320</v>
      </c>
      <c r="U147" s="42" t="s">
        <v>320</v>
      </c>
      <c r="V147" s="42" t="s">
        <v>320</v>
      </c>
      <c r="W147" s="42" t="s">
        <v>320</v>
      </c>
      <c r="X147" s="42" t="s">
        <v>320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42">
        <v>2739000</v>
      </c>
      <c r="G148" s="42">
        <v>2776967</v>
      </c>
      <c r="H148" s="42">
        <v>2776840</v>
      </c>
      <c r="I148" s="42">
        <v>1867686.8193000001</v>
      </c>
      <c r="J148" s="42">
        <v>1755738.9132999999</v>
      </c>
      <c r="K148" s="42">
        <v>2383809.4010999999</v>
      </c>
      <c r="L148" s="42">
        <v>3495000</v>
      </c>
      <c r="M148" s="42">
        <v>6013836.5218451004</v>
      </c>
      <c r="N148" s="42">
        <v>6610928.9414000008</v>
      </c>
      <c r="O148" s="42">
        <v>6658000</v>
      </c>
      <c r="P148" s="42">
        <v>6292258.1045999993</v>
      </c>
      <c r="Q148" s="42" t="s">
        <v>320</v>
      </c>
      <c r="R148" s="42" t="s">
        <v>320</v>
      </c>
      <c r="S148" s="42" t="s">
        <v>320</v>
      </c>
      <c r="T148" s="42" t="s">
        <v>320</v>
      </c>
      <c r="U148" s="42" t="s">
        <v>320</v>
      </c>
      <c r="V148" s="42" t="s">
        <v>320</v>
      </c>
      <c r="W148" s="42" t="s">
        <v>320</v>
      </c>
      <c r="X148" s="42" t="s">
        <v>320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42">
        <v>160695</v>
      </c>
      <c r="G149" s="42">
        <v>160966</v>
      </c>
      <c r="H149" s="42">
        <v>188164.00000000003</v>
      </c>
      <c r="I149" s="42">
        <v>189000</v>
      </c>
      <c r="J149" s="42">
        <v>396756</v>
      </c>
      <c r="K149" s="42">
        <v>542555.19799999997</v>
      </c>
      <c r="L149" s="42">
        <v>2587114.1038299999</v>
      </c>
      <c r="M149" s="42">
        <v>9521309.6316833738</v>
      </c>
      <c r="N149" s="42">
        <v>11113478</v>
      </c>
      <c r="O149" s="42">
        <v>10423869.142329995</v>
      </c>
      <c r="P149" s="42">
        <v>10759926.686000001</v>
      </c>
      <c r="Q149" s="42" t="s">
        <v>320</v>
      </c>
      <c r="R149" s="42" t="s">
        <v>320</v>
      </c>
      <c r="S149" s="42" t="s">
        <v>320</v>
      </c>
      <c r="T149" s="42" t="s">
        <v>320</v>
      </c>
      <c r="U149" s="42" t="s">
        <v>320</v>
      </c>
      <c r="V149" s="42" t="s">
        <v>320</v>
      </c>
      <c r="W149" s="42" t="s">
        <v>320</v>
      </c>
      <c r="X149" s="42" t="s">
        <v>320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42">
        <v>7120000</v>
      </c>
      <c r="G150" s="42">
        <v>12686000</v>
      </c>
      <c r="H150" s="42">
        <v>12686000</v>
      </c>
      <c r="I150" s="42">
        <v>14331695.458899999</v>
      </c>
      <c r="J150" s="42">
        <v>14337261.8664</v>
      </c>
      <c r="K150" s="42">
        <v>15121372.1219</v>
      </c>
      <c r="L150" s="42">
        <v>15586188.147500001</v>
      </c>
      <c r="M150" s="42">
        <v>24655197.60595984</v>
      </c>
      <c r="N150" s="42">
        <v>25444377.952999998</v>
      </c>
      <c r="O150" s="42">
        <v>27427571.81305968</v>
      </c>
      <c r="P150" s="42">
        <v>28842000</v>
      </c>
      <c r="Q150" s="42" t="s">
        <v>320</v>
      </c>
      <c r="R150" s="42" t="s">
        <v>320</v>
      </c>
      <c r="S150" s="42" t="s">
        <v>320</v>
      </c>
      <c r="T150" s="42" t="s">
        <v>320</v>
      </c>
      <c r="U150" s="42" t="s">
        <v>320</v>
      </c>
      <c r="V150" s="42" t="s">
        <v>320</v>
      </c>
      <c r="W150" s="42" t="s">
        <v>320</v>
      </c>
      <c r="X150" s="42" t="s">
        <v>320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42">
        <v>3594795</v>
      </c>
      <c r="G151" s="42">
        <v>4166177.3435</v>
      </c>
      <c r="H151" s="42">
        <v>3511000</v>
      </c>
      <c r="I151" s="42">
        <v>3620145.5286999997</v>
      </c>
      <c r="J151" s="42">
        <v>3604000</v>
      </c>
      <c r="K151" s="42">
        <v>3694483</v>
      </c>
      <c r="L151" s="42">
        <v>3694000</v>
      </c>
      <c r="M151" s="42">
        <v>6623719.8077496598</v>
      </c>
      <c r="N151" s="42">
        <v>6696799.8090000004</v>
      </c>
      <c r="O151" s="42">
        <v>8074499</v>
      </c>
      <c r="P151" s="42">
        <v>8194995.9158999994</v>
      </c>
      <c r="Q151" s="42" t="s">
        <v>320</v>
      </c>
      <c r="R151" s="42" t="s">
        <v>320</v>
      </c>
      <c r="S151" s="42" t="s">
        <v>320</v>
      </c>
      <c r="T151" s="42" t="s">
        <v>320</v>
      </c>
      <c r="U151" s="42" t="s">
        <v>320</v>
      </c>
      <c r="V151" s="42" t="s">
        <v>320</v>
      </c>
      <c r="W151" s="42" t="s">
        <v>320</v>
      </c>
      <c r="X151" s="42" t="s">
        <v>320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42">
        <v>0</v>
      </c>
      <c r="G152" s="42">
        <v>3614000</v>
      </c>
      <c r="H152" s="42">
        <v>3561000</v>
      </c>
      <c r="I152" s="42">
        <v>3637584.2857999997</v>
      </c>
      <c r="J152" s="42">
        <v>3548371.3050999995</v>
      </c>
      <c r="K152" s="42">
        <v>3768560.3283000002</v>
      </c>
      <c r="L152" s="42">
        <v>4127628.7453000005</v>
      </c>
      <c r="M152" s="42">
        <v>4631612</v>
      </c>
      <c r="N152" s="42">
        <v>5094705.5432000002</v>
      </c>
      <c r="O152" s="42">
        <v>5269366.9610443348</v>
      </c>
      <c r="P152" s="42">
        <v>5460326.2314999998</v>
      </c>
      <c r="Q152" s="42" t="s">
        <v>320</v>
      </c>
      <c r="R152" s="42" t="s">
        <v>320</v>
      </c>
      <c r="S152" s="42" t="s">
        <v>320</v>
      </c>
      <c r="T152" s="42" t="s">
        <v>320</v>
      </c>
      <c r="U152" s="42" t="s">
        <v>320</v>
      </c>
      <c r="V152" s="42" t="s">
        <v>320</v>
      </c>
      <c r="W152" s="42" t="s">
        <v>320</v>
      </c>
      <c r="X152" s="42" t="s">
        <v>320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42">
        <v>0</v>
      </c>
      <c r="G153" s="42">
        <v>7129089.0614999998</v>
      </c>
      <c r="H153" s="42">
        <v>7128987.8499999996</v>
      </c>
      <c r="I153" s="42">
        <v>10853744.63228</v>
      </c>
      <c r="J153" s="42">
        <v>9435854</v>
      </c>
      <c r="K153" s="42">
        <v>7372288.4106600005</v>
      </c>
      <c r="L153" s="42">
        <v>5380684.5474999994</v>
      </c>
      <c r="M153" s="42">
        <v>12040915.667253131</v>
      </c>
      <c r="N153" s="42">
        <v>13848110.038000001</v>
      </c>
      <c r="O153" s="42">
        <v>16025363</v>
      </c>
      <c r="P153" s="42">
        <v>15464500.775999999</v>
      </c>
      <c r="Q153" s="42" t="s">
        <v>320</v>
      </c>
      <c r="R153" s="42" t="s">
        <v>320</v>
      </c>
      <c r="S153" s="42" t="s">
        <v>320</v>
      </c>
      <c r="T153" s="42" t="s">
        <v>320</v>
      </c>
      <c r="U153" s="42" t="s">
        <v>320</v>
      </c>
      <c r="V153" s="42" t="s">
        <v>320</v>
      </c>
      <c r="W153" s="42" t="s">
        <v>320</v>
      </c>
      <c r="X153" s="42" t="s">
        <v>320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42">
        <v>3431599</v>
      </c>
      <c r="G154" s="42">
        <v>3752555.5930000003</v>
      </c>
      <c r="H154" s="42">
        <v>4784952</v>
      </c>
      <c r="I154" s="42">
        <v>4953433.7472000001</v>
      </c>
      <c r="J154" s="42">
        <v>4589866</v>
      </c>
      <c r="K154" s="42">
        <v>4812014.0309999995</v>
      </c>
      <c r="L154" s="42">
        <v>5487499</v>
      </c>
      <c r="M154" s="42">
        <v>5324174.0926890606</v>
      </c>
      <c r="N154" s="42">
        <v>5339000</v>
      </c>
      <c r="O154" s="42">
        <v>6301927.9014364686</v>
      </c>
      <c r="P154" s="42">
        <v>9499416.7403299995</v>
      </c>
      <c r="Q154" s="42" t="s">
        <v>320</v>
      </c>
      <c r="R154" s="42" t="s">
        <v>320</v>
      </c>
      <c r="S154" s="42" t="s">
        <v>320</v>
      </c>
      <c r="T154" s="42" t="s">
        <v>320</v>
      </c>
      <c r="U154" s="42" t="s">
        <v>320</v>
      </c>
      <c r="V154" s="42" t="s">
        <v>320</v>
      </c>
      <c r="W154" s="42" t="s">
        <v>320</v>
      </c>
      <c r="X154" s="42" t="s">
        <v>320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42">
        <v>1196000</v>
      </c>
      <c r="G155" s="42">
        <v>3824042</v>
      </c>
      <c r="H155" s="42">
        <v>3824000</v>
      </c>
      <c r="I155" s="42">
        <v>3899131.5</v>
      </c>
      <c r="J155" s="42">
        <v>3942000</v>
      </c>
      <c r="K155" s="42">
        <v>5309773.0813999996</v>
      </c>
      <c r="L155" s="42">
        <v>5521699.9865000006</v>
      </c>
      <c r="M155" s="42">
        <v>7078231</v>
      </c>
      <c r="N155" s="42">
        <v>6989116.3373999996</v>
      </c>
      <c r="O155" s="42">
        <v>7311337.0999999996</v>
      </c>
      <c r="P155" s="42">
        <v>8017809.7935000006</v>
      </c>
      <c r="Q155" s="42" t="s">
        <v>320</v>
      </c>
      <c r="R155" s="42" t="s">
        <v>320</v>
      </c>
      <c r="S155" s="42" t="s">
        <v>320</v>
      </c>
      <c r="T155" s="42" t="s">
        <v>320</v>
      </c>
      <c r="U155" s="42" t="s">
        <v>320</v>
      </c>
      <c r="V155" s="42" t="s">
        <v>320</v>
      </c>
      <c r="W155" s="42" t="s">
        <v>320</v>
      </c>
      <c r="X155" s="42" t="s">
        <v>320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42">
        <v>7093000</v>
      </c>
      <c r="G156" s="42">
        <v>9798250</v>
      </c>
      <c r="H156" s="42">
        <v>11939971.593899999</v>
      </c>
      <c r="I156" s="42">
        <v>12332497.4143</v>
      </c>
      <c r="J156" s="42">
        <v>15318973.317400001</v>
      </c>
      <c r="K156" s="42">
        <v>16310361.858000001</v>
      </c>
      <c r="L156" s="42">
        <v>16161627.6527</v>
      </c>
      <c r="M156" s="42">
        <v>56175909.833391964</v>
      </c>
      <c r="N156" s="42">
        <v>16840970</v>
      </c>
      <c r="O156" s="42">
        <v>17517055.169</v>
      </c>
      <c r="P156" s="42">
        <v>18499729.739999998</v>
      </c>
      <c r="Q156" s="42" t="s">
        <v>320</v>
      </c>
      <c r="R156" s="42" t="s">
        <v>320</v>
      </c>
      <c r="S156" s="42" t="s">
        <v>320</v>
      </c>
      <c r="T156" s="42" t="s">
        <v>320</v>
      </c>
      <c r="U156" s="42" t="s">
        <v>320</v>
      </c>
      <c r="V156" s="42" t="s">
        <v>320</v>
      </c>
      <c r="W156" s="42" t="s">
        <v>320</v>
      </c>
      <c r="X156" s="42" t="s">
        <v>320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42">
        <v>3588000</v>
      </c>
      <c r="G157" s="42">
        <v>3413174.5974000003</v>
      </c>
      <c r="H157" s="42">
        <v>3413174.5974000003</v>
      </c>
      <c r="I157" s="42">
        <v>3389241.0840999996</v>
      </c>
      <c r="J157" s="42">
        <v>3362748.0840999996</v>
      </c>
      <c r="K157" s="42">
        <v>3576202.7689000005</v>
      </c>
      <c r="L157" s="42">
        <v>3548719.8520400003</v>
      </c>
      <c r="M157" s="42">
        <v>4200007.5600000005</v>
      </c>
      <c r="N157" s="42">
        <v>5666000.9053000007</v>
      </c>
      <c r="O157" s="42">
        <v>5705330.9098233487</v>
      </c>
      <c r="P157" s="42">
        <v>7474599.3651000001</v>
      </c>
      <c r="Q157" s="42" t="s">
        <v>320</v>
      </c>
      <c r="R157" s="42" t="s">
        <v>320</v>
      </c>
      <c r="S157" s="42" t="s">
        <v>320</v>
      </c>
      <c r="T157" s="42" t="s">
        <v>320</v>
      </c>
      <c r="U157" s="42" t="s">
        <v>320</v>
      </c>
      <c r="V157" s="42" t="s">
        <v>320</v>
      </c>
      <c r="W157" s="42" t="s">
        <v>320</v>
      </c>
      <c r="X157" s="42" t="s">
        <v>320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42">
        <v>12227086.384</v>
      </c>
      <c r="G158" s="42">
        <v>11616779.0756</v>
      </c>
      <c r="H158" s="42">
        <v>11752242.6</v>
      </c>
      <c r="I158" s="42">
        <v>11398835.543199999</v>
      </c>
      <c r="J158" s="42">
        <v>15544956.289099999</v>
      </c>
      <c r="K158" s="42">
        <v>18458986.979000002</v>
      </c>
      <c r="L158" s="42">
        <v>19079997.7852</v>
      </c>
      <c r="M158" s="42">
        <v>19593240.467369426</v>
      </c>
      <c r="N158" s="42">
        <v>19592748.613400001</v>
      </c>
      <c r="O158" s="42">
        <v>21698000</v>
      </c>
      <c r="P158" s="42">
        <v>23436468.947999999</v>
      </c>
      <c r="Q158" s="42" t="s">
        <v>320</v>
      </c>
      <c r="R158" s="42" t="s">
        <v>320</v>
      </c>
      <c r="S158" s="42" t="s">
        <v>320</v>
      </c>
      <c r="T158" s="42" t="s">
        <v>320</v>
      </c>
      <c r="U158" s="42" t="s">
        <v>320</v>
      </c>
      <c r="V158" s="42" t="s">
        <v>320</v>
      </c>
      <c r="W158" s="42" t="s">
        <v>320</v>
      </c>
      <c r="X158" s="42" t="s">
        <v>320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42">
        <v>6409303.068</v>
      </c>
      <c r="G159" s="42">
        <v>13017139.322900001</v>
      </c>
      <c r="H159" s="42">
        <v>9973070.0842000004</v>
      </c>
      <c r="I159" s="42">
        <v>12337995.588889999</v>
      </c>
      <c r="J159" s="42">
        <v>20389351.938500002</v>
      </c>
      <c r="K159" s="42">
        <v>21407911.378954999</v>
      </c>
      <c r="L159" s="42">
        <v>22704359.793299999</v>
      </c>
      <c r="M159" s="42">
        <v>37985276.524692111</v>
      </c>
      <c r="N159" s="42">
        <v>24822498.971776005</v>
      </c>
      <c r="O159" s="42">
        <v>29489000</v>
      </c>
      <c r="P159" s="42">
        <v>27459556.087000001</v>
      </c>
      <c r="Q159" s="42" t="s">
        <v>320</v>
      </c>
      <c r="R159" s="42" t="s">
        <v>320</v>
      </c>
      <c r="S159" s="42" t="s">
        <v>320</v>
      </c>
      <c r="T159" s="42" t="s">
        <v>320</v>
      </c>
      <c r="U159" s="42" t="s">
        <v>320</v>
      </c>
      <c r="V159" s="42" t="s">
        <v>320</v>
      </c>
      <c r="W159" s="42" t="s">
        <v>320</v>
      </c>
      <c r="X159" s="42" t="s">
        <v>320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42">
        <v>2052000</v>
      </c>
      <c r="G160" s="42">
        <v>3731000</v>
      </c>
      <c r="H160" s="42">
        <v>3731000</v>
      </c>
      <c r="I160" s="42">
        <v>6135000</v>
      </c>
      <c r="J160" s="42">
        <v>5851000</v>
      </c>
      <c r="K160" s="42">
        <v>4263000</v>
      </c>
      <c r="L160" s="42">
        <v>7247332</v>
      </c>
      <c r="M160" s="42">
        <v>8266225.319482876</v>
      </c>
      <c r="N160" s="42">
        <v>8399647.3194999993</v>
      </c>
      <c r="O160" s="42">
        <v>9319263.3600251433</v>
      </c>
      <c r="P160" s="42">
        <v>8956269.6414000001</v>
      </c>
      <c r="Q160" s="42" t="s">
        <v>320</v>
      </c>
      <c r="R160" s="42" t="s">
        <v>320</v>
      </c>
      <c r="S160" s="42" t="s">
        <v>320</v>
      </c>
      <c r="T160" s="42" t="s">
        <v>320</v>
      </c>
      <c r="U160" s="42" t="s">
        <v>320</v>
      </c>
      <c r="V160" s="42" t="s">
        <v>320</v>
      </c>
      <c r="W160" s="42" t="s">
        <v>320</v>
      </c>
      <c r="X160" s="42" t="s">
        <v>320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42">
        <v>9197809.875500001</v>
      </c>
      <c r="G161" s="42">
        <v>9146400</v>
      </c>
      <c r="H161" s="42">
        <v>8223635.8151000002</v>
      </c>
      <c r="I161" s="42">
        <v>8405401.8812000006</v>
      </c>
      <c r="J161" s="42">
        <v>8278560</v>
      </c>
      <c r="K161" s="42">
        <v>8676265.7943999991</v>
      </c>
      <c r="L161" s="42">
        <v>8521299.6283</v>
      </c>
      <c r="M161" s="42">
        <v>9645364.912647197</v>
      </c>
      <c r="N161" s="42">
        <v>9563247.1213770006</v>
      </c>
      <c r="O161" s="42">
        <v>10857000</v>
      </c>
      <c r="P161" s="42">
        <v>12413125.719010001</v>
      </c>
      <c r="Q161" s="42" t="s">
        <v>320</v>
      </c>
      <c r="R161" s="42" t="s">
        <v>320</v>
      </c>
      <c r="S161" s="42" t="s">
        <v>320</v>
      </c>
      <c r="T161" s="42" t="s">
        <v>320</v>
      </c>
      <c r="U161" s="42" t="s">
        <v>320</v>
      </c>
      <c r="V161" s="42" t="s">
        <v>320</v>
      </c>
      <c r="W161" s="42" t="s">
        <v>320</v>
      </c>
      <c r="X161" s="42" t="s">
        <v>320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42">
        <v>1409197</v>
      </c>
      <c r="G162" s="42">
        <v>1356000</v>
      </c>
      <c r="H162" s="42">
        <v>1248000</v>
      </c>
      <c r="I162" s="42">
        <v>1262056.4920000001</v>
      </c>
      <c r="J162" s="42">
        <v>1330000</v>
      </c>
      <c r="K162" s="42">
        <v>1386456</v>
      </c>
      <c r="L162" s="42">
        <v>3000000</v>
      </c>
      <c r="M162" s="42">
        <v>2032000</v>
      </c>
      <c r="N162" s="42">
        <v>3000000</v>
      </c>
      <c r="O162" s="42">
        <v>3487000</v>
      </c>
      <c r="P162" s="42">
        <v>3979000</v>
      </c>
      <c r="Q162" s="42" t="s">
        <v>320</v>
      </c>
      <c r="R162" s="42" t="s">
        <v>320</v>
      </c>
      <c r="S162" s="42" t="s">
        <v>320</v>
      </c>
      <c r="T162" s="42" t="s">
        <v>320</v>
      </c>
      <c r="U162" s="42" t="s">
        <v>320</v>
      </c>
      <c r="V162" s="42" t="s">
        <v>320</v>
      </c>
      <c r="W162" s="42" t="s">
        <v>320</v>
      </c>
      <c r="X162" s="42" t="s">
        <v>320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42">
        <v>10771042.981699999</v>
      </c>
      <c r="G163" s="42">
        <v>12007977.0725</v>
      </c>
      <c r="H163" s="42">
        <v>11768545.4476</v>
      </c>
      <c r="I163" s="42">
        <v>14586440.9981</v>
      </c>
      <c r="J163" s="42">
        <v>14375079.1807</v>
      </c>
      <c r="K163" s="42">
        <v>15020923.1577</v>
      </c>
      <c r="L163" s="42">
        <v>14235657.5528</v>
      </c>
      <c r="M163" s="42">
        <v>20536834</v>
      </c>
      <c r="N163" s="42">
        <v>20302103.127597999</v>
      </c>
      <c r="O163" s="42">
        <v>22612920.625305466</v>
      </c>
      <c r="P163" s="42">
        <v>22965608.208999999</v>
      </c>
      <c r="Q163" s="42" t="s">
        <v>320</v>
      </c>
      <c r="R163" s="42" t="s">
        <v>320</v>
      </c>
      <c r="S163" s="42" t="s">
        <v>320</v>
      </c>
      <c r="T163" s="42" t="s">
        <v>320</v>
      </c>
      <c r="U163" s="42" t="s">
        <v>320</v>
      </c>
      <c r="V163" s="42" t="s">
        <v>320</v>
      </c>
      <c r="W163" s="42" t="s">
        <v>320</v>
      </c>
      <c r="X163" s="42" t="s">
        <v>320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42">
        <v>2300000</v>
      </c>
      <c r="G164" s="42">
        <v>3289000</v>
      </c>
      <c r="H164" s="42">
        <v>3251792.6094</v>
      </c>
      <c r="I164" s="42">
        <v>3334214.4775</v>
      </c>
      <c r="J164" s="42">
        <v>3235313.4019999998</v>
      </c>
      <c r="K164" s="42">
        <v>3637132.2742999997</v>
      </c>
      <c r="L164" s="42">
        <v>3453109.6874000002</v>
      </c>
      <c r="M164" s="42">
        <v>3822778.2642451953</v>
      </c>
      <c r="N164" s="42">
        <v>3947345.7221999997</v>
      </c>
      <c r="O164" s="42">
        <v>4137810.1843456263</v>
      </c>
      <c r="P164" s="42">
        <v>4233191.8875000002</v>
      </c>
      <c r="Q164" s="42" t="s">
        <v>320</v>
      </c>
      <c r="R164" s="42" t="s">
        <v>320</v>
      </c>
      <c r="S164" s="42" t="s">
        <v>320</v>
      </c>
      <c r="T164" s="42" t="s">
        <v>320</v>
      </c>
      <c r="U164" s="42" t="s">
        <v>320</v>
      </c>
      <c r="V164" s="42" t="s">
        <v>320</v>
      </c>
      <c r="W164" s="42" t="s">
        <v>320</v>
      </c>
      <c r="X164" s="42" t="s">
        <v>320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42">
        <v>8500000</v>
      </c>
      <c r="G165" s="42">
        <v>9050152.4629000016</v>
      </c>
      <c r="H165" s="42">
        <v>9127250</v>
      </c>
      <c r="I165" s="42">
        <v>9724891.2382999994</v>
      </c>
      <c r="J165" s="42">
        <v>9551888.9063000008</v>
      </c>
      <c r="K165" s="42">
        <v>11215630.613400001</v>
      </c>
      <c r="L165" s="42">
        <v>11114191.928400001</v>
      </c>
      <c r="M165" s="42">
        <v>11393446.926102281</v>
      </c>
      <c r="N165" s="42">
        <v>11822894.4527</v>
      </c>
      <c r="O165" s="42">
        <v>12653737.719807023</v>
      </c>
      <c r="P165" s="42">
        <v>13561790.2356</v>
      </c>
      <c r="Q165" s="42" t="s">
        <v>320</v>
      </c>
      <c r="R165" s="42" t="s">
        <v>320</v>
      </c>
      <c r="S165" s="42" t="s">
        <v>320</v>
      </c>
      <c r="T165" s="42" t="s">
        <v>320</v>
      </c>
      <c r="U165" s="42" t="s">
        <v>320</v>
      </c>
      <c r="V165" s="42" t="s">
        <v>320</v>
      </c>
      <c r="W165" s="42" t="s">
        <v>320</v>
      </c>
      <c r="X165" s="42" t="s">
        <v>320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42">
        <v>5252000</v>
      </c>
      <c r="G166" s="42">
        <v>1282000</v>
      </c>
      <c r="H166" s="42">
        <v>5523000</v>
      </c>
      <c r="I166" s="42">
        <v>5755802</v>
      </c>
      <c r="J166" s="42">
        <v>5900145.3726500003</v>
      </c>
      <c r="K166" s="42">
        <v>6199720</v>
      </c>
      <c r="L166" s="42">
        <v>6376927.0382700004</v>
      </c>
      <c r="M166" s="42">
        <v>7589076.0453471122</v>
      </c>
      <c r="N166" s="42">
        <v>7560185.0098999999</v>
      </c>
      <c r="O166" s="42">
        <v>7855348.5944172284</v>
      </c>
      <c r="P166" s="42">
        <v>5149959.0889999997</v>
      </c>
      <c r="Q166" s="42" t="s">
        <v>320</v>
      </c>
      <c r="R166" s="42" t="s">
        <v>320</v>
      </c>
      <c r="S166" s="42" t="s">
        <v>320</v>
      </c>
      <c r="T166" s="42" t="s">
        <v>320</v>
      </c>
      <c r="U166" s="42" t="s">
        <v>320</v>
      </c>
      <c r="V166" s="42" t="s">
        <v>320</v>
      </c>
      <c r="W166" s="42" t="s">
        <v>320</v>
      </c>
      <c r="X166" s="42" t="s">
        <v>320</v>
      </c>
    </row>
  </sheetData>
  <sheetProtection formatCells="0" formatColumns="0" formatRows="0" autoFilter="0"/>
  <conditionalFormatting sqref="C140:D157">
    <cfRule type="expression" dxfId="14" priority="31">
      <formula>#REF!=1</formula>
    </cfRule>
  </conditionalFormatting>
  <conditionalFormatting sqref="F61:O157">
    <cfRule type="cellIs" dxfId="13" priority="30" operator="equal">
      <formula>0</formula>
    </cfRule>
  </conditionalFormatting>
  <conditionalFormatting sqref="F11:P60 P61:P166">
    <cfRule type="cellIs" dxfId="12" priority="28" operator="equal">
      <formula>0</formula>
    </cfRule>
  </conditionalFormatting>
  <conditionalFormatting sqref="O158:O166">
    <cfRule type="cellIs" dxfId="11" priority="29" operator="equal">
      <formula>0</formula>
    </cfRule>
  </conditionalFormatting>
  <conditionalFormatting sqref="Q11:U166">
    <cfRule type="cellIs" dxfId="10" priority="3" operator="equal">
      <formula>0</formula>
    </cfRule>
  </conditionalFormatting>
  <conditionalFormatting sqref="V61:V166">
    <cfRule type="cellIs" dxfId="9" priority="2" operator="equal">
      <formula>0</formula>
    </cfRule>
  </conditionalFormatting>
  <conditionalFormatting sqref="V11:W60">
    <cfRule type="cellIs" dxfId="8" priority="17" operator="equal">
      <formula>0</formula>
    </cfRule>
  </conditionalFormatting>
  <conditionalFormatting sqref="X12:X166">
    <cfRule type="cellIs" dxfId="7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FDCF-4F34-411D-8235-B715AE521D91}">
  <sheetPr codeName="Sheet42"/>
  <dimension ref="A1:X166"/>
  <sheetViews>
    <sheetView zoomScale="80" zoomScaleNormal="80" workbookViewId="0">
      <pane xSplit="5" ySplit="10" topLeftCell="M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37.453125" style="2" customWidth="1"/>
    <col min="5" max="5" width="12.54296875" style="2" customWidth="1"/>
    <col min="6" max="10" width="15.54296875" style="3" bestFit="1" customWidth="1"/>
    <col min="11" max="11" width="15.453125" style="3" customWidth="1"/>
    <col min="12" max="12" width="15.54296875" style="3" customWidth="1"/>
    <col min="13" max="13" width="15.453125" style="3" bestFit="1" customWidth="1"/>
    <col min="14" max="14" width="15.54296875" style="3" bestFit="1" customWidth="1"/>
    <col min="15" max="16" width="15.1796875" style="3" bestFit="1" customWidth="1"/>
    <col min="17" max="17" width="15.08984375" style="3" bestFit="1" customWidth="1"/>
    <col min="18" max="22" width="15.1796875" style="3" bestFit="1" customWidth="1"/>
    <col min="23" max="23" width="15.1796875" style="3" customWidth="1"/>
    <col min="24" max="24" width="15.08984375" style="3" bestFit="1" customWidth="1"/>
    <col min="25" max="16384" width="11.453125" style="3"/>
  </cols>
  <sheetData>
    <row r="1" spans="1:24" ht="15" customHeight="1" x14ac:dyDescent="0.35">
      <c r="A1" s="1" t="s">
        <v>0</v>
      </c>
      <c r="B1" s="2" t="s">
        <v>379</v>
      </c>
      <c r="H1" s="3" t="s">
        <v>377</v>
      </c>
    </row>
    <row r="2" spans="1:24" ht="15" customHeight="1" x14ac:dyDescent="0.35">
      <c r="A2" s="1" t="s">
        <v>2</v>
      </c>
      <c r="B2" s="2" t="s">
        <v>380</v>
      </c>
    </row>
    <row r="3" spans="1:24" ht="15" customHeight="1" x14ac:dyDescent="0.35">
      <c r="A3" s="1" t="s">
        <v>4</v>
      </c>
      <c r="B3" s="2" t="s">
        <v>5</v>
      </c>
    </row>
    <row r="4" spans="1:24" ht="15" customHeight="1" x14ac:dyDescent="0.35">
      <c r="A4" s="1" t="s">
        <v>6</v>
      </c>
      <c r="B4" s="4">
        <v>45553</v>
      </c>
    </row>
    <row r="5" spans="1:24" ht="15" customHeight="1" x14ac:dyDescent="0.35">
      <c r="A5" s="1" t="s">
        <v>7</v>
      </c>
      <c r="B5" s="2" t="s">
        <v>378</v>
      </c>
    </row>
    <row r="6" spans="1:24" ht="15" customHeight="1" x14ac:dyDescent="0.35">
      <c r="A6" s="1" t="s">
        <v>9</v>
      </c>
      <c r="B6" s="6" t="str">
        <f ca="1">OFFSET($A$10,,COUNTA($A$11:$X$11)-1)</f>
        <v>2025/26</v>
      </c>
      <c r="G6" s="3" t="s">
        <v>381</v>
      </c>
      <c r="H6" s="3" t="s">
        <v>382</v>
      </c>
    </row>
    <row r="7" spans="1:24" ht="15" customHeight="1" x14ac:dyDescent="0.35">
      <c r="A7" s="7" t="s">
        <v>10</v>
      </c>
      <c r="B7" s="2" t="s">
        <v>319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39">
        <v>154778910.98846301</v>
      </c>
      <c r="G11" s="39">
        <v>143225364.72808102</v>
      </c>
      <c r="H11" s="39">
        <v>141652074.16820595</v>
      </c>
      <c r="I11" s="39">
        <v>168929399.04332745</v>
      </c>
      <c r="J11" s="39">
        <v>160325626.13148788</v>
      </c>
      <c r="K11" s="39">
        <v>177421754.5533213</v>
      </c>
      <c r="L11" s="39">
        <v>194132612.13588002</v>
      </c>
      <c r="M11" s="39">
        <v>226178855.16868001</v>
      </c>
      <c r="N11" s="39">
        <v>237183289.69161221</v>
      </c>
      <c r="O11" s="39">
        <v>262813233.64257279</v>
      </c>
      <c r="P11" s="39">
        <v>280375466.02260309</v>
      </c>
      <c r="Q11" s="39">
        <v>297241000</v>
      </c>
      <c r="R11" s="39">
        <v>302132001.33117169</v>
      </c>
      <c r="S11" s="39">
        <v>318871000</v>
      </c>
      <c r="T11" s="39">
        <v>321462236.2974</v>
      </c>
      <c r="U11" s="39">
        <v>331285000</v>
      </c>
      <c r="V11" s="39">
        <v>345158637.97353941</v>
      </c>
      <c r="W11" s="39">
        <f>INDEX('[1]MH Non-ISFE Q1 2025-26'!$L:$L,MATCH(C11,'[1]MH Non-ISFE Q1 2025-26'!$B:$B,0))*1000</f>
        <v>353324000</v>
      </c>
      <c r="X11" s="39">
        <f>INDEX('[2]MH Non-ISFE Q4 2025-26'!$L:$L,MATCH(C11,'[2]MH Non-ISFE Q4 2025-26'!$B:$B,0))*1000</f>
        <v>353469689.41733342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40">
        <v>31484634.074610002</v>
      </c>
      <c r="G12" s="40"/>
      <c r="H12" s="40">
        <v>22536314.003709998</v>
      </c>
      <c r="I12" s="40">
        <v>26351010.440220002</v>
      </c>
      <c r="J12" s="40">
        <v>22432753.33681</v>
      </c>
      <c r="K12" s="40">
        <v>25166705.924310002</v>
      </c>
      <c r="L12" s="40">
        <v>32980905.362199999</v>
      </c>
      <c r="M12" s="40">
        <v>46196794.638607696</v>
      </c>
      <c r="N12" s="40">
        <v>46133156.540376</v>
      </c>
      <c r="O12" s="40">
        <v>53624958.722108319</v>
      </c>
      <c r="P12" s="40">
        <v>56837189.266143858</v>
      </c>
      <c r="Q12" s="40">
        <v>57813000</v>
      </c>
      <c r="R12" s="40">
        <v>58910113.787687004</v>
      </c>
      <c r="S12" s="40">
        <v>61665000</v>
      </c>
      <c r="T12" s="40">
        <v>57990479.717</v>
      </c>
      <c r="U12" s="40">
        <v>59616000</v>
      </c>
      <c r="V12" s="40">
        <v>63018246.162</v>
      </c>
      <c r="W12" s="40">
        <f>INDEX('[1]MH Non-ISFE Q1 2025-26'!$L:$L,MATCH(C12,'[1]MH Non-ISFE Q1 2025-26'!$B:$B,0))*1000</f>
        <v>64031000</v>
      </c>
      <c r="X12" s="40">
        <f>INDEX('[2]MH Non-ISFE Q4 2025-26'!$L:$L,MATCH(C12,'[2]MH Non-ISFE Q4 2025-26'!$B:$B,0))*1000</f>
        <v>65805175.941427633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40">
        <v>36594861.840980001</v>
      </c>
      <c r="G13" s="40"/>
      <c r="H13" s="40">
        <v>31264711.464490004</v>
      </c>
      <c r="I13" s="40">
        <v>32999312.955170006</v>
      </c>
      <c r="J13" s="40">
        <v>34582535.867820002</v>
      </c>
      <c r="K13" s="40">
        <v>36053580.983410001</v>
      </c>
      <c r="L13" s="40">
        <v>37558339.003550008</v>
      </c>
      <c r="M13" s="40">
        <v>42807979.464244947</v>
      </c>
      <c r="N13" s="40">
        <v>40803372.830940008</v>
      </c>
      <c r="O13" s="40">
        <v>41779757.150632486</v>
      </c>
      <c r="P13" s="40">
        <v>43177692.268519998</v>
      </c>
      <c r="Q13" s="40">
        <v>47878000</v>
      </c>
      <c r="R13" s="40">
        <v>46231145.918199994</v>
      </c>
      <c r="S13" s="40">
        <v>49996000</v>
      </c>
      <c r="T13" s="40">
        <v>54590987.955000006</v>
      </c>
      <c r="U13" s="40">
        <v>57105000</v>
      </c>
      <c r="V13" s="40">
        <v>59266475.866923578</v>
      </c>
      <c r="W13" s="40">
        <f>INDEX('[1]MH Non-ISFE Q1 2025-26'!$L:$L,MATCH(C13,'[1]MH Non-ISFE Q1 2025-26'!$B:$B,0))*1000</f>
        <v>60964000</v>
      </c>
      <c r="X13" s="40">
        <f>INDEX('[2]MH Non-ISFE Q4 2025-26'!$L:$L,MATCH(C13,'[2]MH Non-ISFE Q4 2025-26'!$B:$B,0))*1000</f>
        <v>61724818.887905471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40">
        <v>23270833.36648</v>
      </c>
      <c r="G14" s="40"/>
      <c r="H14" s="40">
        <v>21578085.265044976</v>
      </c>
      <c r="I14" s="40">
        <v>22963730.319929447</v>
      </c>
      <c r="J14" s="40">
        <v>22167126.96660585</v>
      </c>
      <c r="K14" s="40">
        <v>24980719.282426432</v>
      </c>
      <c r="L14" s="40">
        <v>25189873.87328</v>
      </c>
      <c r="M14" s="40">
        <v>27869927.340789899</v>
      </c>
      <c r="N14" s="40">
        <v>29582968.245552398</v>
      </c>
      <c r="O14" s="40">
        <v>33497596.340126786</v>
      </c>
      <c r="P14" s="40">
        <v>38635333.766630001</v>
      </c>
      <c r="Q14" s="40">
        <v>42532000</v>
      </c>
      <c r="R14" s="40">
        <v>43501027.686329998</v>
      </c>
      <c r="S14" s="40">
        <v>44320000</v>
      </c>
      <c r="T14" s="40">
        <v>44173631.615999997</v>
      </c>
      <c r="U14" s="40">
        <v>47048000</v>
      </c>
      <c r="V14" s="40">
        <v>49269196.91170983</v>
      </c>
      <c r="W14" s="40">
        <f>INDEX('[1]MH Non-ISFE Q1 2025-26'!$L:$L,MATCH(C14,'[1]MH Non-ISFE Q1 2025-26'!$B:$B,0))*1000</f>
        <v>49788000</v>
      </c>
      <c r="X14" s="40">
        <f>INDEX('[2]MH Non-ISFE Q4 2025-26'!$L:$L,MATCH(C14,'[2]MH Non-ISFE Q4 2025-26'!$B:$B,0))*1000</f>
        <v>51408048.535356127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40">
        <v>12754954.734370001</v>
      </c>
      <c r="G15" s="40"/>
      <c r="H15" s="40">
        <v>9285653.7348599993</v>
      </c>
      <c r="I15" s="40">
        <v>12841469.917150002</v>
      </c>
      <c r="J15" s="40">
        <v>13350981.833380001</v>
      </c>
      <c r="K15" s="40">
        <v>16206713.136510001</v>
      </c>
      <c r="L15" s="40">
        <v>17037320.279040001</v>
      </c>
      <c r="M15" s="40">
        <v>18825767.131438985</v>
      </c>
      <c r="N15" s="40">
        <v>19526341.462839801</v>
      </c>
      <c r="O15" s="40">
        <v>22147023.42172553</v>
      </c>
      <c r="P15" s="40">
        <v>27391118.050359238</v>
      </c>
      <c r="Q15" s="40">
        <v>30180000</v>
      </c>
      <c r="R15" s="40">
        <v>32461079.529294286</v>
      </c>
      <c r="S15" s="40">
        <v>36123000</v>
      </c>
      <c r="T15" s="40">
        <v>36887800.944800004</v>
      </c>
      <c r="U15" s="40">
        <v>35569000</v>
      </c>
      <c r="V15" s="40">
        <v>37190668.922406226</v>
      </c>
      <c r="W15" s="40">
        <f>INDEX('[1]MH Non-ISFE Q1 2025-26'!$L:$L,MATCH(C15,'[1]MH Non-ISFE Q1 2025-26'!$B:$B,0))*1000</f>
        <v>38488000</v>
      </c>
      <c r="X15" s="40">
        <f>INDEX('[2]MH Non-ISFE Q4 2025-26'!$L:$L,MATCH(C15,'[2]MH Non-ISFE Q4 2025-26'!$B:$B,0))*1000</f>
        <v>38215125.639239445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40">
        <v>27661430.359959997</v>
      </c>
      <c r="G16" s="40"/>
      <c r="H16" s="40">
        <v>28958040.021589998</v>
      </c>
      <c r="I16" s="40">
        <v>35914959.039250001</v>
      </c>
      <c r="J16" s="40">
        <v>35041244.752062</v>
      </c>
      <c r="K16" s="40">
        <v>38295617.193144903</v>
      </c>
      <c r="L16" s="40">
        <v>37077446.238899998</v>
      </c>
      <c r="M16" s="40">
        <v>42094133.48143968</v>
      </c>
      <c r="N16" s="40">
        <v>43010908.328745998</v>
      </c>
      <c r="O16" s="40">
        <v>48129503.705988333</v>
      </c>
      <c r="P16" s="40">
        <v>53305905.430900007</v>
      </c>
      <c r="Q16" s="40">
        <v>54403000</v>
      </c>
      <c r="R16" s="40">
        <v>55836580.451600008</v>
      </c>
      <c r="S16" s="40">
        <v>57478000</v>
      </c>
      <c r="T16" s="40">
        <v>61455470.136999995</v>
      </c>
      <c r="U16" s="40">
        <v>62938000</v>
      </c>
      <c r="V16" s="40">
        <v>62431883.856610022</v>
      </c>
      <c r="W16" s="40">
        <f>INDEX('[1]MH Non-ISFE Q1 2025-26'!$L:$L,MATCH(C16,'[1]MH Non-ISFE Q1 2025-26'!$B:$B,0))*1000</f>
        <v>64129000</v>
      </c>
      <c r="X16" s="40">
        <f>INDEX('[2]MH Non-ISFE Q4 2025-26'!$L:$L,MATCH(C16,'[2]MH Non-ISFE Q4 2025-26'!$B:$B,0))*1000</f>
        <v>64504436.841301486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40">
        <v>9750838.1897</v>
      </c>
      <c r="G17" s="40"/>
      <c r="H17" s="40">
        <v>13895570.81281</v>
      </c>
      <c r="I17" s="40">
        <v>20740078.9866</v>
      </c>
      <c r="J17" s="40">
        <v>15101107</v>
      </c>
      <c r="K17" s="40">
        <v>16542647.013100002</v>
      </c>
      <c r="L17" s="40">
        <v>20499904.2718</v>
      </c>
      <c r="M17" s="40">
        <v>20594707.865804683</v>
      </c>
      <c r="N17" s="40">
        <v>29540228.888378002</v>
      </c>
      <c r="O17" s="40">
        <v>30438961.908687253</v>
      </c>
      <c r="P17" s="40">
        <v>31815113.838399995</v>
      </c>
      <c r="Q17" s="40">
        <v>32854000</v>
      </c>
      <c r="R17" s="40">
        <v>33220371.076000001</v>
      </c>
      <c r="S17" s="40">
        <v>34770000</v>
      </c>
      <c r="T17" s="40">
        <v>33111910.879800003</v>
      </c>
      <c r="U17" s="40">
        <v>34051000</v>
      </c>
      <c r="V17" s="40">
        <v>34796908.571264982</v>
      </c>
      <c r="W17" s="40">
        <f>INDEX('[1]MH Non-ISFE Q1 2025-26'!$L:$L,MATCH(C17,'[1]MH Non-ISFE Q1 2025-26'!$B:$B,0))*1000</f>
        <v>36321000</v>
      </c>
      <c r="X17" s="40">
        <f>INDEX('[2]MH Non-ISFE Q4 2025-26'!$L:$L,MATCH(C17,'[2]MH Non-ISFE Q4 2025-26'!$B:$B,0))*1000</f>
        <v>30774815.106590375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40">
        <v>13261358.422363</v>
      </c>
      <c r="G18" s="40"/>
      <c r="H18" s="40">
        <v>14133698.865701001</v>
      </c>
      <c r="I18" s="40">
        <v>17118837.385008</v>
      </c>
      <c r="J18" s="40">
        <v>17649876.374809999</v>
      </c>
      <c r="K18" s="40">
        <v>20175771.02042</v>
      </c>
      <c r="L18" s="40">
        <v>23788823.107110001</v>
      </c>
      <c r="M18" s="40">
        <v>27789545.246354144</v>
      </c>
      <c r="N18" s="40">
        <v>28586313.394779999</v>
      </c>
      <c r="O18" s="40">
        <v>33195432.393304039</v>
      </c>
      <c r="P18" s="40">
        <v>29213113.401650004</v>
      </c>
      <c r="Q18" s="40">
        <v>31581000</v>
      </c>
      <c r="R18" s="40">
        <v>31971682.882060416</v>
      </c>
      <c r="S18" s="40">
        <v>34519000</v>
      </c>
      <c r="T18" s="40">
        <v>33251955.047800001</v>
      </c>
      <c r="U18" s="40">
        <v>34958000</v>
      </c>
      <c r="V18" s="40">
        <v>39185257.682624884</v>
      </c>
      <c r="W18" s="40">
        <f>INDEX('[1]MH Non-ISFE Q1 2025-26'!$L:$L,MATCH(C18,'[1]MH Non-ISFE Q1 2025-26'!$B:$B,0))*1000</f>
        <v>39603000</v>
      </c>
      <c r="X18" s="40">
        <f>INDEX('[2]MH Non-ISFE Q4 2025-26'!$L:$L,MATCH(C18,'[2]MH Non-ISFE Q4 2025-26'!$B:$B,0))*1000</f>
        <v>41037268.465512834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49">
        <v>26632258.8994</v>
      </c>
      <c r="G19" s="49">
        <v>13684504.5274</v>
      </c>
      <c r="H19" s="49">
        <v>15460087.2392</v>
      </c>
      <c r="I19" s="49">
        <v>15782971.072550002</v>
      </c>
      <c r="J19" s="49">
        <v>18037343.52902</v>
      </c>
      <c r="K19" s="49">
        <v>18065334.367350001</v>
      </c>
      <c r="L19" s="49">
        <v>18539365.944420002</v>
      </c>
      <c r="M19" s="49">
        <v>19689403</v>
      </c>
      <c r="N19" s="49">
        <v>20019215.887830004</v>
      </c>
      <c r="O19" s="49">
        <v>21041032.466854326</v>
      </c>
      <c r="P19" s="49">
        <f>SUMIF($B$61:$B$166,$C19,P$61:P$166)</f>
        <v>21013753.264869999</v>
      </c>
      <c r="Q19" s="49">
        <v>23375000</v>
      </c>
      <c r="R19" s="49">
        <v>22055539.185000002</v>
      </c>
      <c r="S19" s="49">
        <v>22523000</v>
      </c>
      <c r="T19" s="49">
        <v>24093853.975000001</v>
      </c>
      <c r="U19" s="49">
        <v>25568000</v>
      </c>
      <c r="V19" s="49">
        <v>27844392.884544272</v>
      </c>
      <c r="W19" s="49">
        <f>INDEX('[1]MH Non-ISFE Q1 2025-26'!$L:$L,MATCH(C19,'[1]MH Non-ISFE Q1 2025-26'!$B:$B,0))*1000</f>
        <v>28679000</v>
      </c>
      <c r="X19" s="49">
        <f>INDEX('[2]MH Non-ISFE Q4 2025-26'!$L:$L,MATCH(C19,'[2]MH Non-ISFE Q4 2025-26'!$B:$B,0))*1000</f>
        <v>29041818.887905471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41" t="s">
        <v>54</v>
      </c>
      <c r="E20" s="22" t="s">
        <v>53</v>
      </c>
      <c r="F20" s="49">
        <v>3505000</v>
      </c>
      <c r="G20" s="49">
        <v>3090719.75226</v>
      </c>
      <c r="H20" s="49">
        <v>2363994.6720099999</v>
      </c>
      <c r="I20" s="49">
        <v>4207490.4861700004</v>
      </c>
      <c r="J20" s="49">
        <v>4141406.3836699999</v>
      </c>
      <c r="K20" s="49">
        <v>4378572.8314199997</v>
      </c>
      <c r="L20" s="49">
        <v>6200725</v>
      </c>
      <c r="M20" s="49">
        <v>12658708</v>
      </c>
      <c r="N20" s="49">
        <v>12766652.635405999</v>
      </c>
      <c r="O20" s="49">
        <v>14555750.850228572</v>
      </c>
      <c r="P20" s="49">
        <f t="shared" ref="P20:P59" si="0">SUMIF($B$61:$B$166,$C20,P$61:P$166)</f>
        <v>16143459.63147</v>
      </c>
      <c r="Q20" s="49">
        <v>16353000</v>
      </c>
      <c r="R20" s="49">
        <v>17703113.787687</v>
      </c>
      <c r="S20" s="49">
        <v>18910000</v>
      </c>
      <c r="T20" s="49">
        <v>17296223.759</v>
      </c>
      <c r="U20" s="49">
        <v>17266000</v>
      </c>
      <c r="V20" s="49">
        <v>18061228.610000003</v>
      </c>
      <c r="W20" s="49">
        <f>INDEX('[1]MH Non-ISFE Q1 2025-26'!$L:$L,MATCH(C20,'[1]MH Non-ISFE Q1 2025-26'!$B:$B,0))*1000</f>
        <v>18012000</v>
      </c>
      <c r="X20" s="49">
        <f>INDEX('[2]MH Non-ISFE Q4 2025-26'!$L:$L,MATCH(C20,'[2]MH Non-ISFE Q4 2025-26'!$B:$B,0))*1000</f>
        <v>18566794.77653189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49">
        <v>7643746.5181200001</v>
      </c>
      <c r="G21" s="49" t="e">
        <v>#N/A</v>
      </c>
      <c r="H21" s="49">
        <v>7259151.6122099999</v>
      </c>
      <c r="I21" s="49">
        <v>7532187.9599200003</v>
      </c>
      <c r="J21" s="49">
        <v>7896432.7193200001</v>
      </c>
      <c r="K21" s="49">
        <v>8315580.1383500006</v>
      </c>
      <c r="L21" s="49">
        <v>8533592.7132699993</v>
      </c>
      <c r="M21" s="49">
        <v>9020300.049625149</v>
      </c>
      <c r="N21" s="49">
        <v>8942466.2570799999</v>
      </c>
      <c r="O21" s="49">
        <v>8928995.0648697466</v>
      </c>
      <c r="P21" s="49">
        <f t="shared" si="0"/>
        <v>9580105.536700001</v>
      </c>
      <c r="Q21" s="49">
        <v>9997000</v>
      </c>
      <c r="R21" s="49">
        <v>10070000</v>
      </c>
      <c r="S21" s="49">
        <v>12107000</v>
      </c>
      <c r="T21" s="49">
        <v>14983571.859999999</v>
      </c>
      <c r="U21" s="49">
        <v>15120000</v>
      </c>
      <c r="V21" s="49">
        <v>14442082.982379308</v>
      </c>
      <c r="W21" s="49">
        <f>INDEX('[1]MH Non-ISFE Q1 2025-26'!$L:$L,MATCH(C21,'[1]MH Non-ISFE Q1 2025-26'!$B:$B,0))*1000</f>
        <v>14837000</v>
      </c>
      <c r="X21" s="49">
        <f>INDEX('[2]MH Non-ISFE Q4 2025-26'!$L:$L,MATCH(C21,'[2]MH Non-ISFE Q4 2025-26'!$B:$B,0))*1000</f>
        <v>15005000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49">
        <v>3045446.4234600002</v>
      </c>
      <c r="G22" s="49">
        <v>4404230.7655999996</v>
      </c>
      <c r="H22" s="49">
        <v>4332189.20328</v>
      </c>
      <c r="I22" s="49">
        <v>4964602.30155</v>
      </c>
      <c r="J22" s="49">
        <v>3834494.2162800003</v>
      </c>
      <c r="K22" s="49">
        <v>4599729.0621499997</v>
      </c>
      <c r="L22" s="49">
        <v>4662975.4354599994</v>
      </c>
      <c r="M22" s="49">
        <v>7973728.0891123135</v>
      </c>
      <c r="N22" s="49">
        <v>5455199.0600300003</v>
      </c>
      <c r="O22" s="49">
        <v>5319557.6891773138</v>
      </c>
      <c r="P22" s="49">
        <f t="shared" si="0"/>
        <v>6649466.870649999</v>
      </c>
      <c r="Q22" s="49">
        <v>8248000</v>
      </c>
      <c r="R22" s="49">
        <v>7720666.7331999997</v>
      </c>
      <c r="S22" s="49">
        <v>8597000</v>
      </c>
      <c r="T22" s="49">
        <v>8467000</v>
      </c>
      <c r="U22" s="49">
        <v>9185000</v>
      </c>
      <c r="V22" s="49">
        <v>9633000</v>
      </c>
      <c r="W22" s="49">
        <f>INDEX('[1]MH Non-ISFE Q1 2025-26'!$L:$L,MATCH(C22,'[1]MH Non-ISFE Q1 2025-26'!$B:$B,0))*1000</f>
        <v>9800000</v>
      </c>
      <c r="X22" s="49">
        <f>INDEX('[2]MH Non-ISFE Q4 2025-26'!$L:$L,MATCH(C22,'[2]MH Non-ISFE Q4 2025-26'!$B:$B,0))*1000</f>
        <v>9985000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49">
        <v>10748147.2212</v>
      </c>
      <c r="G23" s="49">
        <v>8208892.5713999998</v>
      </c>
      <c r="H23" s="49">
        <v>7803632.9683999997</v>
      </c>
      <c r="I23" s="49">
        <v>9326577.3975000009</v>
      </c>
      <c r="J23" s="49">
        <v>9298823.3975000009</v>
      </c>
      <c r="K23" s="49">
        <v>10943814.425000001</v>
      </c>
      <c r="L23" s="49">
        <v>15060066.988</v>
      </c>
      <c r="M23" s="49">
        <v>20697158.153926916</v>
      </c>
      <c r="N23" s="49">
        <v>20361634.304469999</v>
      </c>
      <c r="O23" s="49">
        <v>24107297.295079328</v>
      </c>
      <c r="P23" s="49">
        <f t="shared" si="0"/>
        <v>24789148.567854859</v>
      </c>
      <c r="Q23" s="49">
        <v>25570000</v>
      </c>
      <c r="R23" s="49">
        <v>23955000</v>
      </c>
      <c r="S23" s="49">
        <v>25548000</v>
      </c>
      <c r="T23" s="49">
        <v>25098319.555999998</v>
      </c>
      <c r="U23" s="49">
        <v>26528000</v>
      </c>
      <c r="V23" s="49">
        <v>28043017.552000001</v>
      </c>
      <c r="W23" s="49">
        <f>INDEX('[1]MH Non-ISFE Q1 2025-26'!$L:$L,MATCH(C23,'[1]MH Non-ISFE Q1 2025-26'!$B:$B,0))*1000</f>
        <v>28706000</v>
      </c>
      <c r="X23" s="49">
        <f>INDEX('[2]MH Non-ISFE Q4 2025-26'!$L:$L,MATCH(C23,'[2]MH Non-ISFE Q4 2025-26'!$B:$B,0))*1000</f>
        <v>28822245.055040896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49">
        <v>12344896.853410002</v>
      </c>
      <c r="G24" s="49">
        <v>12249421.673900001</v>
      </c>
      <c r="H24" s="49">
        <v>12368686.363299999</v>
      </c>
      <c r="I24" s="49">
        <v>12816942.55655</v>
      </c>
      <c r="J24" s="49">
        <v>8992523.5556400008</v>
      </c>
      <c r="K24" s="49">
        <v>9844318.6678900011</v>
      </c>
      <c r="L24" s="49">
        <v>11720113.374199999</v>
      </c>
      <c r="M24" s="49">
        <v>12840928.484680779</v>
      </c>
      <c r="N24" s="49">
        <v>13004869.600500001</v>
      </c>
      <c r="O24" s="49">
        <v>14961910.576800417</v>
      </c>
      <c r="P24" s="49">
        <f t="shared" si="0"/>
        <v>15904581.066819001</v>
      </c>
      <c r="Q24" s="49">
        <v>15890000</v>
      </c>
      <c r="R24" s="49">
        <v>17252000</v>
      </c>
      <c r="S24" s="49">
        <v>17207000</v>
      </c>
      <c r="T24" s="49">
        <v>15595936.401999999</v>
      </c>
      <c r="U24" s="49">
        <v>15822000</v>
      </c>
      <c r="V24" s="49">
        <v>16914000</v>
      </c>
      <c r="W24" s="49">
        <f>INDEX('[1]MH Non-ISFE Q1 2025-26'!$L:$L,MATCH(C24,'[1]MH Non-ISFE Q1 2025-26'!$B:$B,0))*1000</f>
        <v>17313000</v>
      </c>
      <c r="X24" s="49">
        <f>INDEX('[2]MH Non-ISFE Q4 2025-26'!$L:$L,MATCH(C24,'[2]MH Non-ISFE Q4 2025-26'!$B:$B,0))*1000</f>
        <v>18416136.109854843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49">
        <v>4160000</v>
      </c>
      <c r="G25" s="49">
        <v>4121993.4097999996</v>
      </c>
      <c r="H25" s="49">
        <v>4213283.4098000005</v>
      </c>
      <c r="I25" s="49">
        <v>4719551.62115</v>
      </c>
      <c r="J25" s="49">
        <v>4814265.4032000005</v>
      </c>
      <c r="K25" s="49">
        <v>5072937.4155599996</v>
      </c>
      <c r="L25" s="49">
        <v>5822404.9103999995</v>
      </c>
      <c r="M25" s="49">
        <v>6124548.3255074807</v>
      </c>
      <c r="N25" s="49">
        <v>6386491.6260000002</v>
      </c>
      <c r="O25" s="49">
        <v>6490171.9297311027</v>
      </c>
      <c r="P25" s="49">
        <f t="shared" si="0"/>
        <v>5934366.5963000003</v>
      </c>
      <c r="Q25" s="49">
        <v>6258000</v>
      </c>
      <c r="R25" s="49">
        <v>6384940</v>
      </c>
      <c r="S25" s="49">
        <v>6769000</v>
      </c>
      <c r="T25" s="49">
        <v>7046562.1199999992</v>
      </c>
      <c r="U25" s="49">
        <v>7232000</v>
      </c>
      <c r="V25" s="49">
        <v>7347000</v>
      </c>
      <c r="W25" s="49">
        <f>INDEX('[1]MH Non-ISFE Q1 2025-26'!$L:$L,MATCH(C25,'[1]MH Non-ISFE Q1 2025-26'!$B:$B,0))*1000</f>
        <v>7648000</v>
      </c>
      <c r="X25" s="49">
        <f>INDEX('[2]MH Non-ISFE Q4 2025-26'!$L:$L,MATCH(C25,'[2]MH Non-ISFE Q4 2025-26'!$B:$B,0))*1000</f>
        <v>7693000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49">
        <v>2991008.6187400003</v>
      </c>
      <c r="G26" s="49">
        <v>2966637.8981499998</v>
      </c>
      <c r="H26" s="49">
        <v>1757699.2324649799</v>
      </c>
      <c r="I26" s="49">
        <v>2419178.3672794499</v>
      </c>
      <c r="J26" s="49">
        <v>2200565.4391858503</v>
      </c>
      <c r="K26" s="49">
        <v>2115040.99078643</v>
      </c>
      <c r="L26" s="49">
        <v>3397384.6448399997</v>
      </c>
      <c r="M26" s="49">
        <v>3503794</v>
      </c>
      <c r="N26" s="49">
        <v>4070803.7130300002</v>
      </c>
      <c r="O26" s="49">
        <v>3962000</v>
      </c>
      <c r="P26" s="49">
        <f t="shared" si="0"/>
        <v>5435956.6166599998</v>
      </c>
      <c r="Q26" s="49">
        <v>6430000</v>
      </c>
      <c r="R26" s="49">
        <v>6652180.7389000002</v>
      </c>
      <c r="S26" s="49">
        <v>6933000</v>
      </c>
      <c r="T26" s="49">
        <v>6121254.6963000009</v>
      </c>
      <c r="U26" s="49">
        <v>7467000</v>
      </c>
      <c r="V26" s="49">
        <v>7813209.7622241732</v>
      </c>
      <c r="W26" s="49">
        <f>INDEX('[1]MH Non-ISFE Q1 2025-26'!$L:$L,MATCH(C26,'[1]MH Non-ISFE Q1 2025-26'!$B:$B,0))*1000</f>
        <v>8034000</v>
      </c>
      <c r="X26" s="49">
        <f>INDEX('[2]MH Non-ISFE Q4 2025-26'!$L:$L,MATCH(C26,'[2]MH Non-ISFE Q4 2025-26'!$B:$B,0))*1000</f>
        <v>9069299.4816801809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49">
        <v>1207981.8400000001</v>
      </c>
      <c r="G27" s="49">
        <v>1219860</v>
      </c>
      <c r="H27" s="49">
        <v>1098000</v>
      </c>
      <c r="I27" s="49">
        <v>1113122.648</v>
      </c>
      <c r="J27" s="49">
        <v>1123000</v>
      </c>
      <c r="K27" s="49">
        <v>1144084</v>
      </c>
      <c r="L27" s="49">
        <v>1000884.9957400002</v>
      </c>
      <c r="M27" s="49">
        <v>1030845.1340201043</v>
      </c>
      <c r="N27" s="49">
        <v>1127142.13784</v>
      </c>
      <c r="O27" s="49">
        <v>1770000</v>
      </c>
      <c r="P27" s="49">
        <f t="shared" si="0"/>
        <v>1776000</v>
      </c>
      <c r="Q27" s="49">
        <v>1772000</v>
      </c>
      <c r="R27" s="49">
        <v>1815722.2503999998</v>
      </c>
      <c r="S27" s="49">
        <v>2019000</v>
      </c>
      <c r="T27" s="49">
        <v>1889000</v>
      </c>
      <c r="U27" s="49">
        <v>1933000</v>
      </c>
      <c r="V27" s="49">
        <v>2400000</v>
      </c>
      <c r="W27" s="49">
        <f>INDEX('[1]MH Non-ISFE Q1 2025-26'!$L:$L,MATCH(C27,'[1]MH Non-ISFE Q1 2025-26'!$B:$B,0))*1000</f>
        <v>2040000</v>
      </c>
      <c r="X27" s="49">
        <f>INDEX('[2]MH Non-ISFE Q4 2025-26'!$L:$L,MATCH(C27,'[2]MH Non-ISFE Q4 2025-26'!$B:$B,0))*1000</f>
        <v>2534000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49">
        <v>3705000</v>
      </c>
      <c r="G28" s="49">
        <v>3727308.9</v>
      </c>
      <c r="H28" s="49">
        <v>3727000</v>
      </c>
      <c r="I28" s="49">
        <v>3433849.13228</v>
      </c>
      <c r="J28" s="49">
        <v>3613654.13228</v>
      </c>
      <c r="K28" s="49">
        <v>3270654.1323000002</v>
      </c>
      <c r="L28" s="49">
        <v>3267654.1323000002</v>
      </c>
      <c r="M28" s="49">
        <v>4118689.7781488625</v>
      </c>
      <c r="N28" s="49">
        <v>3885472.7677000002</v>
      </c>
      <c r="O28" s="49">
        <v>3885472.7676702375</v>
      </c>
      <c r="P28" s="49">
        <f t="shared" si="0"/>
        <v>4399467.1939000003</v>
      </c>
      <c r="Q28" s="49">
        <v>4773000</v>
      </c>
      <c r="R28" s="49">
        <v>4710000</v>
      </c>
      <c r="S28" s="49">
        <v>4862000</v>
      </c>
      <c r="T28" s="49">
        <v>4745000</v>
      </c>
      <c r="U28" s="49">
        <v>4953000</v>
      </c>
      <c r="V28" s="49">
        <v>5574000</v>
      </c>
      <c r="W28" s="49">
        <f>INDEX('[1]MH Non-ISFE Q1 2025-26'!$L:$L,MATCH(C28,'[1]MH Non-ISFE Q1 2025-26'!$B:$B,0))*1000</f>
        <v>5371000</v>
      </c>
      <c r="X28" s="49">
        <f>INDEX('[2]MH Non-ISFE Q4 2025-26'!$L:$L,MATCH(C28,'[2]MH Non-ISFE Q4 2025-26'!$B:$B,0))*1000</f>
        <v>5413000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49">
        <v>1871098.31</v>
      </c>
      <c r="G29" s="49">
        <v>1400254</v>
      </c>
      <c r="H29" s="49">
        <v>1390611.13</v>
      </c>
      <c r="I29" s="49">
        <v>1407000</v>
      </c>
      <c r="J29" s="49">
        <v>1660342.3206100001</v>
      </c>
      <c r="K29" s="49">
        <v>1645376.4339400001</v>
      </c>
      <c r="L29" s="49">
        <v>1674409.4786199997</v>
      </c>
      <c r="M29" s="49">
        <v>1851973.633534241</v>
      </c>
      <c r="N29" s="49">
        <v>2938605</v>
      </c>
      <c r="O29" s="49">
        <v>2959210</v>
      </c>
      <c r="P29" s="49">
        <f t="shared" si="0"/>
        <v>2346233.0663999999</v>
      </c>
      <c r="Q29" s="49">
        <v>3163000</v>
      </c>
      <c r="R29" s="49">
        <v>3213319.1155999997</v>
      </c>
      <c r="S29" s="49">
        <v>3225000</v>
      </c>
      <c r="T29" s="49">
        <v>3338917.1609</v>
      </c>
      <c r="U29" s="49">
        <v>3300000</v>
      </c>
      <c r="V29" s="49">
        <v>3446848.0442306264</v>
      </c>
      <c r="W29" s="49">
        <f>INDEX('[1]MH Non-ISFE Q1 2025-26'!$L:$L,MATCH(C29,'[1]MH Non-ISFE Q1 2025-26'!$B:$B,0))*1000</f>
        <v>3540000</v>
      </c>
      <c r="X29" s="49">
        <f>INDEX('[2]MH Non-ISFE Q4 2025-26'!$L:$L,MATCH(C29,'[2]MH Non-ISFE Q4 2025-26'!$B:$B,0))*1000</f>
        <v>3563092.9611275024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49">
        <v>3674799.75</v>
      </c>
      <c r="G30" s="49">
        <v>4150000</v>
      </c>
      <c r="H30" s="49">
        <v>4052147</v>
      </c>
      <c r="I30" s="49">
        <v>4651000</v>
      </c>
      <c r="J30" s="49">
        <v>4360808.3508000001</v>
      </c>
      <c r="K30" s="49">
        <v>4717000</v>
      </c>
      <c r="L30" s="49">
        <v>4511587.98936</v>
      </c>
      <c r="M30" s="49">
        <v>4529868</v>
      </c>
      <c r="N30" s="49">
        <v>4587039.0278000003</v>
      </c>
      <c r="O30" s="49">
        <v>4692000</v>
      </c>
      <c r="P30" s="49">
        <f t="shared" si="0"/>
        <v>4702000</v>
      </c>
      <c r="Q30" s="49">
        <v>5272000</v>
      </c>
      <c r="R30" s="49">
        <v>5261000</v>
      </c>
      <c r="S30" s="49">
        <v>5462000</v>
      </c>
      <c r="T30" s="49">
        <v>5494000</v>
      </c>
      <c r="U30" s="49">
        <v>5623000</v>
      </c>
      <c r="V30" s="49">
        <v>5794000</v>
      </c>
      <c r="W30" s="49">
        <f>INDEX('[1]MH Non-ISFE Q1 2025-26'!$L:$L,MATCH(C30,'[1]MH Non-ISFE Q1 2025-26'!$B:$B,0))*1000</f>
        <v>5927000</v>
      </c>
      <c r="X30" s="49">
        <f>INDEX('[2]MH Non-ISFE Q4 2025-26'!$L:$L,MATCH(C30,'[2]MH Non-ISFE Q4 2025-26'!$B:$B,0))*1000</f>
        <v>5958000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49">
        <v>1033343.3297999999</v>
      </c>
      <c r="G31" s="49">
        <v>1038215.9345100001</v>
      </c>
      <c r="H31" s="49">
        <v>981178.53243999998</v>
      </c>
      <c r="I31" s="49">
        <v>997638.95481000002</v>
      </c>
      <c r="J31" s="49">
        <v>1001566.77989</v>
      </c>
      <c r="K31" s="49">
        <v>1315988.90075</v>
      </c>
      <c r="L31" s="49">
        <v>1027811.72407</v>
      </c>
      <c r="M31" s="49">
        <v>599936.30259661959</v>
      </c>
      <c r="N31" s="49">
        <v>629213.20879000006</v>
      </c>
      <c r="O31" s="49">
        <v>640187.11883711477</v>
      </c>
      <c r="P31" s="49">
        <f t="shared" si="0"/>
        <v>2096727.2727299999</v>
      </c>
      <c r="Q31" s="49">
        <v>2100000</v>
      </c>
      <c r="R31" s="49">
        <v>2164363.6363999997</v>
      </c>
      <c r="S31" s="49">
        <v>2316000</v>
      </c>
      <c r="T31" s="49">
        <v>2534181.8182000001</v>
      </c>
      <c r="U31" s="49">
        <v>2648000</v>
      </c>
      <c r="V31" s="49">
        <v>2506228.2625519359</v>
      </c>
      <c r="W31" s="49">
        <f>INDEX('[1]MH Non-ISFE Q1 2025-26'!$L:$L,MATCH(C31,'[1]MH Non-ISFE Q1 2025-26'!$B:$B,0))*1000</f>
        <v>2558000</v>
      </c>
      <c r="X31" s="49">
        <f>INDEX('[2]MH Non-ISFE Q4 2025-26'!$L:$L,MATCH(C31,'[2]MH Non-ISFE Q4 2025-26'!$B:$B,0))*1000</f>
        <v>2425009.5421541859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49">
        <v>3305653.1549000004</v>
      </c>
      <c r="G32" s="49">
        <v>2902221.554</v>
      </c>
      <c r="H32" s="49">
        <v>2913109.91726</v>
      </c>
      <c r="I32" s="49">
        <v>3128800.9996100003</v>
      </c>
      <c r="J32" s="49">
        <v>2912311.6735</v>
      </c>
      <c r="K32" s="49">
        <v>3517522.0576199996</v>
      </c>
      <c r="L32" s="49">
        <v>3530290.3642500001</v>
      </c>
      <c r="M32" s="49">
        <v>4036100</v>
      </c>
      <c r="N32" s="49">
        <v>4638096.2481570002</v>
      </c>
      <c r="O32" s="49">
        <v>5975993.6412409171</v>
      </c>
      <c r="P32" s="49">
        <f t="shared" si="0"/>
        <v>6139193.4646999994</v>
      </c>
      <c r="Q32" s="49">
        <v>5877000</v>
      </c>
      <c r="R32" s="49">
        <v>6030450.6889000004</v>
      </c>
      <c r="S32" s="49">
        <v>5724000</v>
      </c>
      <c r="T32" s="49">
        <v>6268982</v>
      </c>
      <c r="U32" s="49">
        <v>6305000</v>
      </c>
      <c r="V32" s="49">
        <v>6510968.5190188633</v>
      </c>
      <c r="W32" s="49">
        <f>INDEX('[1]MH Non-ISFE Q1 2025-26'!$L:$L,MATCH(C32,'[1]MH Non-ISFE Q1 2025-26'!$B:$B,0))*1000</f>
        <v>6651000</v>
      </c>
      <c r="X32" s="49">
        <f>INDEX('[2]MH Non-ISFE Q4 2025-26'!$L:$L,MATCH(C32,'[2]MH Non-ISFE Q4 2025-26'!$B:$B,0))*1000</f>
        <v>6695278.6877070963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49">
        <v>1599581.0000000002</v>
      </c>
      <c r="G33" s="49" t="e">
        <v>#N/A</v>
      </c>
      <c r="H33" s="49">
        <v>1717067.2304800001</v>
      </c>
      <c r="I33" s="49">
        <v>1613000</v>
      </c>
      <c r="J33" s="49">
        <v>1613000</v>
      </c>
      <c r="K33" s="49">
        <v>1662855.8</v>
      </c>
      <c r="L33" s="49">
        <v>1664000</v>
      </c>
      <c r="M33" s="49">
        <v>1672504</v>
      </c>
      <c r="N33" s="49">
        <v>1672503</v>
      </c>
      <c r="O33" s="49">
        <v>3174000</v>
      </c>
      <c r="P33" s="49">
        <f t="shared" si="0"/>
        <v>3175000</v>
      </c>
      <c r="Q33" s="49">
        <v>3568000</v>
      </c>
      <c r="R33" s="49">
        <v>3899000</v>
      </c>
      <c r="S33" s="49">
        <v>3847000</v>
      </c>
      <c r="T33" s="49">
        <v>3816000</v>
      </c>
      <c r="U33" s="49">
        <v>4572000</v>
      </c>
      <c r="V33" s="49">
        <v>4674000</v>
      </c>
      <c r="W33" s="49">
        <f>INDEX('[1]MH Non-ISFE Q1 2025-26'!$L:$L,MATCH(C33,'[1]MH Non-ISFE Q1 2025-26'!$B:$B,0))*1000</f>
        <v>4814000</v>
      </c>
      <c r="X33" s="49">
        <f>INDEX('[2]MH Non-ISFE Q4 2025-26'!$L:$L,MATCH(C33,'[2]MH Non-ISFE Q4 2025-26'!$B:$B,0))*1000</f>
        <v>4838000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49">
        <v>1530545.36304</v>
      </c>
      <c r="G34" s="49">
        <v>1738440</v>
      </c>
      <c r="H34" s="49">
        <v>1584272.2223999999</v>
      </c>
      <c r="I34" s="49">
        <v>1609222.3854499999</v>
      </c>
      <c r="J34" s="49">
        <v>1095880</v>
      </c>
      <c r="K34" s="49">
        <v>1705582.29529</v>
      </c>
      <c r="L34" s="49">
        <v>1460395.2176399999</v>
      </c>
      <c r="M34" s="49">
        <v>2665290.0836711293</v>
      </c>
      <c r="N34" s="49">
        <v>2104372.1572353998</v>
      </c>
      <c r="O34" s="49">
        <v>2618000</v>
      </c>
      <c r="P34" s="49">
        <f t="shared" si="0"/>
        <v>4700965.5233399998</v>
      </c>
      <c r="Q34" s="49">
        <v>4828000</v>
      </c>
      <c r="R34" s="49">
        <v>4938975.4522299999</v>
      </c>
      <c r="S34" s="49">
        <v>5020000</v>
      </c>
      <c r="T34" s="49">
        <v>4910454.5488</v>
      </c>
      <c r="U34" s="49">
        <v>5164000</v>
      </c>
      <c r="V34" s="49">
        <v>5294966.8157017669</v>
      </c>
      <c r="W34" s="49">
        <f>INDEX('[1]MH Non-ISFE Q1 2025-26'!$L:$L,MATCH(C34,'[1]MH Non-ISFE Q1 2025-26'!$B:$B,0))*1000</f>
        <v>5483000</v>
      </c>
      <c r="X34" s="49">
        <f>INDEX('[2]MH Non-ISFE Q4 2025-26'!$L:$L,MATCH(C34,'[2]MH Non-ISFE Q4 2025-26'!$B:$B,0))*1000</f>
        <v>5488299.862687164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49">
        <v>1051822</v>
      </c>
      <c r="G35" s="49">
        <v>1070000</v>
      </c>
      <c r="H35" s="49">
        <v>1059000</v>
      </c>
      <c r="I35" s="49">
        <v>1259732.8325</v>
      </c>
      <c r="J35" s="49">
        <v>1259998.2703399998</v>
      </c>
      <c r="K35" s="49">
        <v>1490208.6717400001</v>
      </c>
      <c r="L35" s="49">
        <v>1490455.3264600001</v>
      </c>
      <c r="M35" s="49">
        <v>1532532.4555984135</v>
      </c>
      <c r="N35" s="49">
        <v>1542363.3983</v>
      </c>
      <c r="O35" s="49">
        <v>1568737.8123785197</v>
      </c>
      <c r="P35" s="49">
        <f t="shared" si="0"/>
        <v>1569594.8536</v>
      </c>
      <c r="Q35" s="49">
        <v>2365000</v>
      </c>
      <c r="R35" s="49">
        <v>2399146.7818999998</v>
      </c>
      <c r="S35" s="49">
        <v>2457000</v>
      </c>
      <c r="T35" s="49">
        <v>2545000</v>
      </c>
      <c r="U35" s="49">
        <v>2583000</v>
      </c>
      <c r="V35" s="49">
        <v>2677000</v>
      </c>
      <c r="W35" s="49">
        <f>INDEX('[1]MH Non-ISFE Q1 2025-26'!$L:$L,MATCH(C35,'[1]MH Non-ISFE Q1 2025-26'!$B:$B,0))*1000</f>
        <v>2735000</v>
      </c>
      <c r="X35" s="49">
        <f>INDEX('[2]MH Non-ISFE Q4 2025-26'!$L:$L,MATCH(C35,'[2]MH Non-ISFE Q4 2025-26'!$B:$B,0))*1000</f>
        <v>2771638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49">
        <v>1300000</v>
      </c>
      <c r="G36" s="49">
        <v>1154045</v>
      </c>
      <c r="H36" s="49">
        <v>1298000</v>
      </c>
      <c r="I36" s="49">
        <v>1331185</v>
      </c>
      <c r="J36" s="49">
        <v>1326000</v>
      </c>
      <c r="K36" s="49">
        <v>2396406</v>
      </c>
      <c r="L36" s="49">
        <v>2165000</v>
      </c>
      <c r="M36" s="49">
        <v>2328393.9532205267</v>
      </c>
      <c r="N36" s="49">
        <v>2387357.5866999999</v>
      </c>
      <c r="O36" s="49">
        <v>2251995</v>
      </c>
      <c r="P36" s="49">
        <f t="shared" si="0"/>
        <v>2294195.7753000003</v>
      </c>
      <c r="Q36" s="49">
        <v>2384000</v>
      </c>
      <c r="R36" s="49">
        <v>2416869.0219999999</v>
      </c>
      <c r="S36" s="49">
        <v>2455000</v>
      </c>
      <c r="T36" s="49">
        <v>2510841.3918000003</v>
      </c>
      <c r="U36" s="49">
        <v>2500000</v>
      </c>
      <c r="V36" s="49">
        <v>2577975.507982465</v>
      </c>
      <c r="W36" s="49">
        <f>INDEX('[1]MH Non-ISFE Q1 2025-26'!$L:$L,MATCH(C36,'[1]MH Non-ISFE Q1 2025-26'!$B:$B,0))*1000</f>
        <v>2635000</v>
      </c>
      <c r="X36" s="49">
        <f>INDEX('[2]MH Non-ISFE Q4 2025-26'!$L:$L,MATCH(C36,'[2]MH Non-ISFE Q4 2025-26'!$B:$B,0))*1000</f>
        <v>2652430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700000</v>
      </c>
      <c r="L37" s="49">
        <v>1100000</v>
      </c>
      <c r="M37" s="49">
        <v>1676818</v>
      </c>
      <c r="N37" s="49">
        <v>2102000</v>
      </c>
      <c r="O37" s="49">
        <v>2139000</v>
      </c>
      <c r="P37" s="49">
        <f t="shared" si="0"/>
        <v>3582000</v>
      </c>
      <c r="Q37" s="49">
        <v>3669000</v>
      </c>
      <c r="R37" s="49">
        <v>3710000</v>
      </c>
      <c r="S37" s="49">
        <v>4882000</v>
      </c>
      <c r="T37" s="49">
        <v>4074000</v>
      </c>
      <c r="U37" s="49">
        <v>4095000</v>
      </c>
      <c r="V37" s="49">
        <v>4342000</v>
      </c>
      <c r="W37" s="49">
        <f>INDEX('[1]MH Non-ISFE Q1 2025-26'!$L:$L,MATCH(C37,'[1]MH Non-ISFE Q1 2025-26'!$B:$B,0))*1000</f>
        <v>4568000</v>
      </c>
      <c r="X37" s="49">
        <f>INDEX('[2]MH Non-ISFE Q4 2025-26'!$L:$L,MATCH(C37,'[2]MH Non-ISFE Q4 2025-26'!$B:$B,0))*1000</f>
        <v>4186000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49">
        <v>1300684</v>
      </c>
      <c r="G38" s="49">
        <v>1403549.8011099999</v>
      </c>
      <c r="H38" s="49">
        <v>1797446.04</v>
      </c>
      <c r="I38" s="49">
        <v>1842294.3770900001</v>
      </c>
      <c r="J38" s="49">
        <v>1331584.2333800001</v>
      </c>
      <c r="K38" s="49">
        <v>3130261.3954699999</v>
      </c>
      <c r="L38" s="49">
        <v>2336916</v>
      </c>
      <c r="M38" s="49">
        <v>2336916</v>
      </c>
      <c r="N38" s="49">
        <v>2974865</v>
      </c>
      <c r="O38" s="49">
        <v>3421173.5652884762</v>
      </c>
      <c r="P38" s="49">
        <f t="shared" si="0"/>
        <v>5997085.2195899999</v>
      </c>
      <c r="Q38" s="49">
        <v>7038000</v>
      </c>
      <c r="R38" s="49">
        <v>6561725</v>
      </c>
      <c r="S38" s="49">
        <v>6701000</v>
      </c>
      <c r="T38" s="49">
        <v>6571105.0188999996</v>
      </c>
      <c r="U38" s="49">
        <v>6957000</v>
      </c>
      <c r="V38" s="49">
        <v>7197236.000132001</v>
      </c>
      <c r="W38" s="49">
        <f>INDEX('[1]MH Non-ISFE Q1 2025-26'!$L:$L,MATCH(C38,'[1]MH Non-ISFE Q1 2025-26'!$B:$B,0))*1000</f>
        <v>7062000</v>
      </c>
      <c r="X38" s="49">
        <f>INDEX('[2]MH Non-ISFE Q4 2025-26'!$L:$L,MATCH(C38,'[2]MH Non-ISFE Q4 2025-26'!$B:$B,0))*1000</f>
        <v>7043000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49">
        <v>2107620.7343700002</v>
      </c>
      <c r="G39" s="49">
        <v>1118000</v>
      </c>
      <c r="H39" s="49">
        <v>1380901.6948600002</v>
      </c>
      <c r="I39" s="49">
        <v>1826086.1661399999</v>
      </c>
      <c r="J39" s="49">
        <v>2502000</v>
      </c>
      <c r="K39" s="49">
        <v>2560807.3064900003</v>
      </c>
      <c r="L39" s="49">
        <v>2723935.9704499999</v>
      </c>
      <c r="M39" s="49">
        <v>3250182.9193888567</v>
      </c>
      <c r="N39" s="49">
        <v>3230156.1797599997</v>
      </c>
      <c r="O39" s="49">
        <v>4662000</v>
      </c>
      <c r="P39" s="49">
        <f t="shared" si="0"/>
        <v>6256309.5229000002</v>
      </c>
      <c r="Q39" s="49">
        <v>6387000</v>
      </c>
      <c r="R39" s="49">
        <v>6384658.1717999997</v>
      </c>
      <c r="S39" s="49">
        <v>6631000</v>
      </c>
      <c r="T39" s="49">
        <v>6841697.1561000003</v>
      </c>
      <c r="U39" s="49">
        <v>6837000</v>
      </c>
      <c r="V39" s="49">
        <v>7302414.9222742263</v>
      </c>
      <c r="W39" s="49">
        <f>INDEX('[1]MH Non-ISFE Q1 2025-26'!$L:$L,MATCH(C39,'[1]MH Non-ISFE Q1 2025-26'!$B:$B,0))*1000</f>
        <v>7445000</v>
      </c>
      <c r="X39" s="49">
        <f>INDEX('[2]MH Non-ISFE Q4 2025-26'!$L:$L,MATCH(C39,'[2]MH Non-ISFE Q4 2025-26'!$B:$B,0))*1000</f>
        <v>7498329.6392394435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49">
        <v>3270000</v>
      </c>
      <c r="G40" s="49">
        <v>1529000</v>
      </c>
      <c r="H40" s="49">
        <v>1529000</v>
      </c>
      <c r="I40" s="49">
        <v>4213000</v>
      </c>
      <c r="J40" s="49">
        <v>3258000</v>
      </c>
      <c r="K40" s="49">
        <v>3155000</v>
      </c>
      <c r="L40" s="49">
        <v>4754000</v>
      </c>
      <c r="M40" s="49">
        <v>4967951.2120501297</v>
      </c>
      <c r="N40" s="49">
        <v>4967885.2121000001</v>
      </c>
      <c r="O40" s="49">
        <v>5233524.1720277118</v>
      </c>
      <c r="P40" s="49">
        <f t="shared" si="0"/>
        <v>4372233.4168999996</v>
      </c>
      <c r="Q40" s="49">
        <v>4771000</v>
      </c>
      <c r="R40" s="49">
        <v>4771298.0965999998</v>
      </c>
      <c r="S40" s="49">
        <v>4918000</v>
      </c>
      <c r="T40" s="49">
        <v>10048202.7698</v>
      </c>
      <c r="U40" s="49">
        <v>5060000</v>
      </c>
      <c r="V40" s="49">
        <v>5226000</v>
      </c>
      <c r="W40" s="49">
        <f>INDEX('[1]MH Non-ISFE Q1 2025-26'!$L:$L,MATCH(C40,'[1]MH Non-ISFE Q1 2025-26'!$B:$B,0))*1000</f>
        <v>5455000</v>
      </c>
      <c r="X40" s="49">
        <f>INDEX('[2]MH Non-ISFE Q4 2025-26'!$L:$L,MATCH(C40,'[2]MH Non-ISFE Q4 2025-26'!$B:$B,0))*1000</f>
        <v>5504000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49">
        <v>4649000</v>
      </c>
      <c r="G41" s="49">
        <v>3653111.4591000001</v>
      </c>
      <c r="H41" s="49">
        <v>2895000</v>
      </c>
      <c r="I41" s="49">
        <v>3331481</v>
      </c>
      <c r="J41" s="49">
        <v>3778000</v>
      </c>
      <c r="K41" s="49">
        <v>3939817.92</v>
      </c>
      <c r="L41" s="49">
        <v>3411266.6586999996</v>
      </c>
      <c r="M41" s="49">
        <v>3473947</v>
      </c>
      <c r="N41" s="49">
        <v>3891598.952</v>
      </c>
      <c r="O41" s="49">
        <v>3895838.4661235912</v>
      </c>
      <c r="P41" s="49">
        <f t="shared" si="0"/>
        <v>4837558.1626992393</v>
      </c>
      <c r="Q41" s="49">
        <v>5135000</v>
      </c>
      <c r="R41" s="49">
        <v>5286398.2608942864</v>
      </c>
      <c r="S41" s="49">
        <v>5232000</v>
      </c>
      <c r="T41" s="49">
        <v>1569796</v>
      </c>
      <c r="U41" s="49">
        <v>5654000</v>
      </c>
      <c r="V41" s="49">
        <v>5969018</v>
      </c>
      <c r="W41" s="49">
        <f>INDEX('[1]MH Non-ISFE Q1 2025-26'!$L:$L,MATCH(C41,'[1]MH Non-ISFE Q1 2025-26'!$B:$B,0))*1000</f>
        <v>6294000</v>
      </c>
      <c r="X41" s="49">
        <f>INDEX('[2]MH Non-ISFE Q4 2025-26'!$L:$L,MATCH(C41,'[2]MH Non-ISFE Q4 2025-26'!$B:$B,0))*1000</f>
        <v>6184796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49">
        <v>1427650</v>
      </c>
      <c r="G42" s="49">
        <v>1324306</v>
      </c>
      <c r="H42" s="49">
        <v>1683306</v>
      </c>
      <c r="I42" s="49">
        <v>1628608.3739200002</v>
      </c>
      <c r="J42" s="49">
        <v>2481397.6</v>
      </c>
      <c r="K42" s="49">
        <v>2720826.51455</v>
      </c>
      <c r="L42" s="49">
        <v>2711201.64989</v>
      </c>
      <c r="M42" s="49">
        <v>3119952</v>
      </c>
      <c r="N42" s="49">
        <v>2359836.1189798</v>
      </c>
      <c r="O42" s="49">
        <v>2795487.2182857492</v>
      </c>
      <c r="P42" s="49">
        <f t="shared" si="0"/>
        <v>2345931.7282700003</v>
      </c>
      <c r="Q42" s="49">
        <v>3180000</v>
      </c>
      <c r="R42" s="49">
        <v>5747000</v>
      </c>
      <c r="S42" s="49">
        <v>7759000</v>
      </c>
      <c r="T42" s="49">
        <v>7783000</v>
      </c>
      <c r="U42" s="49">
        <v>6966000</v>
      </c>
      <c r="V42" s="49">
        <v>7154000</v>
      </c>
      <c r="W42" s="49">
        <f>INDEX('[1]MH Non-ISFE Q1 2025-26'!$L:$L,MATCH(C42,'[1]MH Non-ISFE Q1 2025-26'!$B:$B,0))*1000</f>
        <v>7664000</v>
      </c>
      <c r="X42" s="49">
        <f>INDEX('[2]MH Non-ISFE Q4 2025-26'!$L:$L,MATCH(C42,'[2]MH Non-ISFE Q4 2025-26'!$B:$B,0))*1000</f>
        <v>7799000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49">
        <v>8806864.5739599988</v>
      </c>
      <c r="G43" s="49">
        <v>8732363.2195300013</v>
      </c>
      <c r="H43" s="49">
        <v>7675682.5619999999</v>
      </c>
      <c r="I43" s="49">
        <v>6585440.2372399997</v>
      </c>
      <c r="J43" s="49">
        <v>8805579.9747000001</v>
      </c>
      <c r="K43" s="49">
        <v>9444174.4046248998</v>
      </c>
      <c r="L43" s="49">
        <v>7485443.3201800007</v>
      </c>
      <c r="M43" s="49">
        <v>7641823.9652721826</v>
      </c>
      <c r="N43" s="49">
        <v>8367207.1744860001</v>
      </c>
      <c r="O43" s="49">
        <v>9793000</v>
      </c>
      <c r="P43" s="49">
        <f t="shared" si="0"/>
        <v>12175687.663000001</v>
      </c>
      <c r="Q43" s="49">
        <v>11768000</v>
      </c>
      <c r="R43" s="49">
        <v>11902292</v>
      </c>
      <c r="S43" s="49">
        <v>12229000</v>
      </c>
      <c r="T43" s="49">
        <v>13683834.022</v>
      </c>
      <c r="U43" s="49">
        <v>13700000</v>
      </c>
      <c r="V43" s="49">
        <v>12299072.114399362</v>
      </c>
      <c r="W43" s="49">
        <f>INDEX('[1]MH Non-ISFE Q1 2025-26'!$L:$L,MATCH(C43,'[1]MH Non-ISFE Q1 2025-26'!$B:$B,0))*1000</f>
        <v>12163000</v>
      </c>
      <c r="X43" s="49">
        <f>INDEX('[2]MH Non-ISFE Q4 2025-26'!$L:$L,MATCH(C43,'[2]MH Non-ISFE Q4 2025-26'!$B:$B,0))*1000</f>
        <v>12513189.592355035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49">
        <v>2728000</v>
      </c>
      <c r="G44" s="49">
        <v>3618404.97725</v>
      </c>
      <c r="H44" s="49">
        <v>3213550</v>
      </c>
      <c r="I44" s="49">
        <v>4026668.6211299999</v>
      </c>
      <c r="J44" s="49">
        <v>3916449.1673320001</v>
      </c>
      <c r="K44" s="49">
        <v>4855429.2761399997</v>
      </c>
      <c r="L44" s="49">
        <v>5058062.3605700005</v>
      </c>
      <c r="M44" s="49">
        <v>4296773.3160234969</v>
      </c>
      <c r="N44" s="49">
        <v>4545966.8367599994</v>
      </c>
      <c r="O44" s="49">
        <v>4911430.4497706527</v>
      </c>
      <c r="P44" s="49">
        <f t="shared" si="0"/>
        <v>5146784.8838999998</v>
      </c>
      <c r="Q44" s="49">
        <v>5464000</v>
      </c>
      <c r="R44" s="49">
        <v>5538824.8996000001</v>
      </c>
      <c r="S44" s="49">
        <v>5761000</v>
      </c>
      <c r="T44" s="49">
        <v>5866000</v>
      </c>
      <c r="U44" s="49">
        <v>5901000</v>
      </c>
      <c r="V44" s="49">
        <v>6096000</v>
      </c>
      <c r="W44" s="49">
        <f>INDEX('[1]MH Non-ISFE Q1 2025-26'!$L:$L,MATCH(C44,'[1]MH Non-ISFE Q1 2025-26'!$B:$B,0))*1000</f>
        <v>6414000</v>
      </c>
      <c r="X44" s="49">
        <f>INDEX('[2]MH Non-ISFE Q4 2025-26'!$L:$L,MATCH(C44,'[2]MH Non-ISFE Q4 2025-26'!$B:$B,0))*1000</f>
        <v>6323503.8409146471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49">
        <v>7202470.5360000003</v>
      </c>
      <c r="G45" s="49">
        <v>7764191.2781999996</v>
      </c>
      <c r="H45" s="49">
        <v>7543639</v>
      </c>
      <c r="I45" s="49">
        <v>9902554.7584500015</v>
      </c>
      <c r="J45" s="49">
        <v>8891903.9870999996</v>
      </c>
      <c r="K45" s="49">
        <v>9374234.9854700007</v>
      </c>
      <c r="L45" s="49">
        <v>9581843.7070699986</v>
      </c>
      <c r="M45" s="49">
        <v>9733366.1484775636</v>
      </c>
      <c r="N45" s="49">
        <v>9733033.2105</v>
      </c>
      <c r="O45" s="49">
        <v>11713000</v>
      </c>
      <c r="P45" s="49">
        <f t="shared" si="0"/>
        <v>11022445.598000001</v>
      </c>
      <c r="Q45" s="49">
        <v>11239000</v>
      </c>
      <c r="R45" s="49">
        <v>11682022.471000001</v>
      </c>
      <c r="S45" s="49">
        <v>11961000</v>
      </c>
      <c r="T45" s="49">
        <v>12206234.561999999</v>
      </c>
      <c r="U45" s="49">
        <v>12135000</v>
      </c>
      <c r="V45" s="49">
        <v>12537921.897035047</v>
      </c>
      <c r="W45" s="49">
        <f>INDEX('[1]MH Non-ISFE Q1 2025-26'!$L:$L,MATCH(C45,'[1]MH Non-ISFE Q1 2025-26'!$B:$B,0))*1000</f>
        <v>13007000</v>
      </c>
      <c r="X45" s="49">
        <f>INDEX('[2]MH Non-ISFE Q4 2025-26'!$L:$L,MATCH(C45,'[2]MH Non-ISFE Q4 2025-26'!$B:$B,0))*1000</f>
        <v>12892745.086721137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49">
        <v>5435000</v>
      </c>
      <c r="G46" s="49">
        <v>7239000</v>
      </c>
      <c r="H46" s="49">
        <v>7239000</v>
      </c>
      <c r="I46" s="49">
        <v>8965315.5195799991</v>
      </c>
      <c r="J46" s="49">
        <v>8947039.5718799997</v>
      </c>
      <c r="K46" s="49">
        <v>9334595.5719499998</v>
      </c>
      <c r="L46" s="49">
        <v>9664913.8961200006</v>
      </c>
      <c r="M46" s="49">
        <v>12954579.636019833</v>
      </c>
      <c r="N46" s="49">
        <v>11119710.956999999</v>
      </c>
      <c r="O46" s="49">
        <v>11276177.235442378</v>
      </c>
      <c r="P46" s="49">
        <f t="shared" si="0"/>
        <v>14916000</v>
      </c>
      <c r="Q46" s="49">
        <v>15633000</v>
      </c>
      <c r="R46" s="49">
        <v>16084000</v>
      </c>
      <c r="S46" s="49">
        <v>17620000</v>
      </c>
      <c r="T46" s="49">
        <v>18176000</v>
      </c>
      <c r="U46" s="49">
        <v>18804000</v>
      </c>
      <c r="V46" s="49">
        <v>19093000</v>
      </c>
      <c r="W46" s="49">
        <f>INDEX('[1]MH Non-ISFE Q1 2025-26'!$L:$L,MATCH(C46,'[1]MH Non-ISFE Q1 2025-26'!$B:$B,0))*1000</f>
        <v>19597000</v>
      </c>
      <c r="X46" s="49">
        <f>INDEX('[2]MH Non-ISFE Q4 2025-26'!$L:$L,MATCH(C46,'[2]MH Non-ISFE Q4 2025-26'!$B:$B,0))*1000</f>
        <v>19729000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49">
        <v>3489095.25</v>
      </c>
      <c r="G47" s="49">
        <v>2846946.0340400003</v>
      </c>
      <c r="H47" s="49">
        <v>3286168.4595900001</v>
      </c>
      <c r="I47" s="49">
        <v>6434979.9028500002</v>
      </c>
      <c r="J47" s="49">
        <v>4480272.0510499999</v>
      </c>
      <c r="K47" s="49">
        <v>5287182.9549599998</v>
      </c>
      <c r="L47" s="49">
        <v>5287182.9549599998</v>
      </c>
      <c r="M47" s="49">
        <v>7467590.4156466071</v>
      </c>
      <c r="N47" s="49">
        <v>9244990.1499999985</v>
      </c>
      <c r="O47" s="49">
        <v>10435896.020775301</v>
      </c>
      <c r="P47" s="49">
        <f t="shared" si="0"/>
        <v>10044987.286</v>
      </c>
      <c r="Q47" s="49">
        <v>10299000</v>
      </c>
      <c r="R47" s="49">
        <v>10629441.081</v>
      </c>
      <c r="S47" s="49">
        <v>9907000</v>
      </c>
      <c r="T47" s="49">
        <v>11523401.552999999</v>
      </c>
      <c r="U47" s="49">
        <v>12398000</v>
      </c>
      <c r="V47" s="49">
        <v>12405889.84517562</v>
      </c>
      <c r="W47" s="49">
        <f>INDEX('[1]MH Non-ISFE Q1 2025-26'!$L:$L,MATCH(C47,'[1]MH Non-ISFE Q1 2025-26'!$B:$B,0))*1000</f>
        <v>12948000</v>
      </c>
      <c r="X47" s="49">
        <f>INDEX('[2]MH Non-ISFE Q4 2025-26'!$L:$L,MATCH(C47,'[2]MH Non-ISFE Q4 2025-26'!$B:$B,0))*1000</f>
        <v>13045998.321310671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49">
        <v>2118000</v>
      </c>
      <c r="G48" s="49">
        <v>3234837.8380000005</v>
      </c>
      <c r="H48" s="49">
        <v>3234837.8380000005</v>
      </c>
      <c r="I48" s="49">
        <v>4189642.0608799998</v>
      </c>
      <c r="J48" s="49">
        <v>3486161</v>
      </c>
      <c r="K48" s="49">
        <v>3751051.2261899998</v>
      </c>
      <c r="L48" s="49">
        <v>6110140.31929</v>
      </c>
      <c r="M48" s="49">
        <v>8498549.123993706</v>
      </c>
      <c r="N48" s="49">
        <v>7797060.1036</v>
      </c>
      <c r="O48" s="49">
        <v>9891108</v>
      </c>
      <c r="P48" s="49">
        <f t="shared" si="0"/>
        <v>8139476.0717000002</v>
      </c>
      <c r="Q48" s="49">
        <v>8341000</v>
      </c>
      <c r="R48" s="49">
        <v>8885337.5223604199</v>
      </c>
      <c r="S48" s="49">
        <v>9044000</v>
      </c>
      <c r="T48" s="49">
        <v>9593436.1381999999</v>
      </c>
      <c r="U48" s="49">
        <v>9699000</v>
      </c>
      <c r="V48" s="49">
        <v>10028000</v>
      </c>
      <c r="W48" s="49">
        <f>INDEX('[1]MH Non-ISFE Q1 2025-26'!$L:$L,MATCH(C48,'[1]MH Non-ISFE Q1 2025-26'!$B:$B,0))*1000</f>
        <v>10160000</v>
      </c>
      <c r="X48" s="49">
        <f>INDEX('[2]MH Non-ISFE Q4 2025-26'!$L:$L,MATCH(C48,'[2]MH Non-ISFE Q4 2025-26'!$B:$B,0))*1000</f>
        <v>11101226.869060751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49">
        <v>2596551.422363</v>
      </c>
      <c r="G49" s="49">
        <v>2042168.027701</v>
      </c>
      <c r="H49" s="49">
        <v>2039169.027701</v>
      </c>
      <c r="I49" s="49">
        <v>2631818.6451300001</v>
      </c>
      <c r="J49" s="49">
        <v>2728126.8928300003</v>
      </c>
      <c r="K49" s="49">
        <v>2435612.9668000001</v>
      </c>
      <c r="L49" s="49">
        <v>2682560.68304</v>
      </c>
      <c r="M49" s="49">
        <v>2982354.7639915687</v>
      </c>
      <c r="N49" s="49">
        <v>3563691.5619999999</v>
      </c>
      <c r="O49" s="49">
        <v>3581510.7752540815</v>
      </c>
      <c r="P49" s="49">
        <f t="shared" si="0"/>
        <v>3845105.0024500005</v>
      </c>
      <c r="Q49" s="49">
        <v>4007000</v>
      </c>
      <c r="R49" s="49">
        <v>6554000</v>
      </c>
      <c r="S49" s="49">
        <v>6775000</v>
      </c>
      <c r="T49" s="49">
        <v>7002522</v>
      </c>
      <c r="U49" s="49">
        <v>7045000</v>
      </c>
      <c r="V49" s="49">
        <v>7011382.0847999994</v>
      </c>
      <c r="W49" s="49">
        <f>INDEX('[1]MH Non-ISFE Q1 2025-26'!$L:$L,MATCH(C49,'[1]MH Non-ISFE Q1 2025-26'!$B:$B,0))*1000</f>
        <v>10637000</v>
      </c>
      <c r="X49" s="49">
        <f>INDEX('[2]MH Non-ISFE Q4 2025-26'!$L:$L,MATCH(C49,'[2]MH Non-ISFE Q4 2025-26'!$B:$B,0))*1000</f>
        <v>10971199.4848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49">
        <v>780000</v>
      </c>
      <c r="G50" s="49">
        <v>367000</v>
      </c>
      <c r="H50" s="49">
        <v>1998550.0000000002</v>
      </c>
      <c r="I50" s="49">
        <v>2380584</v>
      </c>
      <c r="J50" s="49">
        <v>2695338.2476300001</v>
      </c>
      <c r="K50" s="49">
        <v>2712040</v>
      </c>
      <c r="L50" s="49">
        <v>2766966.5630800002</v>
      </c>
      <c r="M50" s="49">
        <v>2467093.0593874352</v>
      </c>
      <c r="N50" s="49">
        <v>2520430.7291799998</v>
      </c>
      <c r="O50" s="49">
        <v>2618832.9994640956</v>
      </c>
      <c r="P50" s="49">
        <f t="shared" si="0"/>
        <v>2727001.4894000003</v>
      </c>
      <c r="Q50" s="49">
        <v>2810000</v>
      </c>
      <c r="R50" s="49">
        <v>2356136.0914000003</v>
      </c>
      <c r="S50" s="49">
        <v>3435000</v>
      </c>
      <c r="T50" s="49">
        <v>2644327.7766</v>
      </c>
      <c r="U50" s="49">
        <v>2660000</v>
      </c>
      <c r="V50" s="49">
        <v>3610993.3084999998</v>
      </c>
      <c r="W50" s="49">
        <f>INDEX('[1]MH Non-ISFE Q1 2025-26'!$L:$L,MATCH(C50,'[1]MH Non-ISFE Q1 2025-26'!$B:$B,0))*1000</f>
        <v>3118000</v>
      </c>
      <c r="X50" s="49">
        <f>INDEX('[2]MH Non-ISFE Q4 2025-26'!$L:$L,MATCH(C50,'[2]MH Non-ISFE Q4 2025-26'!$B:$B,0))*1000</f>
        <v>3255291.2208509888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49">
        <v>1976807</v>
      </c>
      <c r="G51" s="49">
        <v>1932330.0299999998</v>
      </c>
      <c r="H51" s="49">
        <v>1610142</v>
      </c>
      <c r="I51" s="49">
        <v>1962284.0190000001</v>
      </c>
      <c r="J51" s="49">
        <v>2599287</v>
      </c>
      <c r="K51" s="49">
        <v>4361360.0405000001</v>
      </c>
      <c r="L51" s="49">
        <v>3837847.08</v>
      </c>
      <c r="M51" s="49">
        <v>5621025.2624953259</v>
      </c>
      <c r="N51" s="49">
        <v>5671000</v>
      </c>
      <c r="O51" s="49">
        <v>6415338.3211777611</v>
      </c>
      <c r="P51" s="49">
        <f t="shared" si="0"/>
        <v>6106922.4752000002</v>
      </c>
      <c r="Q51" s="49">
        <v>6254000</v>
      </c>
      <c r="R51" s="49">
        <v>6332031.5369999995</v>
      </c>
      <c r="S51" s="49">
        <v>6477000</v>
      </c>
      <c r="T51" s="49">
        <v>6509000</v>
      </c>
      <c r="U51" s="49">
        <v>6817000</v>
      </c>
      <c r="V51" s="49">
        <v>10366387.999999998</v>
      </c>
      <c r="W51" s="49">
        <f>INDEX('[1]MH Non-ISFE Q1 2025-26'!$L:$L,MATCH(C51,'[1]MH Non-ISFE Q1 2025-26'!$B:$B,0))*1000</f>
        <v>7176000</v>
      </c>
      <c r="X51" s="49">
        <f>INDEX('[2]MH Non-ISFE Q4 2025-26'!$L:$L,MATCH(C51,'[2]MH Non-ISFE Q4 2025-26'!$B:$B,0))*1000</f>
        <v>7219759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49">
        <v>0</v>
      </c>
      <c r="G52" s="49">
        <v>867000</v>
      </c>
      <c r="H52" s="49">
        <v>1132000</v>
      </c>
      <c r="I52" s="49">
        <v>1426000</v>
      </c>
      <c r="J52" s="49">
        <v>1502000</v>
      </c>
      <c r="K52" s="49">
        <v>1633000</v>
      </c>
      <c r="L52" s="49">
        <v>1816000</v>
      </c>
      <c r="M52" s="49">
        <v>1476000</v>
      </c>
      <c r="N52" s="49">
        <v>2112000</v>
      </c>
      <c r="O52" s="49">
        <v>2319000</v>
      </c>
      <c r="P52" s="49">
        <f t="shared" si="0"/>
        <v>2644524.2124000001</v>
      </c>
      <c r="Q52" s="49">
        <v>2330000</v>
      </c>
      <c r="R52" s="49">
        <v>2413495.5131000001</v>
      </c>
      <c r="S52" s="49">
        <v>2369000</v>
      </c>
      <c r="T52" s="49">
        <v>2646000</v>
      </c>
      <c r="U52" s="49">
        <v>2635000</v>
      </c>
      <c r="V52" s="49">
        <v>3148651.1</v>
      </c>
      <c r="W52" s="49">
        <f>INDEX('[1]MH Non-ISFE Q1 2025-26'!$L:$L,MATCH(C52,'[1]MH Non-ISFE Q1 2025-26'!$B:$B,0))*1000</f>
        <v>3201000</v>
      </c>
      <c r="X52" s="49">
        <f>INDEX('[2]MH Non-ISFE Q4 2025-26'!$L:$L,MATCH(C52,'[2]MH Non-ISFE Q4 2025-26'!$B:$B,0))*1000</f>
        <v>3273209.5170301301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49">
        <v>4064358.1897</v>
      </c>
      <c r="G53" s="49">
        <v>4066769.5599999996</v>
      </c>
      <c r="H53" s="49">
        <v>4674570.81281</v>
      </c>
      <c r="I53" s="49">
        <v>5409594.9095999999</v>
      </c>
      <c r="J53" s="49">
        <v>4523107</v>
      </c>
      <c r="K53" s="49">
        <v>4645264.8890000004</v>
      </c>
      <c r="L53" s="49">
        <v>7913040.4225000003</v>
      </c>
      <c r="M53" s="49">
        <v>8003046.0125451274</v>
      </c>
      <c r="N53" s="49">
        <v>15794140.539128</v>
      </c>
      <c r="O53" s="49">
        <v>15691172.717207251</v>
      </c>
      <c r="P53" s="49">
        <f t="shared" si="0"/>
        <v>15732753.2481</v>
      </c>
      <c r="Q53" s="49">
        <v>16927000</v>
      </c>
      <c r="R53" s="49">
        <v>17058394.218000002</v>
      </c>
      <c r="S53" s="49">
        <v>18140000</v>
      </c>
      <c r="T53" s="49">
        <v>15890952.17</v>
      </c>
      <c r="U53" s="49">
        <v>16267000</v>
      </c>
      <c r="V53" s="49">
        <v>15739011.405975005</v>
      </c>
      <c r="W53" s="49">
        <f>INDEX('[1]MH Non-ISFE Q1 2025-26'!$L:$L,MATCH(C53,'[1]MH Non-ISFE Q1 2025-26'!$B:$B,0))*1000</f>
        <v>16849000</v>
      </c>
      <c r="X53" s="49">
        <f>INDEX('[2]MH Non-ISFE Q4 2025-26'!$L:$L,MATCH(C53,'[2]MH Non-ISFE Q4 2025-26'!$B:$B,0))*1000</f>
        <v>10761512.35203868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49">
        <v>356000</v>
      </c>
      <c r="G54" s="49">
        <v>721000</v>
      </c>
      <c r="H54" s="49">
        <v>905000</v>
      </c>
      <c r="I54" s="49">
        <v>1654000</v>
      </c>
      <c r="J54" s="49">
        <v>1619000</v>
      </c>
      <c r="K54" s="49">
        <v>1661000</v>
      </c>
      <c r="L54" s="49">
        <v>1625000</v>
      </c>
      <c r="M54" s="49">
        <v>2143000</v>
      </c>
      <c r="N54" s="49">
        <v>2636000</v>
      </c>
      <c r="O54" s="49">
        <v>2683000</v>
      </c>
      <c r="P54" s="49">
        <f t="shared" si="0"/>
        <v>2688000</v>
      </c>
      <c r="Q54" s="49">
        <v>2748000</v>
      </c>
      <c r="R54" s="49">
        <v>2789000</v>
      </c>
      <c r="S54" s="49">
        <v>2787000</v>
      </c>
      <c r="T54" s="49">
        <v>2902000</v>
      </c>
      <c r="U54" s="49">
        <v>3037000</v>
      </c>
      <c r="V54" s="49">
        <v>3137014.4</v>
      </c>
      <c r="W54" s="49">
        <f>INDEX('[1]MH Non-ISFE Q1 2025-26'!$L:$L,MATCH(C54,'[1]MH Non-ISFE Q1 2025-26'!$B:$B,0))*1000</f>
        <v>3205000</v>
      </c>
      <c r="X54" s="49">
        <f>INDEX('[2]MH Non-ISFE Q4 2025-26'!$L:$L,MATCH(C54,'[2]MH Non-ISFE Q4 2025-26'!$B:$B,0))*1000</f>
        <v>3226121.1549999998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49">
        <v>1279480</v>
      </c>
      <c r="G55" s="49" t="e">
        <v>#N/A</v>
      </c>
      <c r="H55" s="49">
        <v>1796000</v>
      </c>
      <c r="I55" s="49">
        <v>1810480</v>
      </c>
      <c r="J55" s="49">
        <v>1922000</v>
      </c>
      <c r="K55" s="49">
        <v>1068195</v>
      </c>
      <c r="L55" s="49">
        <v>1324680</v>
      </c>
      <c r="M55" s="49">
        <v>1786000</v>
      </c>
      <c r="N55" s="49">
        <v>1729146.46</v>
      </c>
      <c r="O55" s="49">
        <v>1380000</v>
      </c>
      <c r="P55" s="49">
        <f t="shared" si="0"/>
        <v>1380000</v>
      </c>
      <c r="Q55" s="49">
        <v>1403000</v>
      </c>
      <c r="R55" s="49">
        <v>1423201</v>
      </c>
      <c r="S55" s="49">
        <v>1525000</v>
      </c>
      <c r="T55" s="49">
        <v>1491465.5</v>
      </c>
      <c r="U55" s="49">
        <v>1554000</v>
      </c>
      <c r="V55" s="49">
        <v>1563055.8439488476</v>
      </c>
      <c r="W55" s="49">
        <f>INDEX('[1]MH Non-ISFE Q1 2025-26'!$L:$L,MATCH(C55,'[1]MH Non-ISFE Q1 2025-26'!$B:$B,0))*1000</f>
        <v>1608000</v>
      </c>
      <c r="X55" s="49">
        <f>INDEX('[2]MH Non-ISFE Q4 2025-26'!$L:$L,MATCH(C55,'[2]MH Non-ISFE Q4 2025-26'!$B:$B,0))*1000</f>
        <v>1618230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49">
        <v>1835000</v>
      </c>
      <c r="G56" s="49">
        <v>2886618</v>
      </c>
      <c r="H56" s="49">
        <v>2997000</v>
      </c>
      <c r="I56" s="49">
        <v>3056483.55</v>
      </c>
      <c r="J56" s="49">
        <v>3056000</v>
      </c>
      <c r="K56" s="49">
        <v>4973030.6221000003</v>
      </c>
      <c r="L56" s="49">
        <v>5055408.8492999999</v>
      </c>
      <c r="M56" s="49">
        <v>3692540</v>
      </c>
      <c r="N56" s="49">
        <v>3789439.7892499999</v>
      </c>
      <c r="O56" s="49">
        <v>3813789.1914799996</v>
      </c>
      <c r="P56" s="49">
        <f t="shared" si="0"/>
        <v>3554231.2135999999</v>
      </c>
      <c r="Q56" s="49">
        <v>3477000</v>
      </c>
      <c r="R56" s="49">
        <v>3477970.4405</v>
      </c>
      <c r="S56" s="49">
        <v>3546000</v>
      </c>
      <c r="T56" s="49">
        <v>3617062.1804000004</v>
      </c>
      <c r="U56" s="49">
        <v>3638000</v>
      </c>
      <c r="V56" s="49">
        <v>3818175.8213411318</v>
      </c>
      <c r="W56" s="49">
        <f>INDEX('[1]MH Non-ISFE Q1 2025-26'!$L:$L,MATCH(C56,'[1]MH Non-ISFE Q1 2025-26'!$B:$B,0))*1000</f>
        <v>3848000</v>
      </c>
      <c r="X56" s="49">
        <f>INDEX('[2]MH Non-ISFE Q4 2025-26'!$L:$L,MATCH(C56,'[2]MH Non-ISFE Q4 2025-26'!$B:$B,0))*1000</f>
        <v>4232742.0825215681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49">
        <v>1298000</v>
      </c>
      <c r="G57" s="49">
        <v>1298000</v>
      </c>
      <c r="H57" s="49">
        <v>1473000</v>
      </c>
      <c r="I57" s="49">
        <v>1473000</v>
      </c>
      <c r="J57" s="49">
        <v>1561000</v>
      </c>
      <c r="K57" s="49">
        <v>1612771</v>
      </c>
      <c r="L57" s="49">
        <v>1812000</v>
      </c>
      <c r="M57" s="49">
        <v>1862464.1000095557</v>
      </c>
      <c r="N57" s="49">
        <v>1862464.0999999999</v>
      </c>
      <c r="O57" s="49">
        <v>2935000</v>
      </c>
      <c r="P57" s="49">
        <f t="shared" si="0"/>
        <v>3956474.9613000001</v>
      </c>
      <c r="Q57" s="49">
        <v>4070000</v>
      </c>
      <c r="R57" s="49">
        <v>4129000</v>
      </c>
      <c r="S57" s="49">
        <v>4191000</v>
      </c>
      <c r="T57" s="49">
        <v>4285431.0293999994</v>
      </c>
      <c r="U57" s="49">
        <v>4320000</v>
      </c>
      <c r="V57" s="49">
        <v>4461000</v>
      </c>
      <c r="W57" s="49">
        <f>INDEX('[1]MH Non-ISFE Q1 2025-26'!$L:$L,MATCH(C57,'[1]MH Non-ISFE Q1 2025-26'!$B:$B,0))*1000</f>
        <v>4557000</v>
      </c>
      <c r="X57" s="49">
        <f>INDEX('[2]MH Non-ISFE Q4 2025-26'!$L:$L,MATCH(C57,'[2]MH Non-ISFE Q4 2025-26'!$B:$B,0))*1000</f>
        <v>4587000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49">
        <v>2205000</v>
      </c>
      <c r="G58" s="49">
        <v>2371662.41065</v>
      </c>
      <c r="H58" s="49">
        <v>2695000</v>
      </c>
      <c r="I58" s="49">
        <v>2357820.785598</v>
      </c>
      <c r="J58" s="49">
        <v>2097733.23435</v>
      </c>
      <c r="K58" s="49">
        <v>2621185.5039300001</v>
      </c>
      <c r="L58" s="49">
        <v>3342538</v>
      </c>
      <c r="M58" s="49">
        <v>2975877.0364861093</v>
      </c>
      <c r="N58" s="49">
        <v>2675435</v>
      </c>
      <c r="O58" s="49">
        <v>4030642.2974080988</v>
      </c>
      <c r="P58" s="49">
        <f t="shared" si="0"/>
        <v>4031388.1540000001</v>
      </c>
      <c r="Q58" s="49">
        <v>5705000</v>
      </c>
      <c r="R58" s="49">
        <v>4371177.7313000001</v>
      </c>
      <c r="S58" s="49">
        <v>5253000</v>
      </c>
      <c r="T58" s="49">
        <v>4280903.4079999998</v>
      </c>
      <c r="U58" s="49">
        <v>5403000</v>
      </c>
      <c r="V58" s="49">
        <v>4694041.978818723</v>
      </c>
      <c r="W58" s="49">
        <f>INDEX('[1]MH Non-ISFE Q1 2025-26'!$L:$L,MATCH(C58,'[1]MH Non-ISFE Q1 2025-26'!$B:$B,0))*1000</f>
        <v>4936000</v>
      </c>
      <c r="X58" s="49">
        <f>INDEX('[2]MH Non-ISFE Q4 2025-26'!$L:$L,MATCH(C58,'[2]MH Non-ISFE Q4 2025-26'!$B:$B,0))*1000</f>
        <v>5001330.6178535223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49">
        <v>918000</v>
      </c>
      <c r="G59" s="49">
        <v>918000</v>
      </c>
      <c r="H59" s="49">
        <v>918000</v>
      </c>
      <c r="I59" s="49">
        <v>5910520.5269999998</v>
      </c>
      <c r="J59" s="49">
        <v>918000</v>
      </c>
      <c r="K59" s="49">
        <v>949385.50199999998</v>
      </c>
      <c r="L59" s="49">
        <v>953775</v>
      </c>
      <c r="M59" s="49">
        <v>1631657.7532500001</v>
      </c>
      <c r="N59" s="49">
        <v>1617038</v>
      </c>
      <c r="O59" s="49">
        <v>1617000</v>
      </c>
      <c r="P59" s="49">
        <f t="shared" si="0"/>
        <v>1859130.203</v>
      </c>
      <c r="Q59" s="49">
        <v>1899000</v>
      </c>
      <c r="R59" s="49">
        <v>1929309.9044000001</v>
      </c>
      <c r="S59" s="49">
        <v>2212000</v>
      </c>
      <c r="T59" s="49">
        <v>2279000</v>
      </c>
      <c r="U59" s="49">
        <v>2600000</v>
      </c>
      <c r="V59" s="49">
        <v>2930000</v>
      </c>
      <c r="W59" s="49">
        <f>INDEX('[1]MH Non-ISFE Q1 2025-26'!$L:$L,MATCH(C59,'[1]MH Non-ISFE Q1 2025-26'!$B:$B,0))*1000</f>
        <v>3053000</v>
      </c>
      <c r="X59" s="49">
        <f>INDEX('[2]MH Non-ISFE Q4 2025-26'!$L:$L,MATCH(C59,'[2]MH Non-ISFE Q4 2025-26'!$B:$B,0))*1000</f>
        <v>3076000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49">
        <v>3585000</v>
      </c>
      <c r="G60" s="49" t="e">
        <v>#N/A</v>
      </c>
      <c r="H60" s="49">
        <v>2556000</v>
      </c>
      <c r="I60" s="49">
        <v>3596687.8744000001</v>
      </c>
      <c r="J60" s="49">
        <v>4043230</v>
      </c>
      <c r="K60" s="49">
        <v>4294521.2829999998</v>
      </c>
      <c r="L60" s="49">
        <v>5048770.4616999999</v>
      </c>
      <c r="M60" s="49">
        <v>5244646</v>
      </c>
      <c r="N60" s="49">
        <v>6358696</v>
      </c>
      <c r="O60" s="49">
        <v>6658000</v>
      </c>
      <c r="P60" s="49">
        <f>SUMIF($B$61:$B$166,$C60,P$61:P$166)</f>
        <v>4363220.2089</v>
      </c>
      <c r="Q60" s="49">
        <v>4464000</v>
      </c>
      <c r="R60" s="49">
        <v>3473000</v>
      </c>
      <c r="S60" s="49">
        <v>3535000</v>
      </c>
      <c r="T60" s="49">
        <v>3221765.7250000001</v>
      </c>
      <c r="U60" s="49">
        <v>3334000</v>
      </c>
      <c r="V60" s="49">
        <v>3474452.3105061632</v>
      </c>
      <c r="W60" s="49">
        <f>INDEX('[1]MH Non-ISFE Q1 2025-26'!$L:$L,MATCH(C60,'[1]MH Non-ISFE Q1 2025-26'!$B:$B,0))*1000</f>
        <v>3576000</v>
      </c>
      <c r="X60" s="49">
        <f>INDEX('[2]MH Non-ISFE Q4 2025-26'!$L:$L,MATCH(C60,'[2]MH Non-ISFE Q4 2025-26'!$B:$B,0))*1000</f>
        <v>3488461.2729475675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42">
        <v>472000</v>
      </c>
      <c r="G61" s="42">
        <v>472000</v>
      </c>
      <c r="H61" s="42">
        <v>362000</v>
      </c>
      <c r="I61" s="42">
        <v>452167</v>
      </c>
      <c r="J61" s="42">
        <v>238000</v>
      </c>
      <c r="K61" s="42">
        <v>531712</v>
      </c>
      <c r="L61" s="42">
        <v>677000</v>
      </c>
      <c r="M61" s="42">
        <v>1322456</v>
      </c>
      <c r="N61" s="42">
        <v>1322000</v>
      </c>
      <c r="O61" s="42">
        <v>1328000</v>
      </c>
      <c r="P61" s="42">
        <v>1348000</v>
      </c>
      <c r="Q61" s="42" t="s">
        <v>320</v>
      </c>
      <c r="R61" s="42" t="s">
        <v>320</v>
      </c>
      <c r="S61" s="42" t="s">
        <v>320</v>
      </c>
      <c r="T61" s="42" t="s">
        <v>320</v>
      </c>
      <c r="U61" s="42" t="s">
        <v>320</v>
      </c>
      <c r="V61" s="42" t="s">
        <v>320</v>
      </c>
      <c r="W61" s="42" t="s">
        <v>320</v>
      </c>
      <c r="X61" s="42" t="s">
        <v>320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42">
        <v>397000</v>
      </c>
      <c r="G62" s="42">
        <v>407000</v>
      </c>
      <c r="H62" s="42">
        <v>407000</v>
      </c>
      <c r="I62" s="42">
        <v>1528108.1025</v>
      </c>
      <c r="J62" s="42">
        <v>1603000</v>
      </c>
      <c r="K62" s="42">
        <v>1691000</v>
      </c>
      <c r="L62" s="42">
        <v>939991</v>
      </c>
      <c r="M62" s="42">
        <v>2173174</v>
      </c>
      <c r="N62" s="42">
        <v>2173174</v>
      </c>
      <c r="O62" s="42">
        <v>2183000</v>
      </c>
      <c r="P62" s="42">
        <v>2215000</v>
      </c>
      <c r="Q62" s="42" t="s">
        <v>320</v>
      </c>
      <c r="R62" s="42" t="s">
        <v>320</v>
      </c>
      <c r="S62" s="42" t="s">
        <v>320</v>
      </c>
      <c r="T62" s="42" t="s">
        <v>320</v>
      </c>
      <c r="U62" s="42" t="s">
        <v>320</v>
      </c>
      <c r="V62" s="42" t="s">
        <v>320</v>
      </c>
      <c r="W62" s="42" t="s">
        <v>320</v>
      </c>
      <c r="X62" s="42" t="s">
        <v>320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42">
        <v>749000</v>
      </c>
      <c r="G63" s="42">
        <v>756000</v>
      </c>
      <c r="H63" s="42">
        <v>416000</v>
      </c>
      <c r="I63" s="42">
        <v>470322</v>
      </c>
      <c r="J63" s="42">
        <v>471000</v>
      </c>
      <c r="K63" s="42">
        <v>427806</v>
      </c>
      <c r="L63" s="42">
        <v>779000</v>
      </c>
      <c r="M63" s="42">
        <v>1464775</v>
      </c>
      <c r="N63" s="42">
        <v>1473764.0083389999</v>
      </c>
      <c r="O63" s="42">
        <v>1471000</v>
      </c>
      <c r="P63" s="42">
        <v>1486971</v>
      </c>
      <c r="Q63" s="42" t="s">
        <v>320</v>
      </c>
      <c r="R63" s="42" t="s">
        <v>320</v>
      </c>
      <c r="S63" s="42" t="s">
        <v>320</v>
      </c>
      <c r="T63" s="42" t="s">
        <v>320</v>
      </c>
      <c r="U63" s="42" t="s">
        <v>320</v>
      </c>
      <c r="V63" s="42" t="s">
        <v>320</v>
      </c>
      <c r="W63" s="42" t="s">
        <v>320</v>
      </c>
      <c r="X63" s="42" t="s">
        <v>320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42">
        <v>814000</v>
      </c>
      <c r="G64" s="42">
        <v>366000</v>
      </c>
      <c r="H64" s="42">
        <v>339000</v>
      </c>
      <c r="I64" s="42">
        <v>339000</v>
      </c>
      <c r="J64" s="42">
        <v>339000</v>
      </c>
      <c r="K64" s="42">
        <v>348000</v>
      </c>
      <c r="L64" s="42">
        <v>1049279</v>
      </c>
      <c r="M64" s="42">
        <v>2951848</v>
      </c>
      <c r="N64" s="42">
        <v>2806738</v>
      </c>
      <c r="O64" s="42">
        <v>3033000</v>
      </c>
      <c r="P64" s="42">
        <v>4483966</v>
      </c>
      <c r="Q64" s="42" t="s">
        <v>320</v>
      </c>
      <c r="R64" s="42" t="s">
        <v>320</v>
      </c>
      <c r="S64" s="42" t="s">
        <v>320</v>
      </c>
      <c r="T64" s="42" t="s">
        <v>320</v>
      </c>
      <c r="U64" s="42" t="s">
        <v>320</v>
      </c>
      <c r="V64" s="42" t="s">
        <v>320</v>
      </c>
      <c r="W64" s="42" t="s">
        <v>320</v>
      </c>
      <c r="X64" s="42" t="s">
        <v>320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42">
        <v>83000</v>
      </c>
      <c r="G65" s="42">
        <v>84000</v>
      </c>
      <c r="H65" s="42">
        <v>84000</v>
      </c>
      <c r="I65" s="42">
        <v>199000</v>
      </c>
      <c r="J65" s="42">
        <v>199000</v>
      </c>
      <c r="K65" s="42">
        <v>205000</v>
      </c>
      <c r="L65" s="42">
        <v>616737</v>
      </c>
      <c r="M65" s="42">
        <v>1672031</v>
      </c>
      <c r="N65" s="42">
        <v>1672031</v>
      </c>
      <c r="O65" s="42">
        <v>1679000</v>
      </c>
      <c r="P65" s="42">
        <v>1703441.6575</v>
      </c>
      <c r="Q65" s="42" t="s">
        <v>320</v>
      </c>
      <c r="R65" s="42" t="s">
        <v>320</v>
      </c>
      <c r="S65" s="42" t="s">
        <v>320</v>
      </c>
      <c r="T65" s="42" t="s">
        <v>320</v>
      </c>
      <c r="U65" s="42" t="s">
        <v>320</v>
      </c>
      <c r="V65" s="42" t="s">
        <v>320</v>
      </c>
      <c r="W65" s="42" t="s">
        <v>320</v>
      </c>
      <c r="X65" s="42" t="s">
        <v>320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42">
        <v>613000</v>
      </c>
      <c r="G66" s="42">
        <v>619000</v>
      </c>
      <c r="H66" s="42">
        <v>369000</v>
      </c>
      <c r="I66" s="42">
        <v>379487</v>
      </c>
      <c r="J66" s="42">
        <v>431000</v>
      </c>
      <c r="K66" s="42">
        <v>320869</v>
      </c>
      <c r="L66" s="42">
        <v>791000</v>
      </c>
      <c r="M66" s="42">
        <v>1510549</v>
      </c>
      <c r="N66" s="42">
        <v>1509623.5214769999</v>
      </c>
      <c r="O66" s="42">
        <v>1514000</v>
      </c>
      <c r="P66" s="42">
        <v>1538583</v>
      </c>
      <c r="Q66" s="42" t="s">
        <v>320</v>
      </c>
      <c r="R66" s="42" t="s">
        <v>320</v>
      </c>
      <c r="S66" s="42" t="s">
        <v>320</v>
      </c>
      <c r="T66" s="42" t="s">
        <v>320</v>
      </c>
      <c r="U66" s="42" t="s">
        <v>320</v>
      </c>
      <c r="V66" s="42" t="s">
        <v>320</v>
      </c>
      <c r="W66" s="42" t="s">
        <v>320</v>
      </c>
      <c r="X66" s="42" t="s">
        <v>320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42">
        <v>215000</v>
      </c>
      <c r="G67" s="42">
        <v>219725.08025</v>
      </c>
      <c r="H67" s="42">
        <v>220000</v>
      </c>
      <c r="I67" s="42">
        <v>509000</v>
      </c>
      <c r="J67" s="42">
        <v>530000</v>
      </c>
      <c r="K67" s="42">
        <v>504000</v>
      </c>
      <c r="L67" s="42">
        <v>1028000</v>
      </c>
      <c r="M67" s="42">
        <v>801937</v>
      </c>
      <c r="N67" s="42">
        <v>1324515</v>
      </c>
      <c r="O67" s="42">
        <v>2782000</v>
      </c>
      <c r="P67" s="42">
        <v>2794364</v>
      </c>
      <c r="Q67" s="42" t="s">
        <v>320</v>
      </c>
      <c r="R67" s="42" t="s">
        <v>320</v>
      </c>
      <c r="S67" s="42" t="s">
        <v>320</v>
      </c>
      <c r="T67" s="42" t="s">
        <v>320</v>
      </c>
      <c r="U67" s="42" t="s">
        <v>320</v>
      </c>
      <c r="V67" s="42" t="s">
        <v>320</v>
      </c>
      <c r="W67" s="42" t="s">
        <v>320</v>
      </c>
      <c r="X67" s="42" t="s">
        <v>320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42">
        <v>162000</v>
      </c>
      <c r="G68" s="42">
        <v>166994.67200999998</v>
      </c>
      <c r="H68" s="42">
        <v>166994.67200999998</v>
      </c>
      <c r="I68" s="42">
        <v>330406.38367000001</v>
      </c>
      <c r="J68" s="42">
        <v>330406.38367000001</v>
      </c>
      <c r="K68" s="42">
        <v>350185.83142</v>
      </c>
      <c r="L68" s="42">
        <v>319718</v>
      </c>
      <c r="M68" s="42">
        <v>761938</v>
      </c>
      <c r="N68" s="42">
        <v>484807.10558999999</v>
      </c>
      <c r="O68" s="42">
        <v>565750.85022857296</v>
      </c>
      <c r="P68" s="42">
        <v>573133.97397000005</v>
      </c>
      <c r="Q68" s="42" t="s">
        <v>320</v>
      </c>
      <c r="R68" s="42" t="s">
        <v>320</v>
      </c>
      <c r="S68" s="42" t="s">
        <v>320</v>
      </c>
      <c r="T68" s="42" t="s">
        <v>320</v>
      </c>
      <c r="U68" s="42" t="s">
        <v>320</v>
      </c>
      <c r="V68" s="42" t="s">
        <v>320</v>
      </c>
      <c r="W68" s="42" t="s">
        <v>320</v>
      </c>
      <c r="X68" s="42" t="s">
        <v>320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42">
        <v>732000</v>
      </c>
      <c r="G69" s="42">
        <v>510000</v>
      </c>
      <c r="H69" s="42">
        <v>510000</v>
      </c>
      <c r="I69" s="42">
        <v>518669.99999999994</v>
      </c>
      <c r="J69" s="42">
        <v>562459</v>
      </c>
      <c r="K69" s="42">
        <v>536844</v>
      </c>
      <c r="L69" s="42">
        <v>884000</v>
      </c>
      <c r="M69" s="42">
        <v>911373.09919571073</v>
      </c>
      <c r="N69" s="42">
        <v>1057357</v>
      </c>
      <c r="O69" s="42">
        <v>898000</v>
      </c>
      <c r="P69" s="42">
        <v>836000</v>
      </c>
      <c r="Q69" s="42" t="s">
        <v>320</v>
      </c>
      <c r="R69" s="42" t="s">
        <v>320</v>
      </c>
      <c r="S69" s="42" t="s">
        <v>320</v>
      </c>
      <c r="T69" s="42" t="s">
        <v>320</v>
      </c>
      <c r="U69" s="42" t="s">
        <v>320</v>
      </c>
      <c r="V69" s="42" t="s">
        <v>320</v>
      </c>
      <c r="W69" s="42" t="s">
        <v>320</v>
      </c>
      <c r="X69" s="42" t="s">
        <v>320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42">
        <v>52000</v>
      </c>
      <c r="G70" s="42">
        <v>121000</v>
      </c>
      <c r="H70" s="42">
        <v>127000</v>
      </c>
      <c r="I70" s="42">
        <v>130000</v>
      </c>
      <c r="J70" s="42">
        <v>136000</v>
      </c>
      <c r="K70" s="42">
        <v>140000</v>
      </c>
      <c r="L70" s="42">
        <v>212000</v>
      </c>
      <c r="M70" s="42">
        <v>217818.82706338001</v>
      </c>
      <c r="N70" s="42">
        <v>218000</v>
      </c>
      <c r="O70" s="42">
        <v>222000</v>
      </c>
      <c r="P70" s="42">
        <v>121000</v>
      </c>
      <c r="Q70" s="42" t="s">
        <v>320</v>
      </c>
      <c r="R70" s="42" t="s">
        <v>320</v>
      </c>
      <c r="S70" s="42" t="s">
        <v>320</v>
      </c>
      <c r="T70" s="42" t="s">
        <v>320</v>
      </c>
      <c r="U70" s="42" t="s">
        <v>320</v>
      </c>
      <c r="V70" s="42" t="s">
        <v>320</v>
      </c>
      <c r="W70" s="42" t="s">
        <v>320</v>
      </c>
      <c r="X70" s="42" t="s">
        <v>320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42">
        <v>690000</v>
      </c>
      <c r="G71" s="42">
        <v>629000</v>
      </c>
      <c r="H71" s="42">
        <v>629000</v>
      </c>
      <c r="I71" s="42">
        <v>628739.71794999996</v>
      </c>
      <c r="J71" s="42">
        <v>674000</v>
      </c>
      <c r="K71" s="42">
        <v>662377.45745999995</v>
      </c>
      <c r="L71" s="42">
        <v>662000</v>
      </c>
      <c r="M71" s="42">
        <v>858398</v>
      </c>
      <c r="N71" s="42">
        <v>983000</v>
      </c>
      <c r="O71" s="42">
        <v>1152000</v>
      </c>
      <c r="P71" s="42">
        <v>626000</v>
      </c>
      <c r="Q71" s="42" t="s">
        <v>320</v>
      </c>
      <c r="R71" s="42" t="s">
        <v>320</v>
      </c>
      <c r="S71" s="42" t="s">
        <v>320</v>
      </c>
      <c r="T71" s="42" t="s">
        <v>320</v>
      </c>
      <c r="U71" s="42" t="s">
        <v>320</v>
      </c>
      <c r="V71" s="42" t="s">
        <v>320</v>
      </c>
      <c r="W71" s="42" t="s">
        <v>320</v>
      </c>
      <c r="X71" s="42" t="s">
        <v>320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42">
        <v>790000</v>
      </c>
      <c r="G72" s="42">
        <v>791000</v>
      </c>
      <c r="H72" s="42">
        <v>790790</v>
      </c>
      <c r="I72" s="42">
        <v>791000</v>
      </c>
      <c r="J72" s="42">
        <v>791000</v>
      </c>
      <c r="K72" s="42">
        <v>1170000</v>
      </c>
      <c r="L72" s="42">
        <v>1173589.05</v>
      </c>
      <c r="M72" s="42">
        <v>1186997.6000000001</v>
      </c>
      <c r="N72" s="42">
        <v>1190069.4782999998</v>
      </c>
      <c r="O72" s="42">
        <v>1228396.8353854083</v>
      </c>
      <c r="P72" s="42">
        <v>1351059.0152</v>
      </c>
      <c r="Q72" s="42" t="s">
        <v>320</v>
      </c>
      <c r="R72" s="42" t="s">
        <v>320</v>
      </c>
      <c r="S72" s="42" t="s">
        <v>320</v>
      </c>
      <c r="T72" s="42" t="s">
        <v>320</v>
      </c>
      <c r="U72" s="42" t="s">
        <v>320</v>
      </c>
      <c r="V72" s="42" t="s">
        <v>320</v>
      </c>
      <c r="W72" s="42" t="s">
        <v>320</v>
      </c>
      <c r="X72" s="42" t="s">
        <v>320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42">
        <v>1896000</v>
      </c>
      <c r="G73" s="42">
        <v>2070993.4097999998</v>
      </c>
      <c r="H73" s="42">
        <v>2156493.4098</v>
      </c>
      <c r="I73" s="42">
        <v>2651141.9032000001</v>
      </c>
      <c r="J73" s="42">
        <v>2650806.4032000001</v>
      </c>
      <c r="K73" s="42">
        <v>2563715.9580999999</v>
      </c>
      <c r="L73" s="42">
        <v>2890815.8604000001</v>
      </c>
      <c r="M73" s="42">
        <v>2949960.7992483894</v>
      </c>
      <c r="N73" s="42">
        <v>2938065.1477000001</v>
      </c>
      <c r="O73" s="42">
        <v>2989775.0943456939</v>
      </c>
      <c r="P73" s="42">
        <v>3000307.5811000001</v>
      </c>
      <c r="Q73" s="42" t="s">
        <v>320</v>
      </c>
      <c r="R73" s="42" t="s">
        <v>320</v>
      </c>
      <c r="S73" s="42" t="s">
        <v>320</v>
      </c>
      <c r="T73" s="42" t="s">
        <v>320</v>
      </c>
      <c r="U73" s="42" t="s">
        <v>320</v>
      </c>
      <c r="V73" s="42" t="s">
        <v>320</v>
      </c>
      <c r="W73" s="42" t="s">
        <v>320</v>
      </c>
      <c r="X73" s="42" t="s">
        <v>320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42">
        <v>492000</v>
      </c>
      <c r="G74" s="42">
        <v>119000</v>
      </c>
      <c r="H74" s="42">
        <v>497000</v>
      </c>
      <c r="I74" s="42">
        <v>508629.8</v>
      </c>
      <c r="J74" s="42">
        <v>836000</v>
      </c>
      <c r="K74" s="42">
        <v>1176149</v>
      </c>
      <c r="L74" s="42">
        <v>958000</v>
      </c>
      <c r="M74" s="42">
        <v>1195666</v>
      </c>
      <c r="N74" s="42">
        <v>1145000</v>
      </c>
      <c r="O74" s="42">
        <v>1165266.5000000002</v>
      </c>
      <c r="P74" s="42">
        <v>460000</v>
      </c>
      <c r="Q74" s="42" t="s">
        <v>320</v>
      </c>
      <c r="R74" s="42" t="s">
        <v>320</v>
      </c>
      <c r="S74" s="42" t="s">
        <v>320</v>
      </c>
      <c r="T74" s="42" t="s">
        <v>320</v>
      </c>
      <c r="U74" s="42" t="s">
        <v>320</v>
      </c>
      <c r="V74" s="42" t="s">
        <v>320</v>
      </c>
      <c r="W74" s="42" t="s">
        <v>320</v>
      </c>
      <c r="X74" s="42" t="s">
        <v>320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42">
        <v>174000</v>
      </c>
      <c r="G75" s="42">
        <v>323000</v>
      </c>
      <c r="H75" s="42">
        <v>325000</v>
      </c>
      <c r="I75" s="42">
        <v>326000</v>
      </c>
      <c r="J75" s="42">
        <v>530000</v>
      </c>
      <c r="K75" s="42">
        <v>366000</v>
      </c>
      <c r="L75" s="42">
        <v>523592.99999999994</v>
      </c>
      <c r="M75" s="42">
        <v>533402</v>
      </c>
      <c r="N75" s="42">
        <v>506000</v>
      </c>
      <c r="O75" s="42">
        <v>514956.19999999995</v>
      </c>
      <c r="P75" s="42">
        <v>385000</v>
      </c>
      <c r="Q75" s="42" t="s">
        <v>320</v>
      </c>
      <c r="R75" s="42" t="s">
        <v>320</v>
      </c>
      <c r="S75" s="42" t="s">
        <v>320</v>
      </c>
      <c r="T75" s="42" t="s">
        <v>320</v>
      </c>
      <c r="U75" s="42" t="s">
        <v>320</v>
      </c>
      <c r="V75" s="42" t="s">
        <v>320</v>
      </c>
      <c r="W75" s="42" t="s">
        <v>320</v>
      </c>
      <c r="X75" s="42" t="s">
        <v>320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50" t="s">
        <v>127</v>
      </c>
      <c r="E76" s="26" t="s">
        <v>97</v>
      </c>
      <c r="F76" s="42">
        <v>151650</v>
      </c>
      <c r="G76" s="42">
        <v>150000</v>
      </c>
      <c r="H76" s="42">
        <v>150000</v>
      </c>
      <c r="I76" s="42">
        <v>150000</v>
      </c>
      <c r="J76" s="42">
        <v>299397.60000000003</v>
      </c>
      <c r="K76" s="42">
        <v>306352.04599999997</v>
      </c>
      <c r="L76" s="42">
        <v>280000</v>
      </c>
      <c r="M76" s="42">
        <v>285196</v>
      </c>
      <c r="N76" s="42" t="s">
        <v>320</v>
      </c>
      <c r="O76" s="42">
        <v>393882.00000000006</v>
      </c>
      <c r="P76" s="42">
        <v>711804.75951</v>
      </c>
      <c r="Q76" s="42" t="s">
        <v>320</v>
      </c>
      <c r="R76" s="42" t="s">
        <v>320</v>
      </c>
      <c r="S76" s="42" t="s">
        <v>320</v>
      </c>
      <c r="T76" s="42" t="s">
        <v>320</v>
      </c>
      <c r="U76" s="42" t="s">
        <v>320</v>
      </c>
      <c r="V76" s="42" t="s">
        <v>320</v>
      </c>
      <c r="W76" s="42" t="s">
        <v>320</v>
      </c>
      <c r="X76" s="42" t="s">
        <v>320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42">
        <v>328000</v>
      </c>
      <c r="G77" s="42">
        <v>441000</v>
      </c>
      <c r="H77" s="42">
        <v>420000</v>
      </c>
      <c r="I77" s="42">
        <v>363000</v>
      </c>
      <c r="J77" s="42">
        <v>532000</v>
      </c>
      <c r="K77" s="42">
        <v>422000</v>
      </c>
      <c r="L77" s="42">
        <v>638000</v>
      </c>
      <c r="M77" s="42">
        <v>648764</v>
      </c>
      <c r="N77" s="42">
        <v>648764</v>
      </c>
      <c r="O77" s="42">
        <v>660247.12280000001</v>
      </c>
      <c r="P77" s="42">
        <v>599000</v>
      </c>
      <c r="Q77" s="42" t="s">
        <v>320</v>
      </c>
      <c r="R77" s="42" t="s">
        <v>320</v>
      </c>
      <c r="S77" s="42" t="s">
        <v>320</v>
      </c>
      <c r="T77" s="42" t="s">
        <v>320</v>
      </c>
      <c r="U77" s="42" t="s">
        <v>320</v>
      </c>
      <c r="V77" s="42" t="s">
        <v>320</v>
      </c>
      <c r="W77" s="42" t="s">
        <v>320</v>
      </c>
      <c r="X77" s="42" t="s">
        <v>320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42">
        <v>282000</v>
      </c>
      <c r="G78" s="42">
        <v>291306</v>
      </c>
      <c r="H78" s="42">
        <v>291306</v>
      </c>
      <c r="I78" s="42">
        <v>280978.57392</v>
      </c>
      <c r="J78" s="42">
        <v>284000</v>
      </c>
      <c r="K78" s="42">
        <v>450325.46854999999</v>
      </c>
      <c r="L78" s="42">
        <v>311608.64989</v>
      </c>
      <c r="M78" s="42">
        <v>456924</v>
      </c>
      <c r="N78" s="42">
        <v>60072.118979800005</v>
      </c>
      <c r="O78" s="42">
        <v>61135.395485748784</v>
      </c>
      <c r="P78" s="42">
        <v>190126.96876000002</v>
      </c>
      <c r="Q78" s="42" t="s">
        <v>320</v>
      </c>
      <c r="R78" s="42" t="s">
        <v>320</v>
      </c>
      <c r="S78" s="42" t="s">
        <v>320</v>
      </c>
      <c r="T78" s="42" t="s">
        <v>320</v>
      </c>
      <c r="U78" s="42" t="s">
        <v>320</v>
      </c>
      <c r="V78" s="42" t="s">
        <v>320</v>
      </c>
      <c r="W78" s="42" t="s">
        <v>320</v>
      </c>
      <c r="X78" s="42" t="s">
        <v>320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42">
        <v>1599581.0000000002</v>
      </c>
      <c r="G79" s="42" t="e">
        <v>#N/A</v>
      </c>
      <c r="H79" s="42">
        <v>1717067.2304800001</v>
      </c>
      <c r="I79" s="42">
        <v>1613000</v>
      </c>
      <c r="J79" s="42">
        <v>1613000</v>
      </c>
      <c r="K79" s="42">
        <v>1662855.8</v>
      </c>
      <c r="L79" s="42">
        <v>1664000</v>
      </c>
      <c r="M79" s="42">
        <v>1672504</v>
      </c>
      <c r="N79" s="42">
        <v>1672503</v>
      </c>
      <c r="O79" s="42">
        <v>3174000</v>
      </c>
      <c r="P79" s="42">
        <v>3175000</v>
      </c>
      <c r="Q79" s="42" t="s">
        <v>320</v>
      </c>
      <c r="R79" s="42" t="s">
        <v>320</v>
      </c>
      <c r="S79" s="42" t="s">
        <v>320</v>
      </c>
      <c r="T79" s="42" t="s">
        <v>320</v>
      </c>
      <c r="U79" s="42" t="s">
        <v>320</v>
      </c>
      <c r="V79" s="42" t="s">
        <v>320</v>
      </c>
      <c r="W79" s="42" t="s">
        <v>320</v>
      </c>
      <c r="X79" s="42" t="s">
        <v>320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42">
        <v>1157089.9717999999</v>
      </c>
      <c r="G80" s="42">
        <v>892000</v>
      </c>
      <c r="H80" s="42">
        <v>1546599.2538000001</v>
      </c>
      <c r="I80" s="42">
        <v>1513999.40799</v>
      </c>
      <c r="J80" s="42">
        <v>2323114.2378799999</v>
      </c>
      <c r="K80" s="42">
        <v>1984298.2557000001</v>
      </c>
      <c r="L80" s="42">
        <v>1920336.1471000002</v>
      </c>
      <c r="M80" s="42">
        <v>1951554</v>
      </c>
      <c r="N80" s="42">
        <v>1992354.1869000001</v>
      </c>
      <c r="O80" s="42">
        <v>2331844.1056635473</v>
      </c>
      <c r="P80" s="42">
        <v>2340671.0225999998</v>
      </c>
      <c r="Q80" s="42" t="s">
        <v>320</v>
      </c>
      <c r="R80" s="42" t="s">
        <v>320</v>
      </c>
      <c r="S80" s="42" t="s">
        <v>320</v>
      </c>
      <c r="T80" s="42" t="s">
        <v>320</v>
      </c>
      <c r="U80" s="42" t="s">
        <v>320</v>
      </c>
      <c r="V80" s="42" t="s">
        <v>320</v>
      </c>
      <c r="W80" s="42" t="s">
        <v>320</v>
      </c>
      <c r="X80" s="42" t="s">
        <v>320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42">
        <v>13207000</v>
      </c>
      <c r="G81" s="42">
        <v>558000</v>
      </c>
      <c r="H81" s="42">
        <v>566718.11739999999</v>
      </c>
      <c r="I81" s="42">
        <v>576585</v>
      </c>
      <c r="J81" s="42">
        <v>605422.54577000008</v>
      </c>
      <c r="K81" s="42">
        <v>622000</v>
      </c>
      <c r="L81" s="42">
        <v>620696.45873000007</v>
      </c>
      <c r="M81" s="42">
        <v>611000</v>
      </c>
      <c r="N81" s="42">
        <v>616378.14504999993</v>
      </c>
      <c r="O81" s="42">
        <v>627000</v>
      </c>
      <c r="P81" s="42">
        <v>628982.60000000009</v>
      </c>
      <c r="Q81" s="42" t="s">
        <v>320</v>
      </c>
      <c r="R81" s="42" t="s">
        <v>320</v>
      </c>
      <c r="S81" s="42" t="s">
        <v>320</v>
      </c>
      <c r="T81" s="42" t="s">
        <v>320</v>
      </c>
      <c r="U81" s="42" t="s">
        <v>320</v>
      </c>
      <c r="V81" s="42" t="s">
        <v>320</v>
      </c>
      <c r="W81" s="42" t="s">
        <v>320</v>
      </c>
      <c r="X81" s="42" t="s">
        <v>320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42">
        <v>292463.14560000005</v>
      </c>
      <c r="G82" s="42">
        <v>508254.52740000002</v>
      </c>
      <c r="H82" s="42">
        <v>508254.52679999999</v>
      </c>
      <c r="I82" s="42">
        <v>761276.73530000006</v>
      </c>
      <c r="J82" s="42">
        <v>791498.59143999999</v>
      </c>
      <c r="K82" s="42">
        <v>686335.45315000007</v>
      </c>
      <c r="L82" s="42">
        <v>686426.35998000007</v>
      </c>
      <c r="M82" s="42">
        <v>884054</v>
      </c>
      <c r="N82" s="42">
        <v>884598.32228000008</v>
      </c>
      <c r="O82" s="42">
        <v>900385.14546741697</v>
      </c>
      <c r="P82" s="42">
        <v>970179.22196999996</v>
      </c>
      <c r="Q82" s="42" t="s">
        <v>320</v>
      </c>
      <c r="R82" s="42" t="s">
        <v>320</v>
      </c>
      <c r="S82" s="42" t="s">
        <v>320</v>
      </c>
      <c r="T82" s="42" t="s">
        <v>320</v>
      </c>
      <c r="U82" s="42" t="s">
        <v>320</v>
      </c>
      <c r="V82" s="42" t="s">
        <v>320</v>
      </c>
      <c r="W82" s="42" t="s">
        <v>320</v>
      </c>
      <c r="X82" s="42" t="s">
        <v>320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42">
        <v>502896</v>
      </c>
      <c r="G83" s="42">
        <v>513000</v>
      </c>
      <c r="H83" s="42">
        <v>1185000</v>
      </c>
      <c r="I83" s="42">
        <v>1124000</v>
      </c>
      <c r="J83" s="42">
        <v>1228512.1435999998</v>
      </c>
      <c r="K83" s="42">
        <v>1590000</v>
      </c>
      <c r="L83" s="42">
        <v>1547000</v>
      </c>
      <c r="M83" s="42">
        <v>2278464</v>
      </c>
      <c r="N83" s="42">
        <v>2222000</v>
      </c>
      <c r="O83" s="42">
        <v>2554000</v>
      </c>
      <c r="P83" s="42">
        <v>2368057.5852000001</v>
      </c>
      <c r="Q83" s="42" t="s">
        <v>320</v>
      </c>
      <c r="R83" s="42" t="s">
        <v>320</v>
      </c>
      <c r="S83" s="42" t="s">
        <v>320</v>
      </c>
      <c r="T83" s="42" t="s">
        <v>320</v>
      </c>
      <c r="U83" s="42" t="s">
        <v>320</v>
      </c>
      <c r="V83" s="42" t="s">
        <v>320</v>
      </c>
      <c r="W83" s="42" t="s">
        <v>320</v>
      </c>
      <c r="X83" s="42" t="s">
        <v>320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42">
        <v>407723.4192</v>
      </c>
      <c r="G84" s="42">
        <v>492000</v>
      </c>
      <c r="H84" s="42">
        <v>543515.34119999991</v>
      </c>
      <c r="I84" s="42">
        <v>549440</v>
      </c>
      <c r="J84" s="42">
        <v>544000</v>
      </c>
      <c r="K84" s="42">
        <v>807000</v>
      </c>
      <c r="L84" s="42">
        <v>1044249.7860000001</v>
      </c>
      <c r="M84" s="42">
        <v>1216452</v>
      </c>
      <c r="N84" s="42">
        <v>1263295.3884000001</v>
      </c>
      <c r="O84" s="42">
        <v>1418000</v>
      </c>
      <c r="P84" s="42">
        <v>1565000</v>
      </c>
      <c r="Q84" s="42" t="s">
        <v>320</v>
      </c>
      <c r="R84" s="42" t="s">
        <v>320</v>
      </c>
      <c r="S84" s="42" t="s">
        <v>320</v>
      </c>
      <c r="T84" s="42" t="s">
        <v>320</v>
      </c>
      <c r="U84" s="42" t="s">
        <v>320</v>
      </c>
      <c r="V84" s="42" t="s">
        <v>320</v>
      </c>
      <c r="W84" s="42" t="s">
        <v>320</v>
      </c>
      <c r="X84" s="42" t="s">
        <v>320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42">
        <v>3336086.3628000002</v>
      </c>
      <c r="G85" s="42">
        <v>2133250</v>
      </c>
      <c r="H85" s="42">
        <v>2686000</v>
      </c>
      <c r="I85" s="42">
        <v>2688347.5185000002</v>
      </c>
      <c r="J85" s="42">
        <v>3676882</v>
      </c>
      <c r="K85" s="42">
        <v>3462195.3425000003</v>
      </c>
      <c r="L85" s="42">
        <v>3462195</v>
      </c>
      <c r="M85" s="42">
        <v>3268630</v>
      </c>
      <c r="N85" s="42">
        <v>3268630</v>
      </c>
      <c r="O85" s="42">
        <v>3380713.6327282866</v>
      </c>
      <c r="P85" s="42">
        <v>3430191.8065999998</v>
      </c>
      <c r="Q85" s="42" t="s">
        <v>320</v>
      </c>
      <c r="R85" s="42" t="s">
        <v>320</v>
      </c>
      <c r="S85" s="42" t="s">
        <v>320</v>
      </c>
      <c r="T85" s="42" t="s">
        <v>320</v>
      </c>
      <c r="U85" s="42" t="s">
        <v>320</v>
      </c>
      <c r="V85" s="42" t="s">
        <v>320</v>
      </c>
      <c r="W85" s="42" t="s">
        <v>320</v>
      </c>
      <c r="X85" s="42" t="s">
        <v>320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42">
        <v>3705000</v>
      </c>
      <c r="G86" s="42">
        <v>3727308.9</v>
      </c>
      <c r="H86" s="42">
        <v>3727000</v>
      </c>
      <c r="I86" s="42">
        <v>3433849.13228</v>
      </c>
      <c r="J86" s="42">
        <v>3613654.13228</v>
      </c>
      <c r="K86" s="42">
        <v>3270654.1323000002</v>
      </c>
      <c r="L86" s="42">
        <v>3267654.1323000002</v>
      </c>
      <c r="M86" s="42">
        <v>4118689.7781488625</v>
      </c>
      <c r="N86" s="42">
        <v>3885472.7677000002</v>
      </c>
      <c r="O86" s="42">
        <v>3885472.7676702375</v>
      </c>
      <c r="P86" s="42">
        <v>4399467.1939000003</v>
      </c>
      <c r="Q86" s="42" t="s">
        <v>320</v>
      </c>
      <c r="R86" s="42" t="s">
        <v>320</v>
      </c>
      <c r="S86" s="42" t="s">
        <v>320</v>
      </c>
      <c r="T86" s="42" t="s">
        <v>320</v>
      </c>
      <c r="U86" s="42" t="s">
        <v>320</v>
      </c>
      <c r="V86" s="42" t="s">
        <v>320</v>
      </c>
      <c r="W86" s="42" t="s">
        <v>320</v>
      </c>
      <c r="X86" s="42" t="s">
        <v>320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42">
        <v>1225032.8878000001</v>
      </c>
      <c r="G87" s="42">
        <v>585000</v>
      </c>
      <c r="H87" s="42">
        <v>589735.42419000005</v>
      </c>
      <c r="I87" s="42">
        <v>607288.73193000001</v>
      </c>
      <c r="J87" s="42">
        <v>997000</v>
      </c>
      <c r="K87" s="42">
        <v>1018413.4629</v>
      </c>
      <c r="L87" s="42">
        <v>1069007.4992</v>
      </c>
      <c r="M87" s="42">
        <v>1482234.1335396981</v>
      </c>
      <c r="N87" s="42">
        <v>1383314.6019000001</v>
      </c>
      <c r="O87" s="42">
        <v>2079000</v>
      </c>
      <c r="P87" s="42">
        <v>2081996.2131000003</v>
      </c>
      <c r="Q87" s="42" t="s">
        <v>320</v>
      </c>
      <c r="R87" s="42" t="s">
        <v>320</v>
      </c>
      <c r="S87" s="42" t="s">
        <v>320</v>
      </c>
      <c r="T87" s="42" t="s">
        <v>320</v>
      </c>
      <c r="U87" s="42" t="s">
        <v>320</v>
      </c>
      <c r="V87" s="42" t="s">
        <v>320</v>
      </c>
      <c r="W87" s="42" t="s">
        <v>320</v>
      </c>
      <c r="X87" s="42" t="s">
        <v>320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42">
        <v>215000</v>
      </c>
      <c r="G88" s="42">
        <v>218000</v>
      </c>
      <c r="H88" s="42">
        <v>476000</v>
      </c>
      <c r="I88" s="42">
        <v>893000</v>
      </c>
      <c r="J88" s="42">
        <v>916000</v>
      </c>
      <c r="K88" s="42">
        <v>942000</v>
      </c>
      <c r="L88" s="42">
        <v>987000</v>
      </c>
      <c r="M88" s="42">
        <v>994286.80398685823</v>
      </c>
      <c r="N88" s="42">
        <v>974567.91999999993</v>
      </c>
      <c r="O88" s="42">
        <v>1483000</v>
      </c>
      <c r="P88" s="42">
        <v>3070748.9920999999</v>
      </c>
      <c r="Q88" s="42" t="s">
        <v>320</v>
      </c>
      <c r="R88" s="42" t="s">
        <v>320</v>
      </c>
      <c r="S88" s="42" t="s">
        <v>320</v>
      </c>
      <c r="T88" s="42" t="s">
        <v>320</v>
      </c>
      <c r="U88" s="42" t="s">
        <v>320</v>
      </c>
      <c r="V88" s="42" t="s">
        <v>320</v>
      </c>
      <c r="W88" s="42" t="s">
        <v>320</v>
      </c>
      <c r="X88" s="42" t="s">
        <v>320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42">
        <v>667587.84657000005</v>
      </c>
      <c r="G89" s="42">
        <v>315000</v>
      </c>
      <c r="H89" s="42">
        <v>315166.27067</v>
      </c>
      <c r="I89" s="42">
        <v>325797.43420999998</v>
      </c>
      <c r="J89" s="42">
        <v>589000</v>
      </c>
      <c r="K89" s="42">
        <v>600393.84358999995</v>
      </c>
      <c r="L89" s="42">
        <v>667928.47125000006</v>
      </c>
      <c r="M89" s="42">
        <v>773661.98186230066</v>
      </c>
      <c r="N89" s="42">
        <v>872273.65785999992</v>
      </c>
      <c r="O89" s="42">
        <v>1100000</v>
      </c>
      <c r="P89" s="42">
        <v>1103564.3177</v>
      </c>
      <c r="Q89" s="42" t="s">
        <v>320</v>
      </c>
      <c r="R89" s="42" t="s">
        <v>320</v>
      </c>
      <c r="S89" s="42" t="s">
        <v>320</v>
      </c>
      <c r="T89" s="42" t="s">
        <v>320</v>
      </c>
      <c r="U89" s="42" t="s">
        <v>320</v>
      </c>
      <c r="V89" s="42" t="s">
        <v>320</v>
      </c>
      <c r="W89" s="42" t="s">
        <v>320</v>
      </c>
      <c r="X89" s="42" t="s">
        <v>320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42">
        <v>4064358.1897</v>
      </c>
      <c r="G90" s="42">
        <v>4066769.5599999996</v>
      </c>
      <c r="H90" s="42">
        <v>4674570.81281</v>
      </c>
      <c r="I90" s="42">
        <v>5409594.9095999999</v>
      </c>
      <c r="J90" s="42">
        <v>4523107</v>
      </c>
      <c r="K90" s="42">
        <v>4645264.8890000004</v>
      </c>
      <c r="L90" s="42">
        <v>7913040.4225000003</v>
      </c>
      <c r="M90" s="42">
        <v>8003046.0125451274</v>
      </c>
      <c r="N90" s="42">
        <v>15794140.539128</v>
      </c>
      <c r="O90" s="42">
        <v>15691172.717207251</v>
      </c>
      <c r="P90" s="42">
        <v>15732753.2481</v>
      </c>
      <c r="Q90" s="42" t="s">
        <v>320</v>
      </c>
      <c r="R90" s="42" t="s">
        <v>320</v>
      </c>
      <c r="S90" s="42" t="s">
        <v>320</v>
      </c>
      <c r="T90" s="42" t="s">
        <v>320</v>
      </c>
      <c r="U90" s="42" t="s">
        <v>320</v>
      </c>
      <c r="V90" s="42" t="s">
        <v>320</v>
      </c>
      <c r="W90" s="42" t="s">
        <v>320</v>
      </c>
      <c r="X90" s="42" t="s">
        <v>320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42">
        <v>228261.476</v>
      </c>
      <c r="G91" s="42">
        <v>277458.93450999999</v>
      </c>
      <c r="H91" s="42">
        <v>201178.53244000001</v>
      </c>
      <c r="I91" s="42">
        <v>202385.60363</v>
      </c>
      <c r="J91" s="42">
        <v>241388.50131000002</v>
      </c>
      <c r="K91" s="42">
        <v>253830.95058</v>
      </c>
      <c r="L91" s="42">
        <v>255799.39483999999</v>
      </c>
      <c r="M91" s="42">
        <v>133925.3905242155</v>
      </c>
      <c r="N91" s="42">
        <v>166435.60246000002</v>
      </c>
      <c r="O91" s="42">
        <v>169269.31996806475</v>
      </c>
      <c r="P91" s="42">
        <v>521545.79926999996</v>
      </c>
      <c r="Q91" s="42" t="s">
        <v>320</v>
      </c>
      <c r="R91" s="42" t="s">
        <v>320</v>
      </c>
      <c r="S91" s="42" t="s">
        <v>320</v>
      </c>
      <c r="T91" s="42" t="s">
        <v>320</v>
      </c>
      <c r="U91" s="42" t="s">
        <v>320</v>
      </c>
      <c r="V91" s="42" t="s">
        <v>320</v>
      </c>
      <c r="W91" s="42" t="s">
        <v>320</v>
      </c>
      <c r="X91" s="42" t="s">
        <v>320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42">
        <v>464081.85379999998</v>
      </c>
      <c r="G92" s="42">
        <v>474000</v>
      </c>
      <c r="H92" s="42">
        <v>474000</v>
      </c>
      <c r="I92" s="42">
        <v>484253.35118</v>
      </c>
      <c r="J92" s="42">
        <v>448091.08272999997</v>
      </c>
      <c r="K92" s="42">
        <v>740622.46541000006</v>
      </c>
      <c r="L92" s="42">
        <v>447012.32922999997</v>
      </c>
      <c r="M92" s="42">
        <v>285166.58901799831</v>
      </c>
      <c r="N92" s="42">
        <v>277819.67638999998</v>
      </c>
      <c r="O92" s="42">
        <v>282844.2928282909</v>
      </c>
      <c r="P92" s="42">
        <v>963698.47737999994</v>
      </c>
      <c r="Q92" s="42" t="s">
        <v>320</v>
      </c>
      <c r="R92" s="42" t="s">
        <v>320</v>
      </c>
      <c r="S92" s="42" t="s">
        <v>320</v>
      </c>
      <c r="T92" s="42" t="s">
        <v>320</v>
      </c>
      <c r="U92" s="42" t="s">
        <v>320</v>
      </c>
      <c r="V92" s="42" t="s">
        <v>320</v>
      </c>
      <c r="W92" s="42" t="s">
        <v>320</v>
      </c>
      <c r="X92" s="42" t="s">
        <v>320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42">
        <v>341000</v>
      </c>
      <c r="G93" s="42">
        <v>286757</v>
      </c>
      <c r="H93" s="42">
        <v>306000</v>
      </c>
      <c r="I93" s="42">
        <v>311000</v>
      </c>
      <c r="J93" s="42">
        <v>312087.19585000002</v>
      </c>
      <c r="K93" s="42">
        <v>321535.48475999996</v>
      </c>
      <c r="L93" s="42">
        <v>325000</v>
      </c>
      <c r="M93" s="42">
        <v>180844.3230544058</v>
      </c>
      <c r="N93" s="42">
        <v>184957.92994</v>
      </c>
      <c r="O93" s="42">
        <v>188073.50604075918</v>
      </c>
      <c r="P93" s="42">
        <v>611482.99608000007</v>
      </c>
      <c r="Q93" s="42" t="s">
        <v>320</v>
      </c>
      <c r="R93" s="42" t="s">
        <v>320</v>
      </c>
      <c r="S93" s="42" t="s">
        <v>320</v>
      </c>
      <c r="T93" s="42" t="s">
        <v>320</v>
      </c>
      <c r="U93" s="42" t="s">
        <v>320</v>
      </c>
      <c r="V93" s="42" t="s">
        <v>320</v>
      </c>
      <c r="W93" s="42" t="s">
        <v>320</v>
      </c>
      <c r="X93" s="42" t="s">
        <v>320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42">
        <v>1416000</v>
      </c>
      <c r="G94" s="42">
        <v>1707111.4591000001</v>
      </c>
      <c r="H94" s="42">
        <v>1733000</v>
      </c>
      <c r="I94" s="42">
        <v>2173481</v>
      </c>
      <c r="J94" s="42">
        <v>1885000</v>
      </c>
      <c r="K94" s="42">
        <v>1952000</v>
      </c>
      <c r="L94" s="42">
        <v>1683000</v>
      </c>
      <c r="M94" s="42">
        <v>1721494</v>
      </c>
      <c r="N94" s="42">
        <v>1724900</v>
      </c>
      <c r="O94" s="42">
        <v>1725000</v>
      </c>
      <c r="P94" s="42">
        <v>1769783.2900692399</v>
      </c>
      <c r="Q94" s="42" t="s">
        <v>320</v>
      </c>
      <c r="R94" s="42" t="s">
        <v>320</v>
      </c>
      <c r="S94" s="42" t="s">
        <v>320</v>
      </c>
      <c r="T94" s="42" t="s">
        <v>320</v>
      </c>
      <c r="U94" s="42" t="s">
        <v>320</v>
      </c>
      <c r="V94" s="42" t="s">
        <v>320</v>
      </c>
      <c r="W94" s="42" t="s">
        <v>320</v>
      </c>
      <c r="X94" s="42" t="s">
        <v>320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42">
        <v>3073000</v>
      </c>
      <c r="G95" s="42">
        <v>1786000</v>
      </c>
      <c r="H95" s="42">
        <v>1002000</v>
      </c>
      <c r="I95" s="42">
        <v>1050000</v>
      </c>
      <c r="J95" s="42">
        <v>1785000</v>
      </c>
      <c r="K95" s="42">
        <v>1876817.9199999999</v>
      </c>
      <c r="L95" s="42">
        <v>1600313.6586999998</v>
      </c>
      <c r="M95" s="42">
        <v>1622710</v>
      </c>
      <c r="N95" s="42">
        <v>1970698.952</v>
      </c>
      <c r="O95" s="42">
        <v>1971388.4661235914</v>
      </c>
      <c r="P95" s="42">
        <v>1841774.8726299999</v>
      </c>
      <c r="Q95" s="42" t="s">
        <v>320</v>
      </c>
      <c r="R95" s="42" t="s">
        <v>320</v>
      </c>
      <c r="S95" s="42" t="s">
        <v>320</v>
      </c>
      <c r="T95" s="42" t="s">
        <v>320</v>
      </c>
      <c r="U95" s="42" t="s">
        <v>320</v>
      </c>
      <c r="V95" s="42" t="s">
        <v>320</v>
      </c>
      <c r="W95" s="42" t="s">
        <v>320</v>
      </c>
      <c r="X95" s="42" t="s">
        <v>320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42">
        <v>160000</v>
      </c>
      <c r="G96" s="42">
        <v>160000</v>
      </c>
      <c r="H96" s="42">
        <v>160000</v>
      </c>
      <c r="I96" s="42">
        <v>108000</v>
      </c>
      <c r="J96" s="42">
        <v>108000</v>
      </c>
      <c r="K96" s="42">
        <v>111000</v>
      </c>
      <c r="L96" s="42">
        <v>127953</v>
      </c>
      <c r="M96" s="42">
        <v>129743</v>
      </c>
      <c r="N96" s="42">
        <v>196000</v>
      </c>
      <c r="O96" s="42">
        <v>199450</v>
      </c>
      <c r="P96" s="42">
        <v>1226000</v>
      </c>
      <c r="Q96" s="42" t="s">
        <v>320</v>
      </c>
      <c r="R96" s="42" t="s">
        <v>320</v>
      </c>
      <c r="S96" s="42" t="s">
        <v>320</v>
      </c>
      <c r="T96" s="42" t="s">
        <v>320</v>
      </c>
      <c r="U96" s="42" t="s">
        <v>320</v>
      </c>
      <c r="V96" s="42" t="s">
        <v>320</v>
      </c>
      <c r="W96" s="42" t="s">
        <v>320</v>
      </c>
      <c r="X96" s="42" t="s">
        <v>320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42">
        <v>395806.22368</v>
      </c>
      <c r="G97" s="42">
        <v>385501.11323999998</v>
      </c>
      <c r="H97" s="42">
        <v>196.08847367999999</v>
      </c>
      <c r="I97" s="42">
        <v>205.38302625</v>
      </c>
      <c r="J97" s="42">
        <v>230.75157584999999</v>
      </c>
      <c r="K97" s="42">
        <v>226.84993082999998</v>
      </c>
      <c r="L97" s="42">
        <v>224129.38464999999</v>
      </c>
      <c r="M97" s="42">
        <v>231510</v>
      </c>
      <c r="N97" s="42">
        <v>276447.76</v>
      </c>
      <c r="O97" s="42">
        <v>277000</v>
      </c>
      <c r="P97" s="42">
        <v>463130.49236999999</v>
      </c>
      <c r="Q97" s="42" t="s">
        <v>320</v>
      </c>
      <c r="R97" s="42" t="s">
        <v>320</v>
      </c>
      <c r="S97" s="42" t="s">
        <v>320</v>
      </c>
      <c r="T97" s="42" t="s">
        <v>320</v>
      </c>
      <c r="U97" s="42" t="s">
        <v>320</v>
      </c>
      <c r="V97" s="42" t="s">
        <v>320</v>
      </c>
      <c r="W97" s="42" t="s">
        <v>320</v>
      </c>
      <c r="X97" s="42" t="s">
        <v>320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42">
        <v>294000</v>
      </c>
      <c r="G98" s="42">
        <v>294000</v>
      </c>
      <c r="H98" s="42">
        <v>362000</v>
      </c>
      <c r="I98" s="42">
        <v>252000</v>
      </c>
      <c r="J98" s="42">
        <v>288259.86190999998</v>
      </c>
      <c r="K98" s="42">
        <v>304818.22915999999</v>
      </c>
      <c r="L98" s="42">
        <v>393112.33438999997</v>
      </c>
      <c r="M98" s="42">
        <v>410138</v>
      </c>
      <c r="N98" s="42">
        <v>542208.56712999998</v>
      </c>
      <c r="O98" s="42">
        <v>478000</v>
      </c>
      <c r="P98" s="42">
        <v>443488.81483799999</v>
      </c>
      <c r="Q98" s="42" t="s">
        <v>320</v>
      </c>
      <c r="R98" s="42" t="s">
        <v>320</v>
      </c>
      <c r="S98" s="42" t="s">
        <v>320</v>
      </c>
      <c r="T98" s="42" t="s">
        <v>320</v>
      </c>
      <c r="U98" s="42" t="s">
        <v>320</v>
      </c>
      <c r="V98" s="42" t="s">
        <v>320</v>
      </c>
      <c r="W98" s="42" t="s">
        <v>320</v>
      </c>
      <c r="X98" s="42" t="s">
        <v>320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42">
        <v>372000</v>
      </c>
      <c r="G99" s="42">
        <v>380000</v>
      </c>
      <c r="H99" s="42">
        <v>380000</v>
      </c>
      <c r="I99" s="42">
        <v>696862.35</v>
      </c>
      <c r="J99" s="42">
        <v>739231.71479</v>
      </c>
      <c r="K99" s="42">
        <v>693696.44613000005</v>
      </c>
      <c r="L99" s="42">
        <v>807776.05267</v>
      </c>
      <c r="M99" s="42">
        <v>831304</v>
      </c>
      <c r="N99" s="42">
        <v>923434.01912000007</v>
      </c>
      <c r="O99" s="42">
        <v>885000</v>
      </c>
      <c r="P99" s="42">
        <v>1292944.5359800002</v>
      </c>
      <c r="Q99" s="42" t="s">
        <v>320</v>
      </c>
      <c r="R99" s="42" t="s">
        <v>320</v>
      </c>
      <c r="S99" s="42" t="s">
        <v>320</v>
      </c>
      <c r="T99" s="42" t="s">
        <v>320</v>
      </c>
      <c r="U99" s="42" t="s">
        <v>320</v>
      </c>
      <c r="V99" s="42" t="s">
        <v>320</v>
      </c>
      <c r="W99" s="42" t="s">
        <v>320</v>
      </c>
      <c r="X99" s="42" t="s">
        <v>320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42">
        <v>599500.70669000002</v>
      </c>
      <c r="G100" s="42">
        <v>559314.96876000008</v>
      </c>
      <c r="H100" s="42">
        <v>8216.2566434</v>
      </c>
      <c r="I100" s="42">
        <v>7187.4358456999998</v>
      </c>
      <c r="J100" s="42">
        <v>8042.9231933999999</v>
      </c>
      <c r="K100" s="42">
        <v>7620.5413476999993</v>
      </c>
      <c r="L100" s="42">
        <v>204882.70234999998</v>
      </c>
      <c r="M100" s="42">
        <v>210300</v>
      </c>
      <c r="N100" s="42">
        <v>243749.13151000001</v>
      </c>
      <c r="O100" s="42">
        <v>249000</v>
      </c>
      <c r="P100" s="42">
        <v>777184.76833500003</v>
      </c>
      <c r="Q100" s="42" t="s">
        <v>320</v>
      </c>
      <c r="R100" s="42" t="s">
        <v>320</v>
      </c>
      <c r="S100" s="42" t="s">
        <v>320</v>
      </c>
      <c r="T100" s="42" t="s">
        <v>320</v>
      </c>
      <c r="U100" s="42" t="s">
        <v>320</v>
      </c>
      <c r="V100" s="42" t="s">
        <v>320</v>
      </c>
      <c r="W100" s="42" t="s">
        <v>320</v>
      </c>
      <c r="X100" s="42" t="s">
        <v>320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42">
        <v>347701.68836999999</v>
      </c>
      <c r="G101" s="42">
        <v>344821.81615000003</v>
      </c>
      <c r="H101" s="42">
        <v>4286.8873478999994</v>
      </c>
      <c r="I101" s="42">
        <v>4440.1734074999995</v>
      </c>
      <c r="J101" s="42">
        <v>4905.0237165999997</v>
      </c>
      <c r="K101" s="42">
        <v>4903.5791178999998</v>
      </c>
      <c r="L101" s="42">
        <v>459010.18398000003</v>
      </c>
      <c r="M101" s="42">
        <v>473630</v>
      </c>
      <c r="N101" s="42">
        <v>659195.59457000007</v>
      </c>
      <c r="O101" s="42">
        <v>627000</v>
      </c>
      <c r="P101" s="42">
        <v>702328.34292700002</v>
      </c>
      <c r="Q101" s="42" t="s">
        <v>320</v>
      </c>
      <c r="R101" s="42" t="s">
        <v>320</v>
      </c>
      <c r="S101" s="42" t="s">
        <v>320</v>
      </c>
      <c r="T101" s="42" t="s">
        <v>320</v>
      </c>
      <c r="U101" s="42" t="s">
        <v>320</v>
      </c>
      <c r="V101" s="42" t="s">
        <v>320</v>
      </c>
      <c r="W101" s="42" t="s">
        <v>320</v>
      </c>
      <c r="X101" s="42" t="s">
        <v>320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42">
        <v>982000</v>
      </c>
      <c r="G102" s="42">
        <v>1003000</v>
      </c>
      <c r="H102" s="42">
        <v>1003000</v>
      </c>
      <c r="I102" s="42">
        <v>1458483.0249999999</v>
      </c>
      <c r="J102" s="42">
        <v>1159895.1640000001</v>
      </c>
      <c r="K102" s="42">
        <v>1103775.3451</v>
      </c>
      <c r="L102" s="42">
        <v>1308473.9867999998</v>
      </c>
      <c r="M102" s="42">
        <v>1346912</v>
      </c>
      <c r="N102" s="42">
        <v>1425768.6407000001</v>
      </c>
      <c r="O102" s="42">
        <v>1446000</v>
      </c>
      <c r="P102" s="42">
        <v>1756879.66221</v>
      </c>
      <c r="Q102" s="42" t="s">
        <v>320</v>
      </c>
      <c r="R102" s="42" t="s">
        <v>320</v>
      </c>
      <c r="S102" s="42" t="s">
        <v>320</v>
      </c>
      <c r="T102" s="42" t="s">
        <v>320</v>
      </c>
      <c r="U102" s="42" t="s">
        <v>320</v>
      </c>
      <c r="V102" s="42" t="s">
        <v>320</v>
      </c>
      <c r="W102" s="42" t="s">
        <v>320</v>
      </c>
      <c r="X102" s="42" t="s">
        <v>320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42">
        <v>812000</v>
      </c>
      <c r="G103" s="42">
        <v>235000</v>
      </c>
      <c r="H103" s="42">
        <v>241052</v>
      </c>
      <c r="I103" s="42">
        <v>257000</v>
      </c>
      <c r="J103" s="42">
        <v>241292.35130000001</v>
      </c>
      <c r="K103" s="42">
        <v>255326.07287</v>
      </c>
      <c r="L103" s="42">
        <v>667644.06827000005</v>
      </c>
      <c r="M103" s="42">
        <v>683318.21453119221</v>
      </c>
      <c r="N103" s="42">
        <v>682121.35291000002</v>
      </c>
      <c r="O103" s="42">
        <v>685531.95967787877</v>
      </c>
      <c r="P103" s="42">
        <v>695530.73310000007</v>
      </c>
      <c r="Q103" s="42" t="s">
        <v>320</v>
      </c>
      <c r="R103" s="42" t="s">
        <v>320</v>
      </c>
      <c r="S103" s="42" t="s">
        <v>320</v>
      </c>
      <c r="T103" s="42" t="s">
        <v>320</v>
      </c>
      <c r="U103" s="42" t="s">
        <v>320</v>
      </c>
      <c r="V103" s="42" t="s">
        <v>320</v>
      </c>
      <c r="W103" s="42" t="s">
        <v>320</v>
      </c>
      <c r="X103" s="42" t="s">
        <v>320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42">
        <v>26000</v>
      </c>
      <c r="G104" s="42">
        <v>26000</v>
      </c>
      <c r="H104" s="42">
        <v>26000</v>
      </c>
      <c r="I104" s="42">
        <v>226000</v>
      </c>
      <c r="J104" s="42">
        <v>115000</v>
      </c>
      <c r="K104" s="42">
        <v>27000</v>
      </c>
      <c r="L104" s="42">
        <v>2327000</v>
      </c>
      <c r="M104" s="42">
        <v>2643729.1880000001</v>
      </c>
      <c r="N104" s="42">
        <v>2810426.5959999999</v>
      </c>
      <c r="O104" s="42">
        <v>3553000</v>
      </c>
      <c r="P104" s="42">
        <v>3220107.1707000001</v>
      </c>
      <c r="Q104" s="42" t="s">
        <v>320</v>
      </c>
      <c r="R104" s="42" t="s">
        <v>320</v>
      </c>
      <c r="S104" s="42" t="s">
        <v>320</v>
      </c>
      <c r="T104" s="42" t="s">
        <v>320</v>
      </c>
      <c r="U104" s="42" t="s">
        <v>320</v>
      </c>
      <c r="V104" s="42" t="s">
        <v>320</v>
      </c>
      <c r="W104" s="42" t="s">
        <v>320</v>
      </c>
      <c r="X104" s="42" t="s">
        <v>320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42">
        <v>0</v>
      </c>
      <c r="G105" s="42">
        <v>0</v>
      </c>
      <c r="H105" s="42">
        <v>0</v>
      </c>
      <c r="I105" s="42">
        <v>475000</v>
      </c>
      <c r="J105" s="42">
        <v>475000</v>
      </c>
      <c r="K105" s="42">
        <v>494000</v>
      </c>
      <c r="L105" s="42">
        <v>666000</v>
      </c>
      <c r="M105" s="42">
        <v>787170.68945931003</v>
      </c>
      <c r="N105" s="42">
        <v>696000</v>
      </c>
      <c r="O105" s="42">
        <v>990000</v>
      </c>
      <c r="P105" s="42">
        <v>957935.23887</v>
      </c>
      <c r="Q105" s="42" t="s">
        <v>320</v>
      </c>
      <c r="R105" s="42" t="s">
        <v>320</v>
      </c>
      <c r="S105" s="42" t="s">
        <v>320</v>
      </c>
      <c r="T105" s="42" t="s">
        <v>320</v>
      </c>
      <c r="U105" s="42" t="s">
        <v>320</v>
      </c>
      <c r="V105" s="42" t="s">
        <v>320</v>
      </c>
      <c r="W105" s="42" t="s">
        <v>320</v>
      </c>
      <c r="X105" s="42" t="s">
        <v>320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42">
        <v>0</v>
      </c>
      <c r="G106" s="42">
        <v>0</v>
      </c>
      <c r="H106" s="42">
        <v>0</v>
      </c>
      <c r="I106" s="42">
        <v>389000</v>
      </c>
      <c r="J106" s="42">
        <v>389000</v>
      </c>
      <c r="K106" s="42">
        <v>411000</v>
      </c>
      <c r="L106" s="42">
        <v>411000</v>
      </c>
      <c r="M106" s="42">
        <v>1363854</v>
      </c>
      <c r="N106" s="42">
        <v>887716.00977</v>
      </c>
      <c r="O106" s="42">
        <v>1414720.8603041819</v>
      </c>
      <c r="P106" s="42">
        <v>1429627.6796200001</v>
      </c>
      <c r="Q106" s="42" t="s">
        <v>320</v>
      </c>
      <c r="R106" s="42" t="s">
        <v>320</v>
      </c>
      <c r="S106" s="42" t="s">
        <v>320</v>
      </c>
      <c r="T106" s="42" t="s">
        <v>320</v>
      </c>
      <c r="U106" s="42" t="s">
        <v>320</v>
      </c>
      <c r="V106" s="42" t="s">
        <v>320</v>
      </c>
      <c r="W106" s="42" t="s">
        <v>320</v>
      </c>
      <c r="X106" s="42" t="s">
        <v>320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42">
        <v>4932000</v>
      </c>
      <c r="G107" s="42">
        <v>2616000</v>
      </c>
      <c r="H107" s="42">
        <v>2616000</v>
      </c>
      <c r="I107" s="42">
        <v>3771433.5999999996</v>
      </c>
      <c r="J107" s="42">
        <v>3771433.5999999996</v>
      </c>
      <c r="K107" s="42">
        <v>4023000</v>
      </c>
      <c r="L107" s="42">
        <v>4023000</v>
      </c>
      <c r="M107" s="42">
        <v>4118580</v>
      </c>
      <c r="N107" s="42">
        <v>4574632</v>
      </c>
      <c r="O107" s="42">
        <v>5585000</v>
      </c>
      <c r="P107" s="42">
        <v>5471526.7007999998</v>
      </c>
      <c r="Q107" s="42" t="s">
        <v>320</v>
      </c>
      <c r="R107" s="42" t="s">
        <v>320</v>
      </c>
      <c r="S107" s="42" t="s">
        <v>320</v>
      </c>
      <c r="T107" s="42" t="s">
        <v>320</v>
      </c>
      <c r="U107" s="42" t="s">
        <v>320</v>
      </c>
      <c r="V107" s="42" t="s">
        <v>320</v>
      </c>
      <c r="W107" s="42" t="s">
        <v>320</v>
      </c>
      <c r="X107" s="42" t="s">
        <v>320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42">
        <v>1885747.2212</v>
      </c>
      <c r="G108" s="42">
        <v>1887632.9683999999</v>
      </c>
      <c r="H108" s="42">
        <v>1532632.9683999999</v>
      </c>
      <c r="I108" s="42">
        <v>1534169</v>
      </c>
      <c r="J108" s="42">
        <v>1534169</v>
      </c>
      <c r="K108" s="42">
        <v>1534000</v>
      </c>
      <c r="L108" s="42">
        <v>1534000</v>
      </c>
      <c r="M108" s="42">
        <v>1726990.7252584801</v>
      </c>
      <c r="N108" s="42">
        <v>1139354.0858</v>
      </c>
      <c r="O108" s="42">
        <v>1167000</v>
      </c>
      <c r="P108" s="42">
        <v>1367104.9112648601</v>
      </c>
      <c r="Q108" s="42" t="s">
        <v>320</v>
      </c>
      <c r="R108" s="42" t="s">
        <v>320</v>
      </c>
      <c r="S108" s="42" t="s">
        <v>320</v>
      </c>
      <c r="T108" s="42" t="s">
        <v>320</v>
      </c>
      <c r="U108" s="42" t="s">
        <v>320</v>
      </c>
      <c r="V108" s="42" t="s">
        <v>320</v>
      </c>
      <c r="W108" s="42" t="s">
        <v>320</v>
      </c>
      <c r="X108" s="42" t="s">
        <v>320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42">
        <v>1415400</v>
      </c>
      <c r="G109" s="42">
        <v>1129259.6029999999</v>
      </c>
      <c r="H109" s="42">
        <v>1129000</v>
      </c>
      <c r="I109" s="42">
        <v>0</v>
      </c>
      <c r="J109" s="42">
        <v>0</v>
      </c>
      <c r="K109" s="42">
        <v>1371828</v>
      </c>
      <c r="L109" s="42">
        <v>2822000</v>
      </c>
      <c r="M109" s="42">
        <v>2804000</v>
      </c>
      <c r="N109" s="42">
        <v>2803000</v>
      </c>
      <c r="O109" s="42">
        <v>2789000</v>
      </c>
      <c r="P109" s="42">
        <v>4382732</v>
      </c>
      <c r="Q109" s="42" t="s">
        <v>320</v>
      </c>
      <c r="R109" s="42" t="s">
        <v>320</v>
      </c>
      <c r="S109" s="42" t="s">
        <v>320</v>
      </c>
      <c r="T109" s="42" t="s">
        <v>320</v>
      </c>
      <c r="U109" s="42" t="s">
        <v>320</v>
      </c>
      <c r="V109" s="42" t="s">
        <v>320</v>
      </c>
      <c r="W109" s="42" t="s">
        <v>320</v>
      </c>
      <c r="X109" s="42" t="s">
        <v>320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42">
        <v>652000</v>
      </c>
      <c r="G110" s="42">
        <v>652000</v>
      </c>
      <c r="H110" s="42">
        <v>652000</v>
      </c>
      <c r="I110" s="42">
        <v>652000</v>
      </c>
      <c r="J110" s="42">
        <v>653000</v>
      </c>
      <c r="K110" s="42">
        <v>670000</v>
      </c>
      <c r="L110" s="42">
        <v>670000</v>
      </c>
      <c r="M110" s="42">
        <v>1764880</v>
      </c>
      <c r="N110" s="42">
        <v>1730760</v>
      </c>
      <c r="O110" s="42">
        <v>1798654.9999999998</v>
      </c>
      <c r="P110" s="42">
        <v>2222817.39</v>
      </c>
      <c r="Q110" s="42" t="s">
        <v>320</v>
      </c>
      <c r="R110" s="42" t="s">
        <v>320</v>
      </c>
      <c r="S110" s="42" t="s">
        <v>320</v>
      </c>
      <c r="T110" s="42" t="s">
        <v>320</v>
      </c>
      <c r="U110" s="42" t="s">
        <v>320</v>
      </c>
      <c r="V110" s="42" t="s">
        <v>320</v>
      </c>
      <c r="W110" s="42" t="s">
        <v>320</v>
      </c>
      <c r="X110" s="42" t="s">
        <v>320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3057799.4817237756</v>
      </c>
      <c r="N111" s="42">
        <v>3036646.6129000001</v>
      </c>
      <c r="O111" s="42">
        <v>3604000</v>
      </c>
      <c r="P111" s="42">
        <v>2979088.5758999996</v>
      </c>
      <c r="Q111" s="42" t="s">
        <v>320</v>
      </c>
      <c r="R111" s="42" t="s">
        <v>320</v>
      </c>
      <c r="S111" s="42" t="s">
        <v>320</v>
      </c>
      <c r="T111" s="42" t="s">
        <v>320</v>
      </c>
      <c r="U111" s="42" t="s">
        <v>320</v>
      </c>
      <c r="V111" s="42" t="s">
        <v>320</v>
      </c>
      <c r="W111" s="42" t="s">
        <v>320</v>
      </c>
      <c r="X111" s="42" t="s">
        <v>320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42">
        <v>456000</v>
      </c>
      <c r="G112" s="42">
        <v>465000</v>
      </c>
      <c r="H112" s="42">
        <v>465000</v>
      </c>
      <c r="I112" s="42">
        <v>1035753.7975</v>
      </c>
      <c r="J112" s="42">
        <v>1035753.7975</v>
      </c>
      <c r="K112" s="42">
        <v>1098160</v>
      </c>
      <c r="L112" s="42">
        <v>1353000</v>
      </c>
      <c r="M112" s="42">
        <v>1391098</v>
      </c>
      <c r="N112" s="42">
        <v>1391099</v>
      </c>
      <c r="O112" s="42">
        <v>1398000</v>
      </c>
      <c r="P112" s="42">
        <v>1575207</v>
      </c>
      <c r="Q112" s="42" t="s">
        <v>320</v>
      </c>
      <c r="R112" s="42" t="s">
        <v>320</v>
      </c>
      <c r="S112" s="42" t="s">
        <v>320</v>
      </c>
      <c r="T112" s="42" t="s">
        <v>320</v>
      </c>
      <c r="U112" s="42" t="s">
        <v>320</v>
      </c>
      <c r="V112" s="42" t="s">
        <v>320</v>
      </c>
      <c r="W112" s="42" t="s">
        <v>320</v>
      </c>
      <c r="X112" s="42" t="s">
        <v>320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42">
        <v>1381000</v>
      </c>
      <c r="G113" s="42">
        <v>1433000</v>
      </c>
      <c r="H113" s="42">
        <v>1383000</v>
      </c>
      <c r="I113" s="42">
        <v>1243221</v>
      </c>
      <c r="J113" s="42">
        <v>1325467</v>
      </c>
      <c r="K113" s="42">
        <v>1314826.425</v>
      </c>
      <c r="L113" s="42">
        <v>1254066.9880000001</v>
      </c>
      <c r="M113" s="42">
        <v>1039056.06948535</v>
      </c>
      <c r="N113" s="42">
        <v>1292000</v>
      </c>
      <c r="O113" s="42">
        <v>1807921.4347751494</v>
      </c>
      <c r="P113" s="42">
        <v>1183001.9007000001</v>
      </c>
      <c r="Q113" s="42" t="s">
        <v>320</v>
      </c>
      <c r="R113" s="42" t="s">
        <v>320</v>
      </c>
      <c r="S113" s="42" t="s">
        <v>320</v>
      </c>
      <c r="T113" s="42" t="s">
        <v>320</v>
      </c>
      <c r="U113" s="42" t="s">
        <v>320</v>
      </c>
      <c r="V113" s="42" t="s">
        <v>320</v>
      </c>
      <c r="W113" s="42" t="s">
        <v>320</v>
      </c>
      <c r="X113" s="42" t="s">
        <v>320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42">
        <v>102755.22499999999</v>
      </c>
      <c r="G114" s="42">
        <v>102755.22499999999</v>
      </c>
      <c r="H114" s="42">
        <v>102585.25693</v>
      </c>
      <c r="I114" s="42">
        <v>103000</v>
      </c>
      <c r="J114" s="42">
        <v>102857.71140999999</v>
      </c>
      <c r="K114" s="42">
        <v>362084.94056000002</v>
      </c>
      <c r="L114" s="42">
        <v>351871.99073999998</v>
      </c>
      <c r="M114" s="42">
        <v>361724.40647903946</v>
      </c>
      <c r="N114" s="42">
        <v>453524.56615999999</v>
      </c>
      <c r="O114" s="42">
        <v>362349.80149184051</v>
      </c>
      <c r="P114" s="42">
        <v>362000</v>
      </c>
      <c r="Q114" s="42" t="s">
        <v>320</v>
      </c>
      <c r="R114" s="42" t="s">
        <v>320</v>
      </c>
      <c r="S114" s="42" t="s">
        <v>320</v>
      </c>
      <c r="T114" s="42" t="s">
        <v>320</v>
      </c>
      <c r="U114" s="42" t="s">
        <v>320</v>
      </c>
      <c r="V114" s="42" t="s">
        <v>320</v>
      </c>
      <c r="W114" s="42" t="s">
        <v>320</v>
      </c>
      <c r="X114" s="42" t="s">
        <v>320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42">
        <v>640000</v>
      </c>
      <c r="G115" s="42">
        <v>1229094.1655999999</v>
      </c>
      <c r="H115" s="42">
        <v>1079722</v>
      </c>
      <c r="I115" s="42">
        <v>1130105.4997999999</v>
      </c>
      <c r="J115" s="42">
        <v>558958.42466000002</v>
      </c>
      <c r="K115" s="42">
        <v>489982.18878999999</v>
      </c>
      <c r="L115" s="42">
        <v>489982.18878999999</v>
      </c>
      <c r="M115" s="42">
        <v>2920241.9191000001</v>
      </c>
      <c r="N115" s="42">
        <v>501000</v>
      </c>
      <c r="O115" s="42">
        <v>503696.09320513293</v>
      </c>
      <c r="P115" s="42">
        <v>1673000</v>
      </c>
      <c r="Q115" s="42" t="s">
        <v>320</v>
      </c>
      <c r="R115" s="42" t="s">
        <v>320</v>
      </c>
      <c r="S115" s="42" t="s">
        <v>320</v>
      </c>
      <c r="T115" s="42" t="s">
        <v>320</v>
      </c>
      <c r="U115" s="42" t="s">
        <v>320</v>
      </c>
      <c r="V115" s="42" t="s">
        <v>320</v>
      </c>
      <c r="W115" s="42" t="s">
        <v>320</v>
      </c>
      <c r="X115" s="42" t="s">
        <v>320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42">
        <v>190000</v>
      </c>
      <c r="G116" s="42">
        <v>138000</v>
      </c>
      <c r="H116" s="42">
        <v>138000</v>
      </c>
      <c r="I116" s="42">
        <v>141000</v>
      </c>
      <c r="J116" s="42">
        <v>361000</v>
      </c>
      <c r="K116" s="42">
        <v>374000</v>
      </c>
      <c r="L116" s="42">
        <v>374000</v>
      </c>
      <c r="M116" s="42">
        <v>380000</v>
      </c>
      <c r="N116" s="42">
        <v>379000</v>
      </c>
      <c r="O116" s="42">
        <v>389000</v>
      </c>
      <c r="P116" s="42">
        <v>386000</v>
      </c>
      <c r="Q116" s="42" t="s">
        <v>320</v>
      </c>
      <c r="R116" s="42" t="s">
        <v>320</v>
      </c>
      <c r="S116" s="42" t="s">
        <v>320</v>
      </c>
      <c r="T116" s="42" t="s">
        <v>320</v>
      </c>
      <c r="U116" s="42" t="s">
        <v>320</v>
      </c>
      <c r="V116" s="42" t="s">
        <v>320</v>
      </c>
      <c r="W116" s="42" t="s">
        <v>320</v>
      </c>
      <c r="X116" s="42" t="s">
        <v>320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42">
        <v>274000</v>
      </c>
      <c r="G117" s="42">
        <v>303960</v>
      </c>
      <c r="H117" s="42">
        <v>298000</v>
      </c>
      <c r="I117" s="42">
        <v>298000</v>
      </c>
      <c r="J117" s="42">
        <v>298329</v>
      </c>
      <c r="K117" s="42">
        <v>705748</v>
      </c>
      <c r="L117" s="42">
        <v>751750</v>
      </c>
      <c r="M117" s="42">
        <v>824516.58266510523</v>
      </c>
      <c r="N117" s="42">
        <v>824516.58267000003</v>
      </c>
      <c r="O117" s="42">
        <v>839162.88298127684</v>
      </c>
      <c r="P117" s="42">
        <v>840695.75884999998</v>
      </c>
      <c r="Q117" s="42" t="s">
        <v>320</v>
      </c>
      <c r="R117" s="42" t="s">
        <v>320</v>
      </c>
      <c r="S117" s="42" t="s">
        <v>320</v>
      </c>
      <c r="T117" s="42" t="s">
        <v>320</v>
      </c>
      <c r="U117" s="42" t="s">
        <v>320</v>
      </c>
      <c r="V117" s="42" t="s">
        <v>320</v>
      </c>
      <c r="W117" s="42" t="s">
        <v>320</v>
      </c>
      <c r="X117" s="42" t="s">
        <v>320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42">
        <v>547691.19845999999</v>
      </c>
      <c r="G118" s="42">
        <v>1466421.375</v>
      </c>
      <c r="H118" s="42">
        <v>1483434.8481000001</v>
      </c>
      <c r="I118" s="42">
        <v>1997429.7035000001</v>
      </c>
      <c r="J118" s="42">
        <v>1213476.7651</v>
      </c>
      <c r="K118" s="42">
        <v>1311152.8215999999</v>
      </c>
      <c r="L118" s="42">
        <v>1298070.7993000001</v>
      </c>
      <c r="M118" s="42">
        <v>1408556.1363914385</v>
      </c>
      <c r="N118" s="42">
        <v>1318157.9112</v>
      </c>
      <c r="O118" s="42">
        <v>1314291.7172102781</v>
      </c>
      <c r="P118" s="42">
        <v>1234668.6784000001</v>
      </c>
      <c r="Q118" s="42" t="s">
        <v>320</v>
      </c>
      <c r="R118" s="42" t="s">
        <v>320</v>
      </c>
      <c r="S118" s="42" t="s">
        <v>320</v>
      </c>
      <c r="T118" s="42" t="s">
        <v>320</v>
      </c>
      <c r="U118" s="42" t="s">
        <v>320</v>
      </c>
      <c r="V118" s="42" t="s">
        <v>320</v>
      </c>
      <c r="W118" s="42" t="s">
        <v>320</v>
      </c>
      <c r="X118" s="42" t="s">
        <v>320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42">
        <v>918000</v>
      </c>
      <c r="G119" s="42">
        <v>918000</v>
      </c>
      <c r="H119" s="42">
        <v>918000</v>
      </c>
      <c r="I119" s="42">
        <v>5910520.5269999998</v>
      </c>
      <c r="J119" s="42">
        <v>918000</v>
      </c>
      <c r="K119" s="42">
        <v>949385.50199999998</v>
      </c>
      <c r="L119" s="42">
        <v>953775</v>
      </c>
      <c r="M119" s="42">
        <v>1631657.7532500001</v>
      </c>
      <c r="N119" s="42">
        <v>1617038</v>
      </c>
      <c r="O119" s="42">
        <v>1617000</v>
      </c>
      <c r="P119" s="42">
        <v>1859130.203</v>
      </c>
      <c r="Q119" s="42" t="s">
        <v>320</v>
      </c>
      <c r="R119" s="42" t="s">
        <v>320</v>
      </c>
      <c r="S119" s="42" t="s">
        <v>320</v>
      </c>
      <c r="T119" s="42" t="s">
        <v>320</v>
      </c>
      <c r="U119" s="42" t="s">
        <v>320</v>
      </c>
      <c r="V119" s="42" t="s">
        <v>320</v>
      </c>
      <c r="W119" s="42" t="s">
        <v>320</v>
      </c>
      <c r="X119" s="42" t="s">
        <v>320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42">
        <v>122000</v>
      </c>
      <c r="G120" s="42">
        <v>154000</v>
      </c>
      <c r="H120" s="42">
        <v>154000</v>
      </c>
      <c r="I120" s="42">
        <v>144000</v>
      </c>
      <c r="J120" s="42">
        <v>113000</v>
      </c>
      <c r="K120" s="42">
        <v>272797</v>
      </c>
      <c r="L120" s="42">
        <v>162000</v>
      </c>
      <c r="M120" s="42">
        <v>162000</v>
      </c>
      <c r="N120" s="42">
        <v>162000</v>
      </c>
      <c r="O120" s="42">
        <v>506809.99999999994</v>
      </c>
      <c r="P120" s="42">
        <v>511000</v>
      </c>
      <c r="Q120" s="42" t="s">
        <v>320</v>
      </c>
      <c r="R120" s="42" t="s">
        <v>320</v>
      </c>
      <c r="S120" s="42" t="s">
        <v>320</v>
      </c>
      <c r="T120" s="42" t="s">
        <v>320</v>
      </c>
      <c r="U120" s="42" t="s">
        <v>320</v>
      </c>
      <c r="V120" s="42" t="s">
        <v>320</v>
      </c>
      <c r="W120" s="42" t="s">
        <v>320</v>
      </c>
      <c r="X120" s="42" t="s">
        <v>320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42">
        <v>356000</v>
      </c>
      <c r="G121" s="42">
        <v>721000</v>
      </c>
      <c r="H121" s="42">
        <v>905000</v>
      </c>
      <c r="I121" s="42">
        <v>1654000</v>
      </c>
      <c r="J121" s="42">
        <v>1619000</v>
      </c>
      <c r="K121" s="42">
        <v>1661000</v>
      </c>
      <c r="L121" s="42">
        <v>1625000</v>
      </c>
      <c r="M121" s="42">
        <v>2143000</v>
      </c>
      <c r="N121" s="42">
        <v>2636000</v>
      </c>
      <c r="O121" s="42">
        <v>2683000</v>
      </c>
      <c r="P121" s="42">
        <v>2688000</v>
      </c>
      <c r="Q121" s="42" t="s">
        <v>320</v>
      </c>
      <c r="R121" s="42" t="s">
        <v>320</v>
      </c>
      <c r="S121" s="42" t="s">
        <v>320</v>
      </c>
      <c r="T121" s="42" t="s">
        <v>320</v>
      </c>
      <c r="U121" s="42" t="s">
        <v>320</v>
      </c>
      <c r="V121" s="42" t="s">
        <v>320</v>
      </c>
      <c r="W121" s="42" t="s">
        <v>320</v>
      </c>
      <c r="X121" s="42" t="s">
        <v>320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42">
        <v>0</v>
      </c>
      <c r="G122" s="42">
        <v>867000</v>
      </c>
      <c r="H122" s="42">
        <v>1132000</v>
      </c>
      <c r="I122" s="42">
        <v>1426000</v>
      </c>
      <c r="J122" s="42">
        <v>1502000</v>
      </c>
      <c r="K122" s="42">
        <v>1633000</v>
      </c>
      <c r="L122" s="42">
        <v>1816000</v>
      </c>
      <c r="M122" s="42">
        <v>1476000</v>
      </c>
      <c r="N122" s="42">
        <v>2112000</v>
      </c>
      <c r="O122" s="42">
        <v>2319000</v>
      </c>
      <c r="P122" s="42">
        <v>2644524.2124000001</v>
      </c>
      <c r="Q122" s="42" t="s">
        <v>320</v>
      </c>
      <c r="R122" s="42" t="s">
        <v>320</v>
      </c>
      <c r="S122" s="42" t="s">
        <v>320</v>
      </c>
      <c r="T122" s="42" t="s">
        <v>320</v>
      </c>
      <c r="U122" s="42" t="s">
        <v>320</v>
      </c>
      <c r="V122" s="42" t="s">
        <v>320</v>
      </c>
      <c r="W122" s="42" t="s">
        <v>320</v>
      </c>
      <c r="X122" s="42" t="s">
        <v>320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42">
        <v>1538000</v>
      </c>
      <c r="G123" s="42" t="e">
        <v>#N/A</v>
      </c>
      <c r="H123" s="42">
        <v>1064000</v>
      </c>
      <c r="I123" s="42">
        <v>1087687.8744000001</v>
      </c>
      <c r="J123" s="42">
        <v>1408000</v>
      </c>
      <c r="K123" s="42">
        <v>1480521.2830000001</v>
      </c>
      <c r="L123" s="42">
        <v>1248770.4616999999</v>
      </c>
      <c r="M123" s="42">
        <v>1430696</v>
      </c>
      <c r="N123" s="42">
        <v>1430696</v>
      </c>
      <c r="O123" s="42">
        <v>1736000</v>
      </c>
      <c r="P123" s="42">
        <v>1159220.2089</v>
      </c>
      <c r="Q123" s="42" t="s">
        <v>320</v>
      </c>
      <c r="R123" s="42" t="s">
        <v>320</v>
      </c>
      <c r="S123" s="42" t="s">
        <v>320</v>
      </c>
      <c r="T123" s="42" t="s">
        <v>320</v>
      </c>
      <c r="U123" s="42" t="s">
        <v>320</v>
      </c>
      <c r="V123" s="42" t="s">
        <v>320</v>
      </c>
      <c r="W123" s="42" t="s">
        <v>320</v>
      </c>
      <c r="X123" s="42" t="s">
        <v>320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42">
        <v>1460000</v>
      </c>
      <c r="G124" s="42" t="e">
        <v>#N/A</v>
      </c>
      <c r="H124" s="42">
        <v>891000</v>
      </c>
      <c r="I124" s="42">
        <v>1649000</v>
      </c>
      <c r="J124" s="42">
        <v>1650230</v>
      </c>
      <c r="K124" s="42">
        <v>1686000</v>
      </c>
      <c r="L124" s="42">
        <v>2411000</v>
      </c>
      <c r="M124" s="42">
        <v>1758546</v>
      </c>
      <c r="N124" s="42">
        <v>2567000</v>
      </c>
      <c r="O124" s="42">
        <v>2113000</v>
      </c>
      <c r="P124" s="42">
        <v>2274000</v>
      </c>
      <c r="Q124" s="42" t="s">
        <v>320</v>
      </c>
      <c r="R124" s="42" t="s">
        <v>320</v>
      </c>
      <c r="S124" s="42" t="s">
        <v>320</v>
      </c>
      <c r="T124" s="42" t="s">
        <v>320</v>
      </c>
      <c r="U124" s="42" t="s">
        <v>320</v>
      </c>
      <c r="V124" s="42" t="s">
        <v>320</v>
      </c>
      <c r="W124" s="42" t="s">
        <v>320</v>
      </c>
      <c r="X124" s="42" t="s">
        <v>320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42">
        <v>587000</v>
      </c>
      <c r="G125" s="42">
        <v>860000</v>
      </c>
      <c r="H125" s="42">
        <v>601000</v>
      </c>
      <c r="I125" s="42">
        <v>860000</v>
      </c>
      <c r="J125" s="42">
        <v>985000</v>
      </c>
      <c r="K125" s="42">
        <v>1128000</v>
      </c>
      <c r="L125" s="42">
        <v>1389000</v>
      </c>
      <c r="M125" s="42">
        <v>2055404</v>
      </c>
      <c r="N125" s="42">
        <v>2361000</v>
      </c>
      <c r="O125" s="42">
        <v>2809000</v>
      </c>
      <c r="P125" s="42">
        <v>930000</v>
      </c>
      <c r="Q125" s="42" t="s">
        <v>320</v>
      </c>
      <c r="R125" s="42" t="s">
        <v>320</v>
      </c>
      <c r="S125" s="42" t="s">
        <v>320</v>
      </c>
      <c r="T125" s="42" t="s">
        <v>320</v>
      </c>
      <c r="U125" s="42" t="s">
        <v>320</v>
      </c>
      <c r="V125" s="42" t="s">
        <v>320</v>
      </c>
      <c r="W125" s="42" t="s">
        <v>320</v>
      </c>
      <c r="X125" s="42" t="s">
        <v>320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700000</v>
      </c>
      <c r="L126" s="42">
        <v>1100000</v>
      </c>
      <c r="M126" s="42">
        <v>1676818</v>
      </c>
      <c r="N126" s="42">
        <v>2102000</v>
      </c>
      <c r="O126" s="42">
        <v>2139000</v>
      </c>
      <c r="P126" s="42">
        <v>3582000</v>
      </c>
      <c r="Q126" s="42" t="s">
        <v>320</v>
      </c>
      <c r="R126" s="42" t="s">
        <v>320</v>
      </c>
      <c r="S126" s="42" t="s">
        <v>320</v>
      </c>
      <c r="T126" s="42" t="s">
        <v>320</v>
      </c>
      <c r="U126" s="42" t="s">
        <v>320</v>
      </c>
      <c r="V126" s="42" t="s">
        <v>320</v>
      </c>
      <c r="W126" s="42" t="s">
        <v>320</v>
      </c>
      <c r="X126" s="42" t="s">
        <v>320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42">
        <v>1279480</v>
      </c>
      <c r="G127" s="42" t="e">
        <v>#N/A</v>
      </c>
      <c r="H127" s="42">
        <v>1796000</v>
      </c>
      <c r="I127" s="42">
        <v>1810480</v>
      </c>
      <c r="J127" s="42">
        <v>1922000</v>
      </c>
      <c r="K127" s="42">
        <v>1068195</v>
      </c>
      <c r="L127" s="42">
        <v>1324680</v>
      </c>
      <c r="M127" s="42">
        <v>1786000</v>
      </c>
      <c r="N127" s="42">
        <v>1729146.46</v>
      </c>
      <c r="O127" s="42">
        <v>1380000</v>
      </c>
      <c r="P127" s="42">
        <v>1380000</v>
      </c>
      <c r="Q127" s="42" t="s">
        <v>320</v>
      </c>
      <c r="R127" s="42" t="s">
        <v>320</v>
      </c>
      <c r="S127" s="42" t="s">
        <v>320</v>
      </c>
      <c r="T127" s="42" t="s">
        <v>320</v>
      </c>
      <c r="U127" s="42" t="s">
        <v>320</v>
      </c>
      <c r="V127" s="42" t="s">
        <v>320</v>
      </c>
      <c r="W127" s="42" t="s">
        <v>320</v>
      </c>
      <c r="X127" s="42" t="s">
        <v>320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42">
        <v>1298000</v>
      </c>
      <c r="G128" s="42">
        <v>1298000</v>
      </c>
      <c r="H128" s="42">
        <v>1473000</v>
      </c>
      <c r="I128" s="42">
        <v>1473000</v>
      </c>
      <c r="J128" s="42">
        <v>1561000</v>
      </c>
      <c r="K128" s="42">
        <v>1612771</v>
      </c>
      <c r="L128" s="42">
        <v>1812000</v>
      </c>
      <c r="M128" s="42">
        <v>1862464.1000095557</v>
      </c>
      <c r="N128" s="42">
        <v>1862464.0999999999</v>
      </c>
      <c r="O128" s="42">
        <v>2935000</v>
      </c>
      <c r="P128" s="42">
        <v>3956474.9613000001</v>
      </c>
      <c r="Q128" s="42" t="s">
        <v>320</v>
      </c>
      <c r="R128" s="42" t="s">
        <v>320</v>
      </c>
      <c r="S128" s="42" t="s">
        <v>320</v>
      </c>
      <c r="T128" s="42" t="s">
        <v>320</v>
      </c>
      <c r="U128" s="42" t="s">
        <v>320</v>
      </c>
      <c r="V128" s="42" t="s">
        <v>320</v>
      </c>
      <c r="W128" s="42" t="s">
        <v>320</v>
      </c>
      <c r="X128" s="42" t="s">
        <v>320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42">
        <v>94000</v>
      </c>
      <c r="G129" s="42">
        <v>120000</v>
      </c>
      <c r="H129" s="42">
        <v>112000</v>
      </c>
      <c r="I129" s="42">
        <v>323000</v>
      </c>
      <c r="J129" s="42">
        <v>1002411.9554999999</v>
      </c>
      <c r="K129" s="42">
        <v>1063122</v>
      </c>
      <c r="L129" s="42">
        <v>1316000</v>
      </c>
      <c r="M129" s="42">
        <v>1315782</v>
      </c>
      <c r="N129" s="42">
        <v>1334000</v>
      </c>
      <c r="O129" s="42">
        <v>1334000</v>
      </c>
      <c r="P129" s="42">
        <v>1384439.5290000001</v>
      </c>
      <c r="Q129" s="42" t="s">
        <v>320</v>
      </c>
      <c r="R129" s="42" t="s">
        <v>320</v>
      </c>
      <c r="S129" s="42" t="s">
        <v>320</v>
      </c>
      <c r="T129" s="42" t="s">
        <v>320</v>
      </c>
      <c r="U129" s="42" t="s">
        <v>320</v>
      </c>
      <c r="V129" s="42" t="s">
        <v>320</v>
      </c>
      <c r="W129" s="42" t="s">
        <v>320</v>
      </c>
      <c r="X129" s="42" t="s">
        <v>320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42">
        <v>4345000</v>
      </c>
      <c r="G130" s="42" t="e">
        <v>#N/A</v>
      </c>
      <c r="H130" s="42">
        <v>3827000</v>
      </c>
      <c r="I130" s="42">
        <v>3826000</v>
      </c>
      <c r="J130" s="42">
        <v>3826000</v>
      </c>
      <c r="K130" s="42">
        <v>3942333.4479</v>
      </c>
      <c r="L130" s="42">
        <v>4031008.5452000001</v>
      </c>
      <c r="M130" s="42">
        <v>4143997.7146836901</v>
      </c>
      <c r="N130" s="42">
        <v>4143997.7146999999</v>
      </c>
      <c r="O130" s="42">
        <v>4144000</v>
      </c>
      <c r="P130" s="42">
        <v>4225314.3458000002</v>
      </c>
      <c r="Q130" s="42" t="s">
        <v>320</v>
      </c>
      <c r="R130" s="42" t="s">
        <v>320</v>
      </c>
      <c r="S130" s="42" t="s">
        <v>320</v>
      </c>
      <c r="T130" s="42" t="s">
        <v>320</v>
      </c>
      <c r="U130" s="42" t="s">
        <v>320</v>
      </c>
      <c r="V130" s="42" t="s">
        <v>320</v>
      </c>
      <c r="W130" s="42" t="s">
        <v>320</v>
      </c>
      <c r="X130" s="42" t="s">
        <v>320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42">
        <v>1255000</v>
      </c>
      <c r="G131" s="42">
        <v>1237000</v>
      </c>
      <c r="H131" s="42">
        <v>1239000</v>
      </c>
      <c r="I131" s="42">
        <v>1429772.1738</v>
      </c>
      <c r="J131" s="42">
        <v>1108000</v>
      </c>
      <c r="K131" s="42">
        <v>1212911.1505999998</v>
      </c>
      <c r="L131" s="42">
        <v>1087000</v>
      </c>
      <c r="M131" s="42">
        <v>1171650.8663177206</v>
      </c>
      <c r="N131" s="42">
        <v>1240000</v>
      </c>
      <c r="O131" s="42">
        <v>1111000</v>
      </c>
      <c r="P131" s="42">
        <v>1596000</v>
      </c>
      <c r="Q131" s="42" t="s">
        <v>320</v>
      </c>
      <c r="R131" s="42" t="s">
        <v>320</v>
      </c>
      <c r="S131" s="42" t="s">
        <v>320</v>
      </c>
      <c r="T131" s="42" t="s">
        <v>320</v>
      </c>
      <c r="U131" s="42" t="s">
        <v>320</v>
      </c>
      <c r="V131" s="42" t="s">
        <v>320</v>
      </c>
      <c r="W131" s="42" t="s">
        <v>320</v>
      </c>
      <c r="X131" s="42" t="s">
        <v>320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42">
        <v>121800</v>
      </c>
      <c r="G132" s="42">
        <v>121800</v>
      </c>
      <c r="H132" s="42">
        <v>121800</v>
      </c>
      <c r="I132" s="42">
        <v>122774.39999999999</v>
      </c>
      <c r="J132" s="42">
        <v>122774.39999999999</v>
      </c>
      <c r="K132" s="42">
        <v>274761</v>
      </c>
      <c r="L132" s="42">
        <v>275000</v>
      </c>
      <c r="M132" s="42">
        <v>289676.27147043217</v>
      </c>
      <c r="N132" s="42">
        <v>282000</v>
      </c>
      <c r="O132" s="42">
        <v>306000</v>
      </c>
      <c r="P132" s="42">
        <v>491000</v>
      </c>
      <c r="Q132" s="42" t="s">
        <v>320</v>
      </c>
      <c r="R132" s="42" t="s">
        <v>320</v>
      </c>
      <c r="S132" s="42" t="s">
        <v>320</v>
      </c>
      <c r="T132" s="42" t="s">
        <v>320</v>
      </c>
      <c r="U132" s="42" t="s">
        <v>320</v>
      </c>
      <c r="V132" s="42" t="s">
        <v>320</v>
      </c>
      <c r="W132" s="42" t="s">
        <v>320</v>
      </c>
      <c r="X132" s="42" t="s">
        <v>320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42">
        <v>877000</v>
      </c>
      <c r="G133" s="42">
        <v>893663</v>
      </c>
      <c r="H133" s="42">
        <v>893663</v>
      </c>
      <c r="I133" s="42">
        <v>751173</v>
      </c>
      <c r="J133" s="42">
        <v>915000</v>
      </c>
      <c r="K133" s="42">
        <v>919003.43318000005</v>
      </c>
      <c r="L133" s="42">
        <v>1167000</v>
      </c>
      <c r="M133" s="42">
        <v>1199888</v>
      </c>
      <c r="N133" s="42">
        <v>1200000</v>
      </c>
      <c r="O133" s="42">
        <v>1198000</v>
      </c>
      <c r="P133" s="42">
        <v>1219000</v>
      </c>
      <c r="Q133" s="42" t="s">
        <v>320</v>
      </c>
      <c r="R133" s="42" t="s">
        <v>320</v>
      </c>
      <c r="S133" s="42" t="s">
        <v>320</v>
      </c>
      <c r="T133" s="42" t="s">
        <v>320</v>
      </c>
      <c r="U133" s="42" t="s">
        <v>320</v>
      </c>
      <c r="V133" s="42" t="s">
        <v>320</v>
      </c>
      <c r="W133" s="42" t="s">
        <v>320</v>
      </c>
      <c r="X133" s="42" t="s">
        <v>320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42">
        <v>2449000</v>
      </c>
      <c r="G134" s="42">
        <v>2451000</v>
      </c>
      <c r="H134" s="42">
        <v>2739000</v>
      </c>
      <c r="I134" s="42">
        <v>2093000</v>
      </c>
      <c r="J134" s="42">
        <v>1839000</v>
      </c>
      <c r="K134" s="42">
        <v>2454275</v>
      </c>
      <c r="L134" s="42">
        <v>3198000</v>
      </c>
      <c r="M134" s="42">
        <v>3112010.7923189066</v>
      </c>
      <c r="N134" s="42">
        <v>3107000</v>
      </c>
      <c r="O134" s="42">
        <v>3139334.8026671126</v>
      </c>
      <c r="P134" s="42">
        <v>3162853.0752000003</v>
      </c>
      <c r="Q134" s="42" t="s">
        <v>320</v>
      </c>
      <c r="R134" s="42" t="s">
        <v>320</v>
      </c>
      <c r="S134" s="42" t="s">
        <v>320</v>
      </c>
      <c r="T134" s="42" t="s">
        <v>320</v>
      </c>
      <c r="U134" s="42" t="s">
        <v>320</v>
      </c>
      <c r="V134" s="42" t="s">
        <v>320</v>
      </c>
      <c r="W134" s="42" t="s">
        <v>320</v>
      </c>
      <c r="X134" s="42" t="s">
        <v>320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42">
        <v>658000</v>
      </c>
      <c r="G135" s="42">
        <v>664580</v>
      </c>
      <c r="H135" s="42">
        <v>664580</v>
      </c>
      <c r="I135" s="42">
        <v>669389</v>
      </c>
      <c r="J135" s="42">
        <v>669389</v>
      </c>
      <c r="K135" s="42">
        <v>707802</v>
      </c>
      <c r="L135" s="42">
        <v>707802</v>
      </c>
      <c r="M135" s="42">
        <v>718000</v>
      </c>
      <c r="N135" s="42">
        <v>738000</v>
      </c>
      <c r="O135" s="42">
        <v>742000</v>
      </c>
      <c r="P135" s="42">
        <v>742000</v>
      </c>
      <c r="Q135" s="42" t="s">
        <v>320</v>
      </c>
      <c r="R135" s="42" t="s">
        <v>320</v>
      </c>
      <c r="S135" s="42" t="s">
        <v>320</v>
      </c>
      <c r="T135" s="42" t="s">
        <v>320</v>
      </c>
      <c r="U135" s="42" t="s">
        <v>320</v>
      </c>
      <c r="V135" s="42" t="s">
        <v>320</v>
      </c>
      <c r="W135" s="42" t="s">
        <v>320</v>
      </c>
      <c r="X135" s="42" t="s">
        <v>320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42">
        <v>378000</v>
      </c>
      <c r="G136" s="42">
        <v>381780</v>
      </c>
      <c r="H136" s="42">
        <v>381780</v>
      </c>
      <c r="I136" s="42">
        <v>382000</v>
      </c>
      <c r="J136" s="42">
        <v>382000</v>
      </c>
      <c r="K136" s="42">
        <v>404805.4</v>
      </c>
      <c r="L136" s="42">
        <v>404805.4</v>
      </c>
      <c r="M136" s="42">
        <v>406000</v>
      </c>
      <c r="N136" s="42">
        <v>417000</v>
      </c>
      <c r="O136" s="42">
        <v>419000</v>
      </c>
      <c r="P136" s="42">
        <v>419000</v>
      </c>
      <c r="Q136" s="42" t="s">
        <v>320</v>
      </c>
      <c r="R136" s="42" t="s">
        <v>320</v>
      </c>
      <c r="S136" s="42" t="s">
        <v>320</v>
      </c>
      <c r="T136" s="42" t="s">
        <v>320</v>
      </c>
      <c r="U136" s="42" t="s">
        <v>320</v>
      </c>
      <c r="V136" s="42" t="s">
        <v>320</v>
      </c>
      <c r="W136" s="42" t="s">
        <v>320</v>
      </c>
      <c r="X136" s="42" t="s">
        <v>320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42">
        <v>636000</v>
      </c>
      <c r="G137" s="42">
        <v>829133.47470000002</v>
      </c>
      <c r="H137" s="42">
        <v>1088863.3632999999</v>
      </c>
      <c r="I137" s="42">
        <v>891000</v>
      </c>
      <c r="J137" s="42">
        <v>1658000</v>
      </c>
      <c r="K137" s="42">
        <v>1600000</v>
      </c>
      <c r="L137" s="42">
        <v>2153129.8237999999</v>
      </c>
      <c r="M137" s="42">
        <v>2328332.3909499999</v>
      </c>
      <c r="N137" s="42">
        <v>2459000</v>
      </c>
      <c r="O137" s="42">
        <v>2474000</v>
      </c>
      <c r="P137" s="42">
        <v>2490000</v>
      </c>
      <c r="Q137" s="42" t="s">
        <v>320</v>
      </c>
      <c r="R137" s="42" t="s">
        <v>320</v>
      </c>
      <c r="S137" s="42" t="s">
        <v>320</v>
      </c>
      <c r="T137" s="42" t="s">
        <v>320</v>
      </c>
      <c r="U137" s="42" t="s">
        <v>320</v>
      </c>
      <c r="V137" s="42" t="s">
        <v>320</v>
      </c>
      <c r="W137" s="42" t="s">
        <v>320</v>
      </c>
      <c r="X137" s="42" t="s">
        <v>320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42">
        <v>342000</v>
      </c>
      <c r="G138" s="42">
        <v>402000</v>
      </c>
      <c r="H138" s="42">
        <v>402000</v>
      </c>
      <c r="I138" s="42">
        <v>402000</v>
      </c>
      <c r="J138" s="42">
        <v>402000</v>
      </c>
      <c r="K138" s="42">
        <v>412521.48147999996</v>
      </c>
      <c r="L138" s="42">
        <v>413000</v>
      </c>
      <c r="M138" s="42">
        <v>436000</v>
      </c>
      <c r="N138" s="42">
        <v>425000</v>
      </c>
      <c r="O138" s="42">
        <v>1298000</v>
      </c>
      <c r="P138" s="42">
        <v>1078000</v>
      </c>
      <c r="Q138" s="42" t="s">
        <v>320</v>
      </c>
      <c r="R138" s="42" t="s">
        <v>320</v>
      </c>
      <c r="S138" s="42" t="s">
        <v>320</v>
      </c>
      <c r="T138" s="42" t="s">
        <v>320</v>
      </c>
      <c r="U138" s="42" t="s">
        <v>320</v>
      </c>
      <c r="V138" s="42" t="s">
        <v>320</v>
      </c>
      <c r="W138" s="42" t="s">
        <v>320</v>
      </c>
      <c r="X138" s="42" t="s">
        <v>320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42">
        <v>1419092.0346000001</v>
      </c>
      <c r="G139" s="42">
        <v>1670000</v>
      </c>
      <c r="H139" s="42">
        <v>1420000</v>
      </c>
      <c r="I139" s="42">
        <v>1421420</v>
      </c>
      <c r="J139" s="42">
        <v>1421476</v>
      </c>
      <c r="K139" s="42">
        <v>1474000</v>
      </c>
      <c r="L139" s="42">
        <v>1608000</v>
      </c>
      <c r="M139" s="42">
        <v>1653049.3371737371</v>
      </c>
      <c r="N139" s="42">
        <v>1653049.3372000002</v>
      </c>
      <c r="O139" s="42">
        <v>1682413.2790746228</v>
      </c>
      <c r="P139" s="42">
        <v>2544355.1628</v>
      </c>
      <c r="Q139" s="42" t="s">
        <v>320</v>
      </c>
      <c r="R139" s="42" t="s">
        <v>320</v>
      </c>
      <c r="S139" s="42" t="s">
        <v>320</v>
      </c>
      <c r="T139" s="42" t="s">
        <v>320</v>
      </c>
      <c r="U139" s="42" t="s">
        <v>320</v>
      </c>
      <c r="V139" s="42" t="s">
        <v>320</v>
      </c>
      <c r="W139" s="42" t="s">
        <v>320</v>
      </c>
      <c r="X139" s="42" t="s">
        <v>320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42">
        <v>4342000</v>
      </c>
      <c r="G140" s="42">
        <v>4743000</v>
      </c>
      <c r="H140" s="42">
        <v>4555000</v>
      </c>
      <c r="I140" s="42">
        <v>4499489.2524600001</v>
      </c>
      <c r="J140" s="42">
        <v>4659057.0462299995</v>
      </c>
      <c r="K140" s="27">
        <v>4648179.2656999994</v>
      </c>
      <c r="L140" s="27">
        <v>4834269.5709100002</v>
      </c>
      <c r="M140" s="42">
        <v>4845479</v>
      </c>
      <c r="N140" s="42">
        <v>5031389.4214000003</v>
      </c>
      <c r="O140" s="42">
        <v>5027358.6058441838</v>
      </c>
      <c r="P140" s="42">
        <v>4988470.8620999996</v>
      </c>
      <c r="Q140" s="42" t="s">
        <v>320</v>
      </c>
      <c r="R140" s="42" t="s">
        <v>320</v>
      </c>
      <c r="S140" s="42" t="s">
        <v>320</v>
      </c>
      <c r="T140" s="42" t="s">
        <v>320</v>
      </c>
      <c r="U140" s="42" t="s">
        <v>320</v>
      </c>
      <c r="V140" s="42" t="s">
        <v>320</v>
      </c>
      <c r="W140" s="42" t="s">
        <v>320</v>
      </c>
      <c r="X140" s="42" t="s">
        <v>320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42">
        <v>1051822</v>
      </c>
      <c r="G141" s="42">
        <v>1070000</v>
      </c>
      <c r="H141" s="42">
        <v>1059000</v>
      </c>
      <c r="I141" s="42">
        <v>1259732.8325</v>
      </c>
      <c r="J141" s="42">
        <v>1259998.2703399998</v>
      </c>
      <c r="K141" s="27">
        <v>1490208.6717400001</v>
      </c>
      <c r="L141" s="27">
        <v>1490455.3264600001</v>
      </c>
      <c r="M141" s="42">
        <v>1532532.4555984135</v>
      </c>
      <c r="N141" s="42">
        <v>1542363.3983</v>
      </c>
      <c r="O141" s="42">
        <v>1568737.8123785197</v>
      </c>
      <c r="P141" s="42">
        <v>1569594.8536</v>
      </c>
      <c r="Q141" s="42" t="s">
        <v>320</v>
      </c>
      <c r="R141" s="42" t="s">
        <v>320</v>
      </c>
      <c r="S141" s="42" t="s">
        <v>320</v>
      </c>
      <c r="T141" s="42" t="s">
        <v>320</v>
      </c>
      <c r="U141" s="42" t="s">
        <v>320</v>
      </c>
      <c r="V141" s="42" t="s">
        <v>320</v>
      </c>
      <c r="W141" s="42" t="s">
        <v>320</v>
      </c>
      <c r="X141" s="42" t="s">
        <v>320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42">
        <v>1300684</v>
      </c>
      <c r="G142" s="42">
        <v>1403549.8011099999</v>
      </c>
      <c r="H142" s="42">
        <v>1797446.04</v>
      </c>
      <c r="I142" s="42">
        <v>1842294.3770900001</v>
      </c>
      <c r="J142" s="42">
        <v>1331584.2333800001</v>
      </c>
      <c r="K142" s="27">
        <v>3130261.3954699999</v>
      </c>
      <c r="L142" s="27">
        <v>2336916</v>
      </c>
      <c r="M142" s="42">
        <v>2336916</v>
      </c>
      <c r="N142" s="42">
        <v>2974865</v>
      </c>
      <c r="O142" s="42">
        <v>3421173.5652884762</v>
      </c>
      <c r="P142" s="42">
        <v>5997085.2195899999</v>
      </c>
      <c r="Q142" s="42" t="s">
        <v>320</v>
      </c>
      <c r="R142" s="42" t="s">
        <v>320</v>
      </c>
      <c r="S142" s="42" t="s">
        <v>320</v>
      </c>
      <c r="T142" s="42" t="s">
        <v>320</v>
      </c>
      <c r="U142" s="42" t="s">
        <v>320</v>
      </c>
      <c r="V142" s="42" t="s">
        <v>320</v>
      </c>
      <c r="W142" s="42" t="s">
        <v>320</v>
      </c>
      <c r="X142" s="42" t="s">
        <v>320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42">
        <v>5464004.818810001</v>
      </c>
      <c r="G143" s="42">
        <v>4835465.1991999997</v>
      </c>
      <c r="H143" s="42">
        <v>4657000</v>
      </c>
      <c r="I143" s="42">
        <v>6084186.1565499995</v>
      </c>
      <c r="J143" s="42">
        <v>1582884.1556400002</v>
      </c>
      <c r="K143" s="27">
        <v>1597150.35323</v>
      </c>
      <c r="L143" s="27">
        <v>1793376.1504000002</v>
      </c>
      <c r="M143" s="42">
        <v>2697971.6927677016</v>
      </c>
      <c r="N143" s="42">
        <v>2723820.2633000002</v>
      </c>
      <c r="O143" s="42">
        <v>3703162.4950586827</v>
      </c>
      <c r="P143" s="42">
        <v>3758372.8288190002</v>
      </c>
      <c r="Q143" s="42" t="s">
        <v>320</v>
      </c>
      <c r="R143" s="42" t="s">
        <v>320</v>
      </c>
      <c r="S143" s="42" t="s">
        <v>320</v>
      </c>
      <c r="T143" s="42" t="s">
        <v>320</v>
      </c>
      <c r="U143" s="42" t="s">
        <v>320</v>
      </c>
      <c r="V143" s="42" t="s">
        <v>320</v>
      </c>
      <c r="W143" s="42" t="s">
        <v>320</v>
      </c>
      <c r="X143" s="42" t="s">
        <v>320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42">
        <v>515746.51812000002</v>
      </c>
      <c r="G144" s="42">
        <v>626000</v>
      </c>
      <c r="H144" s="42">
        <v>590000</v>
      </c>
      <c r="I144" s="42">
        <v>602000</v>
      </c>
      <c r="J144" s="42">
        <v>590000</v>
      </c>
      <c r="K144" s="27">
        <v>624000</v>
      </c>
      <c r="L144" s="27">
        <v>625000</v>
      </c>
      <c r="M144" s="42">
        <v>654878</v>
      </c>
      <c r="N144" s="42">
        <v>655000</v>
      </c>
      <c r="O144" s="42">
        <v>666000</v>
      </c>
      <c r="P144" s="42">
        <v>676000</v>
      </c>
      <c r="Q144" s="42" t="s">
        <v>320</v>
      </c>
      <c r="R144" s="42" t="s">
        <v>320</v>
      </c>
      <c r="S144" s="42" t="s">
        <v>320</v>
      </c>
      <c r="T144" s="42" t="s">
        <v>320</v>
      </c>
      <c r="U144" s="42" t="s">
        <v>320</v>
      </c>
      <c r="V144" s="42" t="s">
        <v>320</v>
      </c>
      <c r="W144" s="42" t="s">
        <v>320</v>
      </c>
      <c r="X144" s="42" t="s">
        <v>320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42">
        <v>3489095.25</v>
      </c>
      <c r="G145" s="42">
        <v>2846946.0340400003</v>
      </c>
      <c r="H145" s="42">
        <v>3286168.4595900001</v>
      </c>
      <c r="I145" s="42">
        <v>6434979.9028500002</v>
      </c>
      <c r="J145" s="42">
        <v>4480272.0510499999</v>
      </c>
      <c r="K145" s="27">
        <v>5287182.9549599998</v>
      </c>
      <c r="L145" s="27">
        <v>5287182.9549599998</v>
      </c>
      <c r="M145" s="42">
        <v>7467590.4156466071</v>
      </c>
      <c r="N145" s="42">
        <v>9244990.1499999985</v>
      </c>
      <c r="O145" s="42">
        <v>10435896.020775301</v>
      </c>
      <c r="P145" s="42">
        <v>10044987.286</v>
      </c>
      <c r="Q145" s="42" t="s">
        <v>320</v>
      </c>
      <c r="R145" s="42" t="s">
        <v>320</v>
      </c>
      <c r="S145" s="42" t="s">
        <v>320</v>
      </c>
      <c r="T145" s="42" t="s">
        <v>320</v>
      </c>
      <c r="U145" s="42" t="s">
        <v>320</v>
      </c>
      <c r="V145" s="42" t="s">
        <v>320</v>
      </c>
      <c r="W145" s="42" t="s">
        <v>320</v>
      </c>
      <c r="X145" s="42" t="s">
        <v>320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42">
        <v>1291000</v>
      </c>
      <c r="G146" s="42">
        <v>1164000</v>
      </c>
      <c r="H146" s="42">
        <v>1230447.09825</v>
      </c>
      <c r="I146" s="42">
        <v>1295067.09825</v>
      </c>
      <c r="J146" s="42">
        <v>1299872.3151100001</v>
      </c>
      <c r="K146" s="27">
        <v>1356761.1111999999</v>
      </c>
      <c r="L146" s="27">
        <v>1397300.4566299999</v>
      </c>
      <c r="M146" s="42">
        <v>2078689.0444767296</v>
      </c>
      <c r="N146" s="42">
        <v>1979000</v>
      </c>
      <c r="O146" s="42">
        <v>1911057.1942887851</v>
      </c>
      <c r="P146" s="42">
        <v>2153102.4334</v>
      </c>
      <c r="Q146" s="42" t="s">
        <v>320</v>
      </c>
      <c r="R146" s="42" t="s">
        <v>320</v>
      </c>
      <c r="S146" s="42" t="s">
        <v>320</v>
      </c>
      <c r="T146" s="42" t="s">
        <v>320</v>
      </c>
      <c r="U146" s="42" t="s">
        <v>320</v>
      </c>
      <c r="V146" s="42" t="s">
        <v>320</v>
      </c>
      <c r="W146" s="42" t="s">
        <v>320</v>
      </c>
      <c r="X146" s="42" t="s">
        <v>320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42">
        <v>3674799.75</v>
      </c>
      <c r="G147" s="42">
        <v>4150000</v>
      </c>
      <c r="H147" s="42">
        <v>4052147</v>
      </c>
      <c r="I147" s="42">
        <v>4651000</v>
      </c>
      <c r="J147" s="42">
        <v>4360808.3508000001</v>
      </c>
      <c r="K147" s="27">
        <v>4717000</v>
      </c>
      <c r="L147" s="27">
        <v>4511587.98936</v>
      </c>
      <c r="M147" s="42">
        <v>4529868</v>
      </c>
      <c r="N147" s="42">
        <v>4587039.0278000003</v>
      </c>
      <c r="O147" s="42">
        <v>4692000</v>
      </c>
      <c r="P147" s="42">
        <v>4702000</v>
      </c>
      <c r="Q147" s="42" t="s">
        <v>320</v>
      </c>
      <c r="R147" s="42" t="s">
        <v>320</v>
      </c>
      <c r="S147" s="42" t="s">
        <v>320</v>
      </c>
      <c r="T147" s="42" t="s">
        <v>320</v>
      </c>
      <c r="U147" s="42" t="s">
        <v>320</v>
      </c>
      <c r="V147" s="42" t="s">
        <v>320</v>
      </c>
      <c r="W147" s="42" t="s">
        <v>320</v>
      </c>
      <c r="X147" s="42" t="s">
        <v>320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42">
        <v>1371000</v>
      </c>
      <c r="G148" s="42">
        <v>1389993</v>
      </c>
      <c r="H148" s="42">
        <v>1389942</v>
      </c>
      <c r="I148" s="42">
        <v>1149638.0696</v>
      </c>
      <c r="J148" s="42">
        <v>1289607.966</v>
      </c>
      <c r="K148" s="27">
        <v>1329492.4340000001</v>
      </c>
      <c r="L148" s="27">
        <v>1180000</v>
      </c>
      <c r="M148" s="42">
        <v>1442511.2733347008</v>
      </c>
      <c r="N148" s="42">
        <v>2012934.5717000002</v>
      </c>
      <c r="O148" s="42">
        <v>2023000</v>
      </c>
      <c r="P148" s="42">
        <v>2294136.0562</v>
      </c>
      <c r="Q148" s="42" t="s">
        <v>320</v>
      </c>
      <c r="R148" s="42" t="s">
        <v>320</v>
      </c>
      <c r="S148" s="42" t="s">
        <v>320</v>
      </c>
      <c r="T148" s="42" t="s">
        <v>320</v>
      </c>
      <c r="U148" s="42" t="s">
        <v>320</v>
      </c>
      <c r="V148" s="42" t="s">
        <v>320</v>
      </c>
      <c r="W148" s="42" t="s">
        <v>320</v>
      </c>
      <c r="X148" s="42" t="s">
        <v>320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42">
        <v>1871098.31</v>
      </c>
      <c r="G149" s="42">
        <v>1400254</v>
      </c>
      <c r="H149" s="42">
        <v>1390611.13</v>
      </c>
      <c r="I149" s="42">
        <v>1407000</v>
      </c>
      <c r="J149" s="42">
        <v>1660342.3206100001</v>
      </c>
      <c r="K149" s="27">
        <v>1645376.4339400001</v>
      </c>
      <c r="L149" s="27">
        <v>1674409.4786199997</v>
      </c>
      <c r="M149" s="42">
        <v>1851973.633534241</v>
      </c>
      <c r="N149" s="42">
        <v>2938605</v>
      </c>
      <c r="O149" s="42">
        <v>2959210</v>
      </c>
      <c r="P149" s="42">
        <v>2346233.0663999999</v>
      </c>
      <c r="Q149" s="42" t="s">
        <v>320</v>
      </c>
      <c r="R149" s="42" t="s">
        <v>320</v>
      </c>
      <c r="S149" s="42" t="s">
        <v>320</v>
      </c>
      <c r="T149" s="42" t="s">
        <v>320</v>
      </c>
      <c r="U149" s="42" t="s">
        <v>320</v>
      </c>
      <c r="V149" s="42" t="s">
        <v>320</v>
      </c>
      <c r="W149" s="42" t="s">
        <v>320</v>
      </c>
      <c r="X149" s="42" t="s">
        <v>320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42">
        <v>5435000</v>
      </c>
      <c r="G150" s="42">
        <v>7239000</v>
      </c>
      <c r="H150" s="42">
        <v>7239000</v>
      </c>
      <c r="I150" s="42">
        <v>8965315.5195799991</v>
      </c>
      <c r="J150" s="42">
        <v>8947039.5718799997</v>
      </c>
      <c r="K150" s="27">
        <v>9334595.5719499998</v>
      </c>
      <c r="L150" s="27">
        <v>9664913.8961200006</v>
      </c>
      <c r="M150" s="42">
        <v>12954579.636019833</v>
      </c>
      <c r="N150" s="42">
        <v>11119710.956999999</v>
      </c>
      <c r="O150" s="42">
        <v>11276177.235442378</v>
      </c>
      <c r="P150" s="42">
        <v>14916000</v>
      </c>
      <c r="Q150" s="42" t="s">
        <v>320</v>
      </c>
      <c r="R150" s="42" t="s">
        <v>320</v>
      </c>
      <c r="S150" s="42" t="s">
        <v>320</v>
      </c>
      <c r="T150" s="42" t="s">
        <v>320</v>
      </c>
      <c r="U150" s="42" t="s">
        <v>320</v>
      </c>
      <c r="V150" s="42" t="s">
        <v>320</v>
      </c>
      <c r="W150" s="42" t="s">
        <v>320</v>
      </c>
      <c r="X150" s="42" t="s">
        <v>320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42">
        <v>1300000</v>
      </c>
      <c r="G151" s="42">
        <v>1154045</v>
      </c>
      <c r="H151" s="42">
        <v>1298000</v>
      </c>
      <c r="I151" s="42">
        <v>1331185</v>
      </c>
      <c r="J151" s="42">
        <v>1326000</v>
      </c>
      <c r="K151" s="27">
        <v>2396406</v>
      </c>
      <c r="L151" s="27">
        <v>2165000</v>
      </c>
      <c r="M151" s="42">
        <v>2328393.9532205267</v>
      </c>
      <c r="N151" s="42">
        <v>2387357.5866999999</v>
      </c>
      <c r="O151" s="42">
        <v>2251995</v>
      </c>
      <c r="P151" s="42">
        <v>2294195.7753000003</v>
      </c>
      <c r="Q151" s="42" t="s">
        <v>320</v>
      </c>
      <c r="R151" s="42" t="s">
        <v>320</v>
      </c>
      <c r="S151" s="42" t="s">
        <v>320</v>
      </c>
      <c r="T151" s="42" t="s">
        <v>320</v>
      </c>
      <c r="U151" s="42" t="s">
        <v>320</v>
      </c>
      <c r="V151" s="42" t="s">
        <v>320</v>
      </c>
      <c r="W151" s="42" t="s">
        <v>320</v>
      </c>
      <c r="X151" s="42" t="s">
        <v>320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42">
        <v>3387000</v>
      </c>
      <c r="G152" s="42">
        <v>3845000</v>
      </c>
      <c r="H152" s="42">
        <v>3869000</v>
      </c>
      <c r="I152" s="42">
        <v>4069833.1583000002</v>
      </c>
      <c r="J152" s="42">
        <v>4208856.9640999995</v>
      </c>
      <c r="K152" s="27">
        <v>4265326.0503000002</v>
      </c>
      <c r="L152" s="27">
        <v>4424192.6217</v>
      </c>
      <c r="M152" s="42">
        <v>4633770</v>
      </c>
      <c r="N152" s="42">
        <v>4740570.4238000009</v>
      </c>
      <c r="O152" s="42">
        <v>4801730.9771508891</v>
      </c>
      <c r="P152" s="42">
        <v>4722200.1663999995</v>
      </c>
      <c r="Q152" s="42" t="s">
        <v>320</v>
      </c>
      <c r="R152" s="42" t="s">
        <v>320</v>
      </c>
      <c r="S152" s="42" t="s">
        <v>320</v>
      </c>
      <c r="T152" s="42" t="s">
        <v>320</v>
      </c>
      <c r="U152" s="42" t="s">
        <v>320</v>
      </c>
      <c r="V152" s="42" t="s">
        <v>320</v>
      </c>
      <c r="W152" s="42" t="s">
        <v>320</v>
      </c>
      <c r="X152" s="42" t="s">
        <v>320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42">
        <v>2118000</v>
      </c>
      <c r="G153" s="42">
        <v>3234837.8380000005</v>
      </c>
      <c r="H153" s="42">
        <v>3234837.8380000005</v>
      </c>
      <c r="I153" s="42">
        <v>4189642.0608799998</v>
      </c>
      <c r="J153" s="42">
        <v>3486161</v>
      </c>
      <c r="K153" s="27">
        <v>3751051.2261899998</v>
      </c>
      <c r="L153" s="27">
        <v>6110140.31929</v>
      </c>
      <c r="M153" s="42">
        <v>8498549.123993706</v>
      </c>
      <c r="N153" s="42">
        <v>7797060.1036</v>
      </c>
      <c r="O153" s="42">
        <v>9891108</v>
      </c>
      <c r="P153" s="42">
        <v>8139476.0717000002</v>
      </c>
      <c r="Q153" s="42" t="s">
        <v>320</v>
      </c>
      <c r="R153" s="42" t="s">
        <v>320</v>
      </c>
      <c r="S153" s="42" t="s">
        <v>320</v>
      </c>
      <c r="T153" s="42" t="s">
        <v>320</v>
      </c>
      <c r="U153" s="42" t="s">
        <v>320</v>
      </c>
      <c r="V153" s="42" t="s">
        <v>320</v>
      </c>
      <c r="W153" s="42" t="s">
        <v>320</v>
      </c>
      <c r="X153" s="42" t="s">
        <v>320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42">
        <v>1976807</v>
      </c>
      <c r="G154" s="42">
        <v>1932330.0299999998</v>
      </c>
      <c r="H154" s="42">
        <v>1610142</v>
      </c>
      <c r="I154" s="42">
        <v>1962284.0190000001</v>
      </c>
      <c r="J154" s="42">
        <v>2599287</v>
      </c>
      <c r="K154" s="27">
        <v>4361360.0405000001</v>
      </c>
      <c r="L154" s="27">
        <v>3837847.08</v>
      </c>
      <c r="M154" s="42">
        <v>5621025.2624953259</v>
      </c>
      <c r="N154" s="42">
        <v>5671000</v>
      </c>
      <c r="O154" s="42">
        <v>6415338.3211777611</v>
      </c>
      <c r="P154" s="42">
        <v>6106922.4752000002</v>
      </c>
      <c r="Q154" s="42" t="s">
        <v>320</v>
      </c>
      <c r="R154" s="42" t="s">
        <v>320</v>
      </c>
      <c r="S154" s="42" t="s">
        <v>320</v>
      </c>
      <c r="T154" s="42" t="s">
        <v>320</v>
      </c>
      <c r="U154" s="42" t="s">
        <v>320</v>
      </c>
      <c r="V154" s="42" t="s">
        <v>320</v>
      </c>
      <c r="W154" s="42" t="s">
        <v>320</v>
      </c>
      <c r="X154" s="42" t="s">
        <v>320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42">
        <v>1835000</v>
      </c>
      <c r="G155" s="42">
        <v>2886618</v>
      </c>
      <c r="H155" s="42">
        <v>2997000</v>
      </c>
      <c r="I155" s="42">
        <v>3056483.55</v>
      </c>
      <c r="J155" s="42">
        <v>3056000</v>
      </c>
      <c r="K155" s="27">
        <v>4973030.6221000003</v>
      </c>
      <c r="L155" s="27">
        <v>5055408.8492999999</v>
      </c>
      <c r="M155" s="42">
        <v>3692540</v>
      </c>
      <c r="N155" s="42">
        <v>3789439.7892499999</v>
      </c>
      <c r="O155" s="42">
        <v>3813789.1914799996</v>
      </c>
      <c r="P155" s="42">
        <v>3554231.2135999999</v>
      </c>
      <c r="Q155" s="42" t="s">
        <v>320</v>
      </c>
      <c r="R155" s="42" t="s">
        <v>320</v>
      </c>
      <c r="S155" s="42" t="s">
        <v>320</v>
      </c>
      <c r="T155" s="42" t="s">
        <v>320</v>
      </c>
      <c r="U155" s="42" t="s">
        <v>320</v>
      </c>
      <c r="V155" s="42" t="s">
        <v>320</v>
      </c>
      <c r="W155" s="42" t="s">
        <v>320</v>
      </c>
      <c r="X155" s="42" t="s">
        <v>320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42">
        <v>2728000</v>
      </c>
      <c r="G156" s="42">
        <v>3618404.97725</v>
      </c>
      <c r="H156" s="42">
        <v>3213550</v>
      </c>
      <c r="I156" s="42">
        <v>4026668.6211299999</v>
      </c>
      <c r="J156" s="42">
        <v>3916449.1673320001</v>
      </c>
      <c r="K156" s="27">
        <v>4855429.2761399997</v>
      </c>
      <c r="L156" s="27">
        <v>5058062.3605700005</v>
      </c>
      <c r="M156" s="42">
        <v>4296773.3160234969</v>
      </c>
      <c r="N156" s="42">
        <v>4545966.8367599994</v>
      </c>
      <c r="O156" s="42">
        <v>4911430.4497706527</v>
      </c>
      <c r="P156" s="42">
        <v>5146784.8838999998</v>
      </c>
      <c r="Q156" s="42" t="s">
        <v>320</v>
      </c>
      <c r="R156" s="42" t="s">
        <v>320</v>
      </c>
      <c r="S156" s="42" t="s">
        <v>320</v>
      </c>
      <c r="T156" s="42" t="s">
        <v>320</v>
      </c>
      <c r="U156" s="42" t="s">
        <v>320</v>
      </c>
      <c r="V156" s="42" t="s">
        <v>320</v>
      </c>
      <c r="W156" s="42" t="s">
        <v>320</v>
      </c>
      <c r="X156" s="42" t="s">
        <v>320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42">
        <v>413551.42236299999</v>
      </c>
      <c r="G157" s="42">
        <v>417175.02770099998</v>
      </c>
      <c r="H157" s="42">
        <v>408175.02770099998</v>
      </c>
      <c r="I157" s="42">
        <v>1225180.57553</v>
      </c>
      <c r="J157" s="42">
        <v>1197226.57553</v>
      </c>
      <c r="K157" s="27">
        <v>850794.45993000001</v>
      </c>
      <c r="L157" s="27">
        <v>834916.61476999999</v>
      </c>
      <c r="M157" s="42">
        <v>856525.27612567565</v>
      </c>
      <c r="N157" s="42">
        <v>868635.63739000005</v>
      </c>
      <c r="O157" s="42">
        <v>872978.81557620259</v>
      </c>
      <c r="P157" s="42">
        <v>855438.21314999997</v>
      </c>
      <c r="Q157" s="42" t="s">
        <v>320</v>
      </c>
      <c r="R157" s="42" t="s">
        <v>320</v>
      </c>
      <c r="S157" s="42" t="s">
        <v>320</v>
      </c>
      <c r="T157" s="42" t="s">
        <v>320</v>
      </c>
      <c r="U157" s="42" t="s">
        <v>320</v>
      </c>
      <c r="V157" s="42" t="s">
        <v>320</v>
      </c>
      <c r="W157" s="42" t="s">
        <v>320</v>
      </c>
      <c r="X157" s="42" t="s">
        <v>320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42">
        <v>7202470.5360000003</v>
      </c>
      <c r="G158" s="42">
        <v>7764191.2781999996</v>
      </c>
      <c r="H158" s="42">
        <v>7543639</v>
      </c>
      <c r="I158" s="42">
        <v>9902554.7584500015</v>
      </c>
      <c r="J158" s="42">
        <v>8891903.9870999996</v>
      </c>
      <c r="K158" s="42">
        <v>9374234.9854700007</v>
      </c>
      <c r="L158" s="42">
        <v>9581843.7070699986</v>
      </c>
      <c r="M158" s="42">
        <v>9733366.1484775636</v>
      </c>
      <c r="N158" s="42">
        <v>9733033.2105</v>
      </c>
      <c r="O158" s="42">
        <v>11713000</v>
      </c>
      <c r="P158" s="42">
        <v>11022445.598000001</v>
      </c>
      <c r="Q158" s="42" t="s">
        <v>320</v>
      </c>
      <c r="R158" s="42" t="s">
        <v>320</v>
      </c>
      <c r="S158" s="42" t="s">
        <v>320</v>
      </c>
      <c r="T158" s="42" t="s">
        <v>320</v>
      </c>
      <c r="U158" s="42" t="s">
        <v>320</v>
      </c>
      <c r="V158" s="42" t="s">
        <v>320</v>
      </c>
      <c r="W158" s="42" t="s">
        <v>320</v>
      </c>
      <c r="X158" s="42" t="s">
        <v>320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42">
        <v>8806864.5739599988</v>
      </c>
      <c r="G159" s="42">
        <v>8732363.2195300013</v>
      </c>
      <c r="H159" s="42">
        <v>7675682.5619999999</v>
      </c>
      <c r="I159" s="42">
        <v>6585440.2372399997</v>
      </c>
      <c r="J159" s="42">
        <v>8805579.9747000001</v>
      </c>
      <c r="K159" s="42">
        <v>9444174.4046248998</v>
      </c>
      <c r="L159" s="42">
        <v>7485443.3201800007</v>
      </c>
      <c r="M159" s="42">
        <v>7641823.9652721826</v>
      </c>
      <c r="N159" s="42">
        <v>8367207.1744860001</v>
      </c>
      <c r="O159" s="42">
        <v>9793000</v>
      </c>
      <c r="P159" s="42">
        <v>12175687.663000001</v>
      </c>
      <c r="Q159" s="42" t="s">
        <v>320</v>
      </c>
      <c r="R159" s="42" t="s">
        <v>320</v>
      </c>
      <c r="S159" s="42" t="s">
        <v>320</v>
      </c>
      <c r="T159" s="42" t="s">
        <v>320</v>
      </c>
      <c r="U159" s="42" t="s">
        <v>320</v>
      </c>
      <c r="V159" s="42" t="s">
        <v>320</v>
      </c>
      <c r="W159" s="42" t="s">
        <v>320</v>
      </c>
      <c r="X159" s="42" t="s">
        <v>320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42">
        <v>3270000</v>
      </c>
      <c r="G160" s="42">
        <v>1529000</v>
      </c>
      <c r="H160" s="42">
        <v>1529000</v>
      </c>
      <c r="I160" s="42">
        <v>4213000</v>
      </c>
      <c r="J160" s="42">
        <v>3258000</v>
      </c>
      <c r="K160" s="42">
        <v>3155000</v>
      </c>
      <c r="L160" s="42">
        <v>4754000</v>
      </c>
      <c r="M160" s="42">
        <v>4967951.2120501297</v>
      </c>
      <c r="N160" s="42">
        <v>4967885.2121000001</v>
      </c>
      <c r="O160" s="42">
        <v>5233524.1720277118</v>
      </c>
      <c r="P160" s="42">
        <v>4372233.4168999996</v>
      </c>
      <c r="Q160" s="42" t="s">
        <v>320</v>
      </c>
      <c r="R160" s="42" t="s">
        <v>320</v>
      </c>
      <c r="S160" s="42" t="s">
        <v>320</v>
      </c>
      <c r="T160" s="42" t="s">
        <v>320</v>
      </c>
      <c r="U160" s="42" t="s">
        <v>320</v>
      </c>
      <c r="V160" s="42" t="s">
        <v>320</v>
      </c>
      <c r="W160" s="42" t="s">
        <v>320</v>
      </c>
      <c r="X160" s="42" t="s">
        <v>320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42">
        <v>1530545.36304</v>
      </c>
      <c r="G161" s="42">
        <v>1738440</v>
      </c>
      <c r="H161" s="42">
        <v>1584272.2223999999</v>
      </c>
      <c r="I161" s="42">
        <v>1609222.3854499999</v>
      </c>
      <c r="J161" s="42">
        <v>1095880</v>
      </c>
      <c r="K161" s="42">
        <v>1705582.29529</v>
      </c>
      <c r="L161" s="42">
        <v>1460395.2176399999</v>
      </c>
      <c r="M161" s="42">
        <v>2665290.0836711293</v>
      </c>
      <c r="N161" s="42">
        <v>2104372.1572353998</v>
      </c>
      <c r="O161" s="42">
        <v>2618000</v>
      </c>
      <c r="P161" s="42">
        <v>4700965.5233399998</v>
      </c>
      <c r="Q161" s="42" t="s">
        <v>320</v>
      </c>
      <c r="R161" s="42" t="s">
        <v>320</v>
      </c>
      <c r="S161" s="42" t="s">
        <v>320</v>
      </c>
      <c r="T161" s="42" t="s">
        <v>320</v>
      </c>
      <c r="U161" s="42" t="s">
        <v>320</v>
      </c>
      <c r="V161" s="42" t="s">
        <v>320</v>
      </c>
      <c r="W161" s="42" t="s">
        <v>320</v>
      </c>
      <c r="X161" s="42" t="s">
        <v>320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42">
        <v>1207981.8400000001</v>
      </c>
      <c r="G162" s="42">
        <v>1219860</v>
      </c>
      <c r="H162" s="42">
        <v>1098000</v>
      </c>
      <c r="I162" s="42">
        <v>1113122.648</v>
      </c>
      <c r="J162" s="42">
        <v>1123000</v>
      </c>
      <c r="K162" s="42">
        <v>1144084</v>
      </c>
      <c r="L162" s="42">
        <v>1000884.9957400002</v>
      </c>
      <c r="M162" s="42">
        <v>1030845.1340201043</v>
      </c>
      <c r="N162" s="42">
        <v>1127142.13784</v>
      </c>
      <c r="O162" s="42">
        <v>1770000</v>
      </c>
      <c r="P162" s="42">
        <v>1776000</v>
      </c>
      <c r="Q162" s="42" t="s">
        <v>320</v>
      </c>
      <c r="R162" s="42" t="s">
        <v>320</v>
      </c>
      <c r="S162" s="42" t="s">
        <v>320</v>
      </c>
      <c r="T162" s="42" t="s">
        <v>320</v>
      </c>
      <c r="U162" s="42" t="s">
        <v>320</v>
      </c>
      <c r="V162" s="42" t="s">
        <v>320</v>
      </c>
      <c r="W162" s="42" t="s">
        <v>320</v>
      </c>
      <c r="X162" s="42" t="s">
        <v>320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42">
        <v>3305653.1549000004</v>
      </c>
      <c r="G163" s="42">
        <v>2902221.554</v>
      </c>
      <c r="H163" s="42">
        <v>2913109.91726</v>
      </c>
      <c r="I163" s="42">
        <v>3128800.9996100003</v>
      </c>
      <c r="J163" s="42">
        <v>2912311.6735</v>
      </c>
      <c r="K163" s="42">
        <v>3517522.0576199996</v>
      </c>
      <c r="L163" s="42">
        <v>3530290.3642500001</v>
      </c>
      <c r="M163" s="42">
        <v>4036100</v>
      </c>
      <c r="N163" s="42">
        <v>4638096.2481570002</v>
      </c>
      <c r="O163" s="42">
        <v>5975993.6412409171</v>
      </c>
      <c r="P163" s="42">
        <v>6139193.4646999994</v>
      </c>
      <c r="Q163" s="42" t="s">
        <v>320</v>
      </c>
      <c r="R163" s="42" t="s">
        <v>320</v>
      </c>
      <c r="S163" s="42" t="s">
        <v>320</v>
      </c>
      <c r="T163" s="42" t="s">
        <v>320</v>
      </c>
      <c r="U163" s="42" t="s">
        <v>320</v>
      </c>
      <c r="V163" s="42" t="s">
        <v>320</v>
      </c>
      <c r="W163" s="42" t="s">
        <v>320</v>
      </c>
      <c r="X163" s="42" t="s">
        <v>320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42">
        <v>1434000</v>
      </c>
      <c r="G164" s="42">
        <v>1442000</v>
      </c>
      <c r="H164" s="42">
        <v>1491151.6122099999</v>
      </c>
      <c r="I164" s="42">
        <v>1351415.7861200001</v>
      </c>
      <c r="J164" s="42">
        <v>1370020.76382</v>
      </c>
      <c r="K164" s="42">
        <v>1473213.5398499998</v>
      </c>
      <c r="L164" s="42">
        <v>1474584.1680700001</v>
      </c>
      <c r="M164" s="42">
        <v>1733991.4686237394</v>
      </c>
      <c r="N164" s="42">
        <v>1569468.54238</v>
      </c>
      <c r="O164" s="42">
        <v>1673995.0648697456</v>
      </c>
      <c r="P164" s="42">
        <v>1698351.6618999999</v>
      </c>
      <c r="Q164" s="42" t="s">
        <v>320</v>
      </c>
      <c r="R164" s="42" t="s">
        <v>320</v>
      </c>
      <c r="S164" s="42" t="s">
        <v>320</v>
      </c>
      <c r="T164" s="42" t="s">
        <v>320</v>
      </c>
      <c r="U164" s="42" t="s">
        <v>320</v>
      </c>
      <c r="V164" s="42" t="s">
        <v>320</v>
      </c>
      <c r="W164" s="42" t="s">
        <v>320</v>
      </c>
      <c r="X164" s="42" t="s">
        <v>320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42">
        <v>2083000</v>
      </c>
      <c r="G165" s="42">
        <v>2217662.41065</v>
      </c>
      <c r="H165" s="42">
        <v>2541000</v>
      </c>
      <c r="I165" s="42">
        <v>2213820.785598</v>
      </c>
      <c r="J165" s="42">
        <v>1984733.23435</v>
      </c>
      <c r="K165" s="42">
        <v>2348388.5039300001</v>
      </c>
      <c r="L165" s="42">
        <v>3180538</v>
      </c>
      <c r="M165" s="42">
        <v>2813877.0364861093</v>
      </c>
      <c r="N165" s="42">
        <v>2513435</v>
      </c>
      <c r="O165" s="42">
        <v>3523832.2974080988</v>
      </c>
      <c r="P165" s="42">
        <v>3520388.1540000001</v>
      </c>
      <c r="Q165" s="42" t="s">
        <v>320</v>
      </c>
      <c r="R165" s="42" t="s">
        <v>320</v>
      </c>
      <c r="S165" s="42" t="s">
        <v>320</v>
      </c>
      <c r="T165" s="42" t="s">
        <v>320</v>
      </c>
      <c r="U165" s="42" t="s">
        <v>320</v>
      </c>
      <c r="V165" s="42" t="s">
        <v>320</v>
      </c>
      <c r="W165" s="42" t="s">
        <v>320</v>
      </c>
      <c r="X165" s="42" t="s">
        <v>320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42">
        <v>780000</v>
      </c>
      <c r="G166" s="42">
        <v>367000</v>
      </c>
      <c r="H166" s="42">
        <v>1998550.0000000002</v>
      </c>
      <c r="I166" s="42">
        <v>2380584</v>
      </c>
      <c r="J166" s="42">
        <v>2695338.2476300001</v>
      </c>
      <c r="K166" s="42">
        <v>2712040</v>
      </c>
      <c r="L166" s="42">
        <v>2766966.5630800002</v>
      </c>
      <c r="M166" s="42">
        <v>2467093.0593874352</v>
      </c>
      <c r="N166" s="42">
        <v>2520430.7291799998</v>
      </c>
      <c r="O166" s="42">
        <v>2618832.9994640956</v>
      </c>
      <c r="P166" s="42">
        <v>2727001.4894000003</v>
      </c>
      <c r="Q166" s="42" t="s">
        <v>320</v>
      </c>
      <c r="R166" s="42" t="s">
        <v>320</v>
      </c>
      <c r="S166" s="42" t="s">
        <v>320</v>
      </c>
      <c r="T166" s="42" t="s">
        <v>320</v>
      </c>
      <c r="U166" s="42" t="s">
        <v>320</v>
      </c>
      <c r="V166" s="42" t="s">
        <v>320</v>
      </c>
      <c r="W166" s="42" t="s">
        <v>320</v>
      </c>
      <c r="X166" s="42" t="s">
        <v>320</v>
      </c>
    </row>
  </sheetData>
  <sheetProtection formatCells="0" formatColumns="0" formatRows="0" autoFilter="0"/>
  <conditionalFormatting sqref="C140:D157">
    <cfRule type="expression" dxfId="6" priority="4">
      <formula>#REF!=1</formula>
    </cfRule>
  </conditionalFormatting>
  <conditionalFormatting sqref="F11:J18 F61:J157">
    <cfRule type="cellIs" dxfId="5" priority="1" operator="equal">
      <formula>0</formula>
    </cfRule>
  </conditionalFormatting>
  <conditionalFormatting sqref="F19:P60">
    <cfRule type="cellIs" dxfId="4" priority="2" operator="equal">
      <formula>0</formula>
    </cfRule>
  </conditionalFormatting>
  <conditionalFormatting sqref="N11:O18 N61:N157">
    <cfRule type="cellIs" dxfId="3" priority="3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3032-7213-4D24-8906-6741B93951C8}">
  <sheetPr codeName="Sheet50"/>
  <dimension ref="A1:X166"/>
  <sheetViews>
    <sheetView zoomScale="85" zoomScaleNormal="85" workbookViewId="0">
      <pane xSplit="5" ySplit="10" topLeftCell="L11" activePane="bottomRight" state="frozen"/>
      <selection activeCell="V37" sqref="V37"/>
      <selection pane="topRight" activeCell="V37" sqref="V37"/>
      <selection pane="bottomLeft" activeCell="V37" sqref="V37"/>
      <selection pane="bottomRight" activeCell="Z16" sqref="Z16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31.453125" style="2" customWidth="1"/>
    <col min="5" max="6" width="12.54296875" style="2" customWidth="1"/>
    <col min="7" max="13" width="11.453125" style="3"/>
    <col min="14" max="14" width="13" style="3" bestFit="1" customWidth="1"/>
    <col min="15" max="16384" width="11.453125" style="3"/>
  </cols>
  <sheetData>
    <row r="1" spans="1:24" ht="15" customHeight="1" x14ac:dyDescent="0.35">
      <c r="A1" s="1" t="s">
        <v>0</v>
      </c>
      <c r="B1" s="2" t="s">
        <v>1</v>
      </c>
    </row>
    <row r="2" spans="1:24" ht="15" customHeight="1" x14ac:dyDescent="0.35">
      <c r="A2" s="1" t="s">
        <v>2</v>
      </c>
      <c r="B2" s="2" t="s">
        <v>3</v>
      </c>
    </row>
    <row r="3" spans="1:24" ht="15" customHeight="1" x14ac:dyDescent="0.35">
      <c r="A3" s="1" t="s">
        <v>4</v>
      </c>
      <c r="B3" s="2" t="s">
        <v>5</v>
      </c>
    </row>
    <row r="4" spans="1:24" ht="15" customHeight="1" x14ac:dyDescent="0.35">
      <c r="A4" s="1" t="s">
        <v>6</v>
      </c>
      <c r="B4" s="4">
        <v>45553</v>
      </c>
    </row>
    <row r="5" spans="1:24" ht="15" customHeight="1" x14ac:dyDescent="0.35">
      <c r="A5" s="1" t="s">
        <v>7</v>
      </c>
      <c r="B5" s="2" t="s">
        <v>8</v>
      </c>
      <c r="J5" s="5"/>
    </row>
    <row r="6" spans="1:24" ht="15" customHeight="1" x14ac:dyDescent="0.35">
      <c r="A6" s="1" t="s">
        <v>9</v>
      </c>
      <c r="B6" s="6" t="str">
        <f ca="1">OFFSET($A$10,,COUNTA($A$11:$X$11)-1)</f>
        <v>2025/26</v>
      </c>
    </row>
    <row r="7" spans="1:24" ht="15" customHeight="1" x14ac:dyDescent="0.35">
      <c r="A7" s="7" t="s">
        <v>10</v>
      </c>
      <c r="B7" s="2" t="s">
        <v>11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16">
        <v>0.12660544646590338</v>
      </c>
      <c r="G11" s="16">
        <v>0.13754469593244464</v>
      </c>
      <c r="H11" s="16">
        <v>0.13749590855739022</v>
      </c>
      <c r="I11" s="16">
        <v>0.13804933536502909</v>
      </c>
      <c r="J11" s="16">
        <v>0.13865371798615037</v>
      </c>
      <c r="K11" s="16">
        <v>0.1407545152426119</v>
      </c>
      <c r="L11" s="16">
        <v>0.13980936839025426</v>
      </c>
      <c r="M11" s="16">
        <v>0.14443526455990674</v>
      </c>
      <c r="N11" s="16">
        <v>0.14765462432112933</v>
      </c>
      <c r="O11" s="16">
        <v>0.14755155083422536</v>
      </c>
      <c r="P11" s="16">
        <v>0.13772932635658627</v>
      </c>
      <c r="Q11" s="16">
        <v>0.13594789206655153</v>
      </c>
      <c r="R11" s="16">
        <v>0.13986960917522179</v>
      </c>
      <c r="S11" s="16">
        <v>0.14172952677230541</v>
      </c>
      <c r="T11" s="16">
        <v>0.14533260550778559</v>
      </c>
      <c r="U11" s="16">
        <v>0.14482447498178558</v>
      </c>
      <c r="V11" s="16">
        <v>0.14648160393456752</v>
      </c>
      <c r="W11" s="16">
        <f>INDEX('[1]MH Non-ISFE Q1 2025-26'!$AT:$AT,MATCH(C11,'[1]MH Non-ISFE Q1 2025-26'!$B:$B,0))</f>
        <v>0.15814020299312442</v>
      </c>
      <c r="X11" s="16">
        <f>INDEX('[2]MH Non-ISFE Q4 2025-26'!$AT:$AT,MATCH(C11,'[2]MH Non-ISFE Q4 2025-26'!$B:$B,0))</f>
        <v>0.16265098604172146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19">
        <v>0.11330070983395119</v>
      </c>
      <c r="G12" s="18" t="e">
        <v>#N/A</v>
      </c>
      <c r="H12" s="19">
        <v>0.12482857191567659</v>
      </c>
      <c r="I12" s="19">
        <v>0.129573679855295</v>
      </c>
      <c r="J12" s="19">
        <v>0.12796393670817569</v>
      </c>
      <c r="K12" s="19">
        <v>0.13019776996234475</v>
      </c>
      <c r="L12" s="19">
        <v>0.1303508912620619</v>
      </c>
      <c r="M12" s="19">
        <v>0.13955794166046381</v>
      </c>
      <c r="N12" s="19">
        <v>0.14031364983703395</v>
      </c>
      <c r="O12" s="19">
        <v>0.1393069145555425</v>
      </c>
      <c r="P12" s="19">
        <v>0.12942071428509594</v>
      </c>
      <c r="Q12" s="19">
        <v>0.12909116352798891</v>
      </c>
      <c r="R12" s="19">
        <v>0.13322053564730407</v>
      </c>
      <c r="S12" s="19">
        <v>0.13767240412674983</v>
      </c>
      <c r="T12" s="19">
        <v>0.14404607080407436</v>
      </c>
      <c r="U12" s="19">
        <v>0.14472506573062677</v>
      </c>
      <c r="V12" s="19">
        <v>0.14814761826862927</v>
      </c>
      <c r="W12" s="19">
        <f>INDEX('[1]MH Non-ISFE Q1 2025-26'!$AT:$AT,MATCH(C12,'[1]MH Non-ISFE Q1 2025-26'!$B:$B,0))</f>
        <v>0.16280203330168205</v>
      </c>
      <c r="X12" s="19">
        <f>INDEX('[2]MH Non-ISFE Q4 2025-26'!$AT:$AT,MATCH(C12,'[2]MH Non-ISFE Q4 2025-26'!$B:$B,0))</f>
        <v>0.16612569243104755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19">
        <v>0.13223565754729796</v>
      </c>
      <c r="G13" s="18" t="e">
        <v>#N/A</v>
      </c>
      <c r="H13" s="19">
        <v>0.15290300846085036</v>
      </c>
      <c r="I13" s="19">
        <v>0.15576378620428499</v>
      </c>
      <c r="J13" s="19">
        <v>0.15632967713877571</v>
      </c>
      <c r="K13" s="19">
        <v>0.15867235056360524</v>
      </c>
      <c r="L13" s="19">
        <v>0.15649289924279539</v>
      </c>
      <c r="M13" s="19">
        <v>0.1626142228918202</v>
      </c>
      <c r="N13" s="19">
        <v>0.16409532726620707</v>
      </c>
      <c r="O13" s="19">
        <v>0.16344349413507245</v>
      </c>
      <c r="P13" s="19">
        <v>0.15824557017722377</v>
      </c>
      <c r="Q13" s="19">
        <v>0.1564353998406201</v>
      </c>
      <c r="R13" s="19">
        <v>0.15903346488609951</v>
      </c>
      <c r="S13" s="19">
        <v>0.15743553239739583</v>
      </c>
      <c r="T13" s="19">
        <v>0.16521895605286638</v>
      </c>
      <c r="U13" s="19">
        <v>0.16414204976883826</v>
      </c>
      <c r="V13" s="19">
        <v>0.17018257658837946</v>
      </c>
      <c r="W13" s="19">
        <f>INDEX('[1]MH Non-ISFE Q1 2025-26'!$AT:$AT,MATCH(C13,'[1]MH Non-ISFE Q1 2025-26'!$B:$B,0))</f>
        <v>0.17606952938787856</v>
      </c>
      <c r="X13" s="19">
        <f>INDEX('[2]MH Non-ISFE Q4 2025-26'!$AT:$AT,MATCH(C13,'[2]MH Non-ISFE Q4 2025-26'!$B:$B,0))</f>
        <v>0.18499382156345234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19">
        <v>0.12932146313957074</v>
      </c>
      <c r="G14" s="18" t="e">
        <v>#N/A</v>
      </c>
      <c r="H14" s="19">
        <v>0.1500561066285569</v>
      </c>
      <c r="I14" s="19">
        <v>0.14662150266688248</v>
      </c>
      <c r="J14" s="19">
        <v>0.14721866819632298</v>
      </c>
      <c r="K14" s="19">
        <v>0.14560233146801577</v>
      </c>
      <c r="L14" s="19">
        <v>0.14873302127117902</v>
      </c>
      <c r="M14" s="19">
        <v>0.15095584660754452</v>
      </c>
      <c r="N14" s="19">
        <v>0.15935895357281618</v>
      </c>
      <c r="O14" s="19">
        <v>0.15958431687358735</v>
      </c>
      <c r="P14" s="19">
        <v>0.14812967165983179</v>
      </c>
      <c r="Q14" s="19">
        <v>0.14490039053102446</v>
      </c>
      <c r="R14" s="19">
        <v>0.14933460573746768</v>
      </c>
      <c r="S14" s="19">
        <v>0.15182242194887813</v>
      </c>
      <c r="T14" s="19">
        <v>0.15046374834816362</v>
      </c>
      <c r="U14" s="19">
        <v>0.15183250590351355</v>
      </c>
      <c r="V14" s="19">
        <v>0.14982824286760604</v>
      </c>
      <c r="W14" s="19">
        <f>INDEX('[1]MH Non-ISFE Q1 2025-26'!$AT:$AT,MATCH(C14,'[1]MH Non-ISFE Q1 2025-26'!$B:$B,0))</f>
        <v>0.1627811724369683</v>
      </c>
      <c r="X14" s="19">
        <f>INDEX('[2]MH Non-ISFE Q4 2025-26'!$AT:$AT,MATCH(C14,'[2]MH Non-ISFE Q4 2025-26'!$B:$B,0))</f>
        <v>0.16407620053447181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19">
        <v>0.1249574006421463</v>
      </c>
      <c r="G15" s="18" t="e">
        <v>#N/A</v>
      </c>
      <c r="H15" s="19">
        <v>0.13337245453852326</v>
      </c>
      <c r="I15" s="19">
        <v>0.13197539715655082</v>
      </c>
      <c r="J15" s="19">
        <v>0.1311794797399303</v>
      </c>
      <c r="K15" s="19">
        <v>0.13105986335417089</v>
      </c>
      <c r="L15" s="19">
        <v>0.12551694922346315</v>
      </c>
      <c r="M15" s="19">
        <v>0.12707065856706631</v>
      </c>
      <c r="N15" s="19">
        <v>0.13166893920125328</v>
      </c>
      <c r="O15" s="19">
        <v>0.13150006040212966</v>
      </c>
      <c r="P15" s="19">
        <v>0.12327168913761449</v>
      </c>
      <c r="Q15" s="19">
        <v>0.12173434123496928</v>
      </c>
      <c r="R15" s="19">
        <v>0.12588412160529813</v>
      </c>
      <c r="S15" s="19">
        <v>0.12894718891943877</v>
      </c>
      <c r="T15" s="19">
        <v>0.13236658968082815</v>
      </c>
      <c r="U15" s="19">
        <v>0.12898607223358316</v>
      </c>
      <c r="V15" s="19">
        <v>0.13192176774009817</v>
      </c>
      <c r="W15" s="19">
        <f>INDEX('[1]MH Non-ISFE Q1 2025-26'!$AT:$AT,MATCH(C15,'[1]MH Non-ISFE Q1 2025-26'!$B:$B,0))</f>
        <v>0.13999787032076977</v>
      </c>
      <c r="X15" s="19">
        <f>INDEX('[2]MH Non-ISFE Q4 2025-26'!$AT:$AT,MATCH(C15,'[2]MH Non-ISFE Q4 2025-26'!$B:$B,0))</f>
        <v>0.14539102243796465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19">
        <v>0.13030787706872748</v>
      </c>
      <c r="G16" s="18" t="e">
        <v>#N/A</v>
      </c>
      <c r="H16" s="19">
        <v>0.13989358924481174</v>
      </c>
      <c r="I16" s="19">
        <v>0.1394754164583748</v>
      </c>
      <c r="J16" s="19">
        <v>0.14365208562984527</v>
      </c>
      <c r="K16" s="19">
        <v>0.14742910117677299</v>
      </c>
      <c r="L16" s="19">
        <v>0.14336289067619587</v>
      </c>
      <c r="M16" s="19">
        <v>0.14644868083005194</v>
      </c>
      <c r="N16" s="19">
        <v>0.14898006733454427</v>
      </c>
      <c r="O16" s="19">
        <v>0.14865576746137338</v>
      </c>
      <c r="P16" s="19">
        <v>0.13384306949293681</v>
      </c>
      <c r="Q16" s="19">
        <v>0.132565335959765</v>
      </c>
      <c r="R16" s="19">
        <v>0.13494258258955863</v>
      </c>
      <c r="S16" s="19">
        <v>0.13818558883539558</v>
      </c>
      <c r="T16" s="19">
        <v>0.14375913946331986</v>
      </c>
      <c r="U16" s="19">
        <v>0.14270132753997766</v>
      </c>
      <c r="V16" s="19">
        <v>0.14332953452251745</v>
      </c>
      <c r="W16" s="19">
        <f>INDEX('[1]MH Non-ISFE Q1 2025-26'!$AT:$AT,MATCH(C16,'[1]MH Non-ISFE Q1 2025-26'!$B:$B,0))</f>
        <v>0.16021331188417287</v>
      </c>
      <c r="X16" s="19">
        <f>INDEX('[2]MH Non-ISFE Q4 2025-26'!$AT:$AT,MATCH(C16,'[2]MH Non-ISFE Q4 2025-26'!$B:$B,0))</f>
        <v>0.16454304871108663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19">
        <v>0.13222062323050479</v>
      </c>
      <c r="G17" s="18" t="e">
        <v>#N/A</v>
      </c>
      <c r="H17" s="19">
        <v>0.13291530365525067</v>
      </c>
      <c r="I17" s="19">
        <v>0.13579990243552012</v>
      </c>
      <c r="J17" s="19">
        <v>0.13590255670543763</v>
      </c>
      <c r="K17" s="19">
        <v>0.13944080431907827</v>
      </c>
      <c r="L17" s="19">
        <v>0.14237809241963292</v>
      </c>
      <c r="M17" s="19">
        <v>0.14481033220038914</v>
      </c>
      <c r="N17" s="19">
        <v>0.1485702992916195</v>
      </c>
      <c r="O17" s="19">
        <v>0.14913640436921119</v>
      </c>
      <c r="P17" s="19">
        <v>0.13976086659854089</v>
      </c>
      <c r="Q17" s="19">
        <v>0.13747706581890418</v>
      </c>
      <c r="R17" s="19">
        <v>0.14322670447654537</v>
      </c>
      <c r="S17" s="19">
        <v>0.14543077427722415</v>
      </c>
      <c r="T17" s="19">
        <v>0.1483793835401099</v>
      </c>
      <c r="U17" s="19">
        <v>0.14651683163766058</v>
      </c>
      <c r="V17" s="19">
        <v>0.14533173505870034</v>
      </c>
      <c r="W17" s="19">
        <f>INDEX('[1]MH Non-ISFE Q1 2025-26'!$AT:$AT,MATCH(C17,'[1]MH Non-ISFE Q1 2025-26'!$B:$B,0))</f>
        <v>0.15736625569803045</v>
      </c>
      <c r="X17" s="19">
        <f>INDEX('[2]MH Non-ISFE Q4 2025-26'!$AT:$AT,MATCH(C17,'[2]MH Non-ISFE Q4 2025-26'!$B:$B,0))</f>
        <v>0.15882061850374254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19">
        <v>0.10824380141322283</v>
      </c>
      <c r="G18" s="18" t="e">
        <v>#N/A</v>
      </c>
      <c r="H18" s="19">
        <v>0.1204599120903585</v>
      </c>
      <c r="I18" s="19">
        <v>0.12065632842530295</v>
      </c>
      <c r="J18" s="19">
        <v>0.12113678953386971</v>
      </c>
      <c r="K18" s="19">
        <v>0.12614359830814689</v>
      </c>
      <c r="L18" s="19">
        <v>0.12471725540464307</v>
      </c>
      <c r="M18" s="19">
        <v>0.13180799447150099</v>
      </c>
      <c r="N18" s="19">
        <v>0.13219150786055464</v>
      </c>
      <c r="O18" s="19">
        <v>0.13302092244942787</v>
      </c>
      <c r="P18" s="19">
        <v>0.12482666843662214</v>
      </c>
      <c r="Q18" s="19">
        <v>0.12309872432401006</v>
      </c>
      <c r="R18" s="19">
        <v>0.12787887256912495</v>
      </c>
      <c r="S18" s="19">
        <v>0.1274946209624794</v>
      </c>
      <c r="T18" s="19">
        <v>0.12886838960298017</v>
      </c>
      <c r="U18" s="19">
        <v>0.12919591103516129</v>
      </c>
      <c r="V18" s="19">
        <v>0.13134714019326091</v>
      </c>
      <c r="W18" s="19">
        <f>INDEX('[1]MH Non-ISFE Q1 2025-26'!$AT:$AT,MATCH(C18,'[1]MH Non-ISFE Q1 2025-26'!$B:$B,0))</f>
        <v>0.14138458494726322</v>
      </c>
      <c r="X18" s="19">
        <f>INDEX('[2]MH Non-ISFE Q4 2025-26'!$AT:$AT,MATCH(C18,'[2]MH Non-ISFE Q4 2025-26'!$B:$B,0))</f>
        <v>0.14803336735291972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23" t="e">
        <v>#N/A</v>
      </c>
      <c r="G19" s="23" t="e">
        <v>#N/A</v>
      </c>
      <c r="H19" s="24">
        <v>0.16343807224128329</v>
      </c>
      <c r="I19" s="24">
        <v>0.16378059615340773</v>
      </c>
      <c r="J19" s="24">
        <v>0.16801523669155391</v>
      </c>
      <c r="K19" s="24">
        <v>0.16899457386955588</v>
      </c>
      <c r="L19" s="24">
        <v>0.16715213938254533</v>
      </c>
      <c r="M19" s="24">
        <v>0.17203013965695996</v>
      </c>
      <c r="N19" s="25">
        <v>0.17497786448909972</v>
      </c>
      <c r="O19" s="25">
        <v>0.17465802235367461</v>
      </c>
      <c r="P19" s="25">
        <v>0.1731914574001277</v>
      </c>
      <c r="Q19" s="25">
        <v>0.16957163064564218</v>
      </c>
      <c r="R19" s="25">
        <v>0.17452170243400708</v>
      </c>
      <c r="S19" s="25">
        <v>0.17176555611738564</v>
      </c>
      <c r="T19" s="25">
        <v>0.1814651482629891</v>
      </c>
      <c r="U19" s="25">
        <v>0.17982133574787434</v>
      </c>
      <c r="V19" s="25">
        <v>0.1916854545388236</v>
      </c>
      <c r="W19" s="25">
        <f>INDEX('[1]MH Non-ISFE Q1 2025-26'!$AT:$AT,MATCH(C19,'[1]MH Non-ISFE Q1 2025-26'!$B:$B,0))</f>
        <v>0.1914423592813651</v>
      </c>
      <c r="X19" s="25">
        <f>INDEX('[2]MH Non-ISFE Q4 2025-26'!$AT:$AT,MATCH(C19,'[2]MH Non-ISFE Q4 2025-26'!$B:$B,0))</f>
        <v>0.20079690846811807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22" t="s">
        <v>54</v>
      </c>
      <c r="E20" s="22" t="s">
        <v>53</v>
      </c>
      <c r="F20" s="23" t="e">
        <v>#N/A</v>
      </c>
      <c r="G20" s="23" t="e">
        <v>#N/A</v>
      </c>
      <c r="H20" s="24">
        <v>0.12914600363037651</v>
      </c>
      <c r="I20" s="24">
        <v>0.13350973850060996</v>
      </c>
      <c r="J20" s="24">
        <v>0.135834692670216</v>
      </c>
      <c r="K20" s="24">
        <v>0.13767201279363606</v>
      </c>
      <c r="L20" s="24">
        <v>0.1389633288856352</v>
      </c>
      <c r="M20" s="24">
        <v>0.15320118536802801</v>
      </c>
      <c r="N20" s="25">
        <v>0.1521477813051752</v>
      </c>
      <c r="O20" s="25">
        <v>0.14783488327372424</v>
      </c>
      <c r="P20" s="25">
        <v>0.14101045668727849</v>
      </c>
      <c r="Q20" s="25">
        <v>0.14121170903151817</v>
      </c>
      <c r="R20" s="25">
        <v>0.14698431698078532</v>
      </c>
      <c r="S20" s="25">
        <v>0.15047003964694608</v>
      </c>
      <c r="T20" s="25">
        <v>0.16720509431740627</v>
      </c>
      <c r="U20" s="25">
        <v>0.17139369155201178</v>
      </c>
      <c r="V20" s="25">
        <v>0.17441958454334636</v>
      </c>
      <c r="W20" s="25">
        <f>INDEX('[1]MH Non-ISFE Q1 2025-26'!$AT:$AT,MATCH(C20,'[1]MH Non-ISFE Q1 2025-26'!$B:$B,0))</f>
        <v>0.18984114632371868</v>
      </c>
      <c r="X20" s="25">
        <f>INDEX('[2]MH Non-ISFE Q4 2025-26'!$AT:$AT,MATCH(C20,'[2]MH Non-ISFE Q4 2025-26'!$B:$B,0))</f>
        <v>0.19906164232714202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23" t="e">
        <v>#N/A</v>
      </c>
      <c r="G21" s="23" t="e">
        <v>#N/A</v>
      </c>
      <c r="H21" s="24">
        <v>0.13692625206970485</v>
      </c>
      <c r="I21" s="24">
        <v>0.14063421125523087</v>
      </c>
      <c r="J21" s="24">
        <v>0.14031822004214364</v>
      </c>
      <c r="K21" s="24">
        <v>0.14379012638615982</v>
      </c>
      <c r="L21" s="24">
        <v>0.1426448587678972</v>
      </c>
      <c r="M21" s="24">
        <v>0.15054801221710812</v>
      </c>
      <c r="N21" s="25">
        <v>0.15068624671068026</v>
      </c>
      <c r="O21" s="25">
        <v>0.15060711059899112</v>
      </c>
      <c r="P21" s="25">
        <v>0.1446815553833683</v>
      </c>
      <c r="Q21" s="25">
        <v>0.14301648642483397</v>
      </c>
      <c r="R21" s="25">
        <v>0.14115507509298311</v>
      </c>
      <c r="S21" s="25">
        <v>0.13767477610370721</v>
      </c>
      <c r="T21" s="25">
        <v>0.14850634624519921</v>
      </c>
      <c r="U21" s="25">
        <v>0.14926829097774799</v>
      </c>
      <c r="V21" s="25">
        <v>0.14852480012121366</v>
      </c>
      <c r="W21" s="25">
        <f>INDEX('[1]MH Non-ISFE Q1 2025-26'!$AT:$AT,MATCH(C21,'[1]MH Non-ISFE Q1 2025-26'!$B:$B,0))</f>
        <v>0.16040838357797296</v>
      </c>
      <c r="X21" s="25">
        <f>INDEX('[2]MH Non-ISFE Q4 2025-26'!$AT:$AT,MATCH(C21,'[2]MH Non-ISFE Q4 2025-26'!$B:$B,0))</f>
        <v>0.16519913972452568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23" t="e">
        <v>#N/A</v>
      </c>
      <c r="G22" s="23" t="e">
        <v>#N/A</v>
      </c>
      <c r="H22" s="24">
        <v>0.14880805486281551</v>
      </c>
      <c r="I22" s="24">
        <v>0.15145072298581588</v>
      </c>
      <c r="J22" s="24">
        <v>0.14805711878133557</v>
      </c>
      <c r="K22" s="24">
        <v>0.15066208894391361</v>
      </c>
      <c r="L22" s="24">
        <v>0.14623807352211768</v>
      </c>
      <c r="M22" s="24">
        <v>0.15327387206759738</v>
      </c>
      <c r="N22" s="25">
        <v>0.15310696398057308</v>
      </c>
      <c r="O22" s="25">
        <v>0.14968417060677869</v>
      </c>
      <c r="P22" s="25">
        <v>0.14345867315629993</v>
      </c>
      <c r="Q22" s="25">
        <v>0.14241074766452602</v>
      </c>
      <c r="R22" s="25">
        <v>0.14580485107032826</v>
      </c>
      <c r="S22" s="25">
        <v>0.14403781581694677</v>
      </c>
      <c r="T22" s="25">
        <v>0.14759348003826173</v>
      </c>
      <c r="U22" s="25">
        <v>0.14445707549155826</v>
      </c>
      <c r="V22" s="25">
        <v>0.14660926155140511</v>
      </c>
      <c r="W22" s="25">
        <f>INDEX('[1]MH Non-ISFE Q1 2025-26'!$AT:$AT,MATCH(C22,'[1]MH Non-ISFE Q1 2025-26'!$B:$B,0))</f>
        <v>0.15673312044249404</v>
      </c>
      <c r="X22" s="25">
        <f>INDEX('[2]MH Non-ISFE Q4 2025-26'!$AT:$AT,MATCH(C22,'[2]MH Non-ISFE Q4 2025-26'!$B:$B,0))</f>
        <v>0.16731356956611476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24">
        <v>0.10629019573022841</v>
      </c>
      <c r="G23" s="24">
        <v>0.12306247410175981</v>
      </c>
      <c r="H23" s="24">
        <v>0.12015222055411397</v>
      </c>
      <c r="I23" s="24">
        <v>0.12684369944786125</v>
      </c>
      <c r="J23" s="24">
        <v>0.12290697758653832</v>
      </c>
      <c r="K23" s="24">
        <v>0.12546471042522328</v>
      </c>
      <c r="L23" s="24">
        <v>0.12814852234375806</v>
      </c>
      <c r="M23" s="24">
        <v>0.13562015018967466</v>
      </c>
      <c r="N23" s="25">
        <v>0.13748709578837595</v>
      </c>
      <c r="O23" s="25">
        <v>0.13715427852167125</v>
      </c>
      <c r="P23" s="25">
        <v>0.12955689953139732</v>
      </c>
      <c r="Q23" s="25">
        <v>0.1298273862876764</v>
      </c>
      <c r="R23" s="25">
        <v>0.13298439884236346</v>
      </c>
      <c r="S23" s="25">
        <v>0.13748415696286409</v>
      </c>
      <c r="T23" s="25">
        <v>0.14230960239307142</v>
      </c>
      <c r="U23" s="25">
        <v>0.14133679266122484</v>
      </c>
      <c r="V23" s="25">
        <v>0.14553100074206038</v>
      </c>
      <c r="W23" s="25">
        <f>INDEX('[1]MH Non-ISFE Q1 2025-26'!$AT:$AT,MATCH(C23,'[1]MH Non-ISFE Q1 2025-26'!$B:$B,0))</f>
        <v>0.15994986755548554</v>
      </c>
      <c r="X23" s="25">
        <f>INDEX('[2]MH Non-ISFE Q4 2025-26'!$AT:$AT,MATCH(C23,'[2]MH Non-ISFE Q4 2025-26'!$B:$B,0))</f>
        <v>0.16078175542785081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24">
        <v>0.11806226292606056</v>
      </c>
      <c r="G24" s="24">
        <v>0.12831240958897452</v>
      </c>
      <c r="H24" s="24">
        <v>0.12726586701291009</v>
      </c>
      <c r="I24" s="24">
        <v>0.1299746639569527</v>
      </c>
      <c r="J24" s="24">
        <v>0.1284394050489856</v>
      </c>
      <c r="K24" s="24">
        <v>0.13051649147720759</v>
      </c>
      <c r="L24" s="24">
        <v>0.12714999233391291</v>
      </c>
      <c r="M24" s="24">
        <v>0.13489968220457169</v>
      </c>
      <c r="N24" s="25">
        <v>0.13563200115596777</v>
      </c>
      <c r="O24" s="25">
        <v>0.13607071151099559</v>
      </c>
      <c r="P24" s="25">
        <v>0.12158610304817626</v>
      </c>
      <c r="Q24" s="25">
        <v>0.12026351471853776</v>
      </c>
      <c r="R24" s="25">
        <v>0.12435021039813547</v>
      </c>
      <c r="S24" s="25">
        <v>0.12937244142453327</v>
      </c>
      <c r="T24" s="25">
        <v>0.1305239955049538</v>
      </c>
      <c r="U24" s="25">
        <v>0.13065694783131865</v>
      </c>
      <c r="V24" s="25">
        <v>0.13351922096309957</v>
      </c>
      <c r="W24" s="25">
        <f>INDEX('[1]MH Non-ISFE Q1 2025-26'!$AT:$AT,MATCH(C24,'[1]MH Non-ISFE Q1 2025-26'!$B:$B,0))</f>
        <v>0.14788658850834979</v>
      </c>
      <c r="X24" s="25">
        <f>INDEX('[2]MH Non-ISFE Q4 2025-26'!$AT:$AT,MATCH(C24,'[2]MH Non-ISFE Q4 2025-26'!$B:$B,0))</f>
        <v>0.15006753363189085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24">
        <v>0.13752460809381997</v>
      </c>
      <c r="G25" s="24">
        <v>0.16326345101699946</v>
      </c>
      <c r="H25" s="24">
        <v>0.15924762494279524</v>
      </c>
      <c r="I25" s="24">
        <v>0.16617577465163208</v>
      </c>
      <c r="J25" s="24">
        <v>0.16467250759809376</v>
      </c>
      <c r="K25" s="24">
        <v>0.16694537452692051</v>
      </c>
      <c r="L25" s="24">
        <v>0.16619083315973335</v>
      </c>
      <c r="M25" s="24">
        <v>0.17094755029526584</v>
      </c>
      <c r="N25" s="25">
        <v>0.17310574242575241</v>
      </c>
      <c r="O25" s="25">
        <v>0.17382641653056446</v>
      </c>
      <c r="P25" s="25">
        <v>0.16323812484007172</v>
      </c>
      <c r="Q25" s="25">
        <v>0.16506429427699035</v>
      </c>
      <c r="R25" s="25">
        <v>0.16885731614155464</v>
      </c>
      <c r="S25" s="25">
        <v>0.1733693025254105</v>
      </c>
      <c r="T25" s="25">
        <v>0.17654791005146328</v>
      </c>
      <c r="U25" s="25">
        <v>0.17631816236844086</v>
      </c>
      <c r="V25" s="25">
        <v>0.18497213644739721</v>
      </c>
      <c r="W25" s="25">
        <f>INDEX('[1]MH Non-ISFE Q1 2025-26'!$AT:$AT,MATCH(C25,'[1]MH Non-ISFE Q1 2025-26'!$B:$B,0))</f>
        <v>0.19097463537619333</v>
      </c>
      <c r="X25" s="25">
        <f>INDEX('[2]MH Non-ISFE Q4 2025-26'!$AT:$AT,MATCH(C25,'[2]MH Non-ISFE Q4 2025-26'!$B:$B,0))</f>
        <v>0.20401054263740598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24">
        <v>0.12830204573148846</v>
      </c>
      <c r="G26" s="24">
        <v>0.12868563961098675</v>
      </c>
      <c r="H26" s="24">
        <v>0.16460123524916206</v>
      </c>
      <c r="I26" s="24">
        <v>0.15143593973590913</v>
      </c>
      <c r="J26" s="24">
        <v>0.15165551970348709</v>
      </c>
      <c r="K26" s="24">
        <v>0.11185594074645192</v>
      </c>
      <c r="L26" s="24">
        <v>0.15967083756288991</v>
      </c>
      <c r="M26" s="24">
        <v>0.16722370433638231</v>
      </c>
      <c r="N26" s="25">
        <v>0.16962603779650498</v>
      </c>
      <c r="O26" s="25">
        <v>0.16948976167022103</v>
      </c>
      <c r="P26" s="25">
        <v>0.16354096399022947</v>
      </c>
      <c r="Q26" s="25">
        <v>0.16066261795001088</v>
      </c>
      <c r="R26" s="25">
        <v>0.1738383428960707</v>
      </c>
      <c r="S26" s="25">
        <v>0.17425266948501947</v>
      </c>
      <c r="T26" s="25">
        <v>0.18526749236964637</v>
      </c>
      <c r="U26" s="25">
        <v>0.183765307343874</v>
      </c>
      <c r="V26" s="25">
        <v>0.17677008554382659</v>
      </c>
      <c r="W26" s="25">
        <f>INDEX('[1]MH Non-ISFE Q1 2025-26'!$AT:$AT,MATCH(C26,'[1]MH Non-ISFE Q1 2025-26'!$B:$B,0))</f>
        <v>0.18643342032453847</v>
      </c>
      <c r="X26" s="25">
        <f>INDEX('[2]MH Non-ISFE Q4 2025-26'!$AT:$AT,MATCH(C26,'[2]MH Non-ISFE Q4 2025-26'!$B:$B,0))</f>
        <v>0.1832880865988559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24">
        <v>9.9953929601563657E-2</v>
      </c>
      <c r="G27" s="24">
        <v>0.12191311294673061</v>
      </c>
      <c r="H27" s="24">
        <v>0.1144797611577857</v>
      </c>
      <c r="I27" s="24">
        <v>0.10904909991693873</v>
      </c>
      <c r="J27" s="24">
        <v>0.10936155649590118</v>
      </c>
      <c r="K27" s="24">
        <v>0.10880895390003009</v>
      </c>
      <c r="L27" s="24">
        <v>0.12516781485295364</v>
      </c>
      <c r="M27" s="24">
        <v>0.13418413512891192</v>
      </c>
      <c r="N27" s="25">
        <v>0.13386548495173869</v>
      </c>
      <c r="O27" s="25">
        <v>0.13489561395671393</v>
      </c>
      <c r="P27" s="25">
        <v>0.11973151777427067</v>
      </c>
      <c r="Q27" s="25">
        <v>0.11984353455944434</v>
      </c>
      <c r="R27" s="25">
        <v>0.12042778775554477</v>
      </c>
      <c r="S27" s="25">
        <v>0.12495194150389545</v>
      </c>
      <c r="T27" s="25">
        <v>0.12596178013187126</v>
      </c>
      <c r="U27" s="25">
        <v>0.12611130462186615</v>
      </c>
      <c r="V27" s="25">
        <v>0.12608141775256107</v>
      </c>
      <c r="W27" s="25">
        <f>INDEX('[1]MH Non-ISFE Q1 2025-26'!$AT:$AT,MATCH(C27,'[1]MH Non-ISFE Q1 2025-26'!$B:$B,0))</f>
        <v>0.14317483683595941</v>
      </c>
      <c r="X27" s="25">
        <f>INDEX('[2]MH Non-ISFE Q4 2025-26'!$AT:$AT,MATCH(C27,'[2]MH Non-ISFE Q4 2025-26'!$B:$B,0))</f>
        <v>0.14086692961279923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24">
        <v>0.11155429963211412</v>
      </c>
      <c r="G28" s="24">
        <v>0.13623200018766596</v>
      </c>
      <c r="H28" s="24">
        <v>0.17880440520733062</v>
      </c>
      <c r="I28" s="24">
        <v>0.13240514169676931</v>
      </c>
      <c r="J28" s="24">
        <v>0.12902204429643357</v>
      </c>
      <c r="K28" s="24">
        <v>0.13433253710536922</v>
      </c>
      <c r="L28" s="24">
        <v>0.1300326611825057</v>
      </c>
      <c r="M28" s="24">
        <v>0.13968042208279616</v>
      </c>
      <c r="N28" s="25">
        <v>0.14051568043211379</v>
      </c>
      <c r="O28" s="25">
        <v>0.14052397756343918</v>
      </c>
      <c r="P28" s="25">
        <v>0.13196281987524225</v>
      </c>
      <c r="Q28" s="25">
        <v>0.12950071154560699</v>
      </c>
      <c r="R28" s="25">
        <v>0.13280783972391219</v>
      </c>
      <c r="S28" s="25">
        <v>0.13551695936295943</v>
      </c>
      <c r="T28" s="25">
        <v>0.13111073843641602</v>
      </c>
      <c r="U28" s="25">
        <v>0.13885499862094147</v>
      </c>
      <c r="V28" s="25">
        <v>0.13684669466620006</v>
      </c>
      <c r="W28" s="25">
        <f>INDEX('[1]MH Non-ISFE Q1 2025-26'!$AT:$AT,MATCH(C28,'[1]MH Non-ISFE Q1 2025-26'!$B:$B,0))</f>
        <v>0.14861351348037383</v>
      </c>
      <c r="X28" s="25">
        <f>INDEX('[2]MH Non-ISFE Q4 2025-26'!$AT:$AT,MATCH(C28,'[2]MH Non-ISFE Q4 2025-26'!$B:$B,0))</f>
        <v>0.15002692194155839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24">
        <v>0.11902209218797369</v>
      </c>
      <c r="G29" s="24">
        <v>0.14646295626075853</v>
      </c>
      <c r="H29" s="24">
        <v>0.14247227883879204</v>
      </c>
      <c r="I29" s="24">
        <v>0.14526933609255277</v>
      </c>
      <c r="J29" s="24">
        <v>0.14508686226463913</v>
      </c>
      <c r="K29" s="24">
        <v>0.1454789554356227</v>
      </c>
      <c r="L29" s="24">
        <v>0.1449548681747731</v>
      </c>
      <c r="M29" s="24">
        <v>0.14969783529297367</v>
      </c>
      <c r="N29" s="25">
        <v>0.15478322321892421</v>
      </c>
      <c r="O29" s="25">
        <v>0.15843546060312028</v>
      </c>
      <c r="P29" s="25">
        <v>0.14640074211369933</v>
      </c>
      <c r="Q29" s="25">
        <v>0.1464237034366315</v>
      </c>
      <c r="R29" s="25">
        <v>0.14200823955422007</v>
      </c>
      <c r="S29" s="25">
        <v>0.1490332620831302</v>
      </c>
      <c r="T29" s="25">
        <v>0.14936856522160788</v>
      </c>
      <c r="U29" s="25">
        <v>0.15088803616914426</v>
      </c>
      <c r="V29" s="25">
        <v>0.15333868182408239</v>
      </c>
      <c r="W29" s="25">
        <f>INDEX('[1]MH Non-ISFE Q1 2025-26'!$AT:$AT,MATCH(C29,'[1]MH Non-ISFE Q1 2025-26'!$B:$B,0))</f>
        <v>0.16484836279095752</v>
      </c>
      <c r="X29" s="25">
        <f>INDEX('[2]MH Non-ISFE Q4 2025-26'!$AT:$AT,MATCH(C29,'[2]MH Non-ISFE Q4 2025-26'!$B:$B,0))</f>
        <v>0.16637667283348417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24">
        <v>0.13181024306097994</v>
      </c>
      <c r="G30" s="24">
        <v>0.15474351133984729</v>
      </c>
      <c r="H30" s="24">
        <v>0.15138699865443597</v>
      </c>
      <c r="I30" s="24">
        <v>0.15546471539825038</v>
      </c>
      <c r="J30" s="24">
        <v>0.1585077580207031</v>
      </c>
      <c r="K30" s="24">
        <v>0.16142279082560265</v>
      </c>
      <c r="L30" s="24">
        <v>0.15997876444601566</v>
      </c>
      <c r="M30" s="24">
        <v>0.16856197063796216</v>
      </c>
      <c r="N30" s="25">
        <v>0.16711064994115288</v>
      </c>
      <c r="O30" s="25">
        <v>0.16643464136648053</v>
      </c>
      <c r="P30" s="25">
        <v>0.15021237065174906</v>
      </c>
      <c r="Q30" s="25">
        <v>0.14525488716532362</v>
      </c>
      <c r="R30" s="25">
        <v>0.149475568289377</v>
      </c>
      <c r="S30" s="25">
        <v>0.15112106059063138</v>
      </c>
      <c r="T30" s="25">
        <v>0.1547244655913334</v>
      </c>
      <c r="U30" s="25">
        <v>0.15395125782725014</v>
      </c>
      <c r="V30" s="25">
        <v>0.14865220686916081</v>
      </c>
      <c r="W30" s="25">
        <f>INDEX('[1]MH Non-ISFE Q1 2025-26'!$AT:$AT,MATCH(C30,'[1]MH Non-ISFE Q1 2025-26'!$B:$B,0))</f>
        <v>0.16655020437232967</v>
      </c>
      <c r="X30" s="25">
        <f>INDEX('[2]MH Non-ISFE Q4 2025-26'!$AT:$AT,MATCH(C30,'[2]MH Non-ISFE Q4 2025-26'!$B:$B,0))</f>
        <v>0.16186264825155286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24">
        <v>0.13457346855614036</v>
      </c>
      <c r="G31" s="24">
        <v>0.15262273848414082</v>
      </c>
      <c r="H31" s="24">
        <v>0.14840607850854196</v>
      </c>
      <c r="I31" s="24">
        <v>0.15339576300007374</v>
      </c>
      <c r="J31" s="24">
        <v>0.15138245138181836</v>
      </c>
      <c r="K31" s="24">
        <v>0.15571215549255352</v>
      </c>
      <c r="L31" s="24">
        <v>0.15147346839254711</v>
      </c>
      <c r="M31" s="24">
        <v>0.15610466799772921</v>
      </c>
      <c r="N31" s="25">
        <v>0.1677689273686695</v>
      </c>
      <c r="O31" s="25">
        <v>0.16790468261776997</v>
      </c>
      <c r="P31" s="25">
        <v>0.15186557000749007</v>
      </c>
      <c r="Q31" s="25">
        <v>0.14989542844582224</v>
      </c>
      <c r="R31" s="25">
        <v>0.15331574959742245</v>
      </c>
      <c r="S31" s="25">
        <v>0.15460711808145028</v>
      </c>
      <c r="T31" s="25">
        <v>0.15133230009995119</v>
      </c>
      <c r="U31" s="25">
        <v>0.14778068854336804</v>
      </c>
      <c r="V31" s="25">
        <v>0.14827094075579564</v>
      </c>
      <c r="W31" s="25">
        <f>INDEX('[1]MH Non-ISFE Q1 2025-26'!$AT:$AT,MATCH(C31,'[1]MH Non-ISFE Q1 2025-26'!$B:$B,0))</f>
        <v>0.15683950451974088</v>
      </c>
      <c r="X31" s="25">
        <f>INDEX('[2]MH Non-ISFE Q4 2025-26'!$AT:$AT,MATCH(C31,'[2]MH Non-ISFE Q4 2025-26'!$B:$B,0))</f>
        <v>0.15877661600416992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24">
        <v>0.1257379552378059</v>
      </c>
      <c r="G32" s="24">
        <v>0.13994409672156963</v>
      </c>
      <c r="H32" s="24">
        <v>0.13498538970288268</v>
      </c>
      <c r="I32" s="24">
        <v>0.14124738305865661</v>
      </c>
      <c r="J32" s="24">
        <v>0.14225216782078359</v>
      </c>
      <c r="K32" s="24">
        <v>0.14592996949524326</v>
      </c>
      <c r="L32" s="24">
        <v>0.14275807491833967</v>
      </c>
      <c r="M32" s="24">
        <v>0.15175119247292984</v>
      </c>
      <c r="N32" s="25">
        <v>0.15550105612566173</v>
      </c>
      <c r="O32" s="25">
        <v>0.15413349425953096</v>
      </c>
      <c r="P32" s="25">
        <v>0.15228319874904966</v>
      </c>
      <c r="Q32" s="25">
        <v>0.14407510366828408</v>
      </c>
      <c r="R32" s="25">
        <v>0.14644968733355693</v>
      </c>
      <c r="S32" s="25">
        <v>0.14537313143168051</v>
      </c>
      <c r="T32" s="25">
        <v>0.14082951796357618</v>
      </c>
      <c r="U32" s="25">
        <v>0.14227592724338214</v>
      </c>
      <c r="V32" s="25">
        <v>0.14350013929605704</v>
      </c>
      <c r="W32" s="25">
        <f>INDEX('[1]MH Non-ISFE Q1 2025-26'!$AT:$AT,MATCH(C32,'[1]MH Non-ISFE Q1 2025-26'!$B:$B,0))</f>
        <v>0.15595380156749053</v>
      </c>
      <c r="X32" s="25">
        <f>INDEX('[2]MH Non-ISFE Q4 2025-26'!$AT:$AT,MATCH(C32,'[2]MH Non-ISFE Q4 2025-26'!$B:$B,0))</f>
        <v>0.15898284230301804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24">
        <v>0.14295663985778118</v>
      </c>
      <c r="G33" s="24">
        <v>0.16348292561575412</v>
      </c>
      <c r="H33" s="24">
        <v>0.15937842901273427</v>
      </c>
      <c r="I33" s="24">
        <v>0.16178403617707934</v>
      </c>
      <c r="J33" s="24">
        <v>0.1675556347408253</v>
      </c>
      <c r="K33" s="24">
        <v>0.16940236461088287</v>
      </c>
      <c r="L33" s="24">
        <v>0.16928521670256422</v>
      </c>
      <c r="M33" s="24">
        <v>0.14154538117134832</v>
      </c>
      <c r="N33" s="25">
        <v>0.18167420888140565</v>
      </c>
      <c r="O33" s="25">
        <v>0.18273020750454974</v>
      </c>
      <c r="P33" s="25">
        <v>0.16770303166817785</v>
      </c>
      <c r="Q33" s="25">
        <v>0.16084128333504322</v>
      </c>
      <c r="R33" s="25">
        <v>0.16920228458859748</v>
      </c>
      <c r="S33" s="25">
        <v>0.17399788936372518</v>
      </c>
      <c r="T33" s="25">
        <v>0.16408860634154288</v>
      </c>
      <c r="U33" s="25">
        <v>0.17206910396296821</v>
      </c>
      <c r="V33" s="25">
        <v>0.16699702030530983</v>
      </c>
      <c r="W33" s="25">
        <f>INDEX('[1]MH Non-ISFE Q1 2025-26'!$AT:$AT,MATCH(C33,'[1]MH Non-ISFE Q1 2025-26'!$B:$B,0))</f>
        <v>0.18982184687362369</v>
      </c>
      <c r="X33" s="25">
        <f>INDEX('[2]MH Non-ISFE Q4 2025-26'!$AT:$AT,MATCH(C33,'[2]MH Non-ISFE Q4 2025-26'!$B:$B,0))</f>
        <v>0.18938621419690585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24">
        <v>0.15428647472276305</v>
      </c>
      <c r="G34" s="24">
        <v>0.16586482616189871</v>
      </c>
      <c r="H34" s="24">
        <v>0.16111422488845681</v>
      </c>
      <c r="I34" s="24">
        <v>0.16642278738279997</v>
      </c>
      <c r="J34" s="24">
        <v>0.16675538292368686</v>
      </c>
      <c r="K34" s="24">
        <v>0.17095598596686443</v>
      </c>
      <c r="L34" s="24">
        <v>0.16424384629706684</v>
      </c>
      <c r="M34" s="24">
        <v>0.16115357174105965</v>
      </c>
      <c r="N34" s="25">
        <v>0.17748078367659603</v>
      </c>
      <c r="O34" s="25">
        <v>0.17821853519233752</v>
      </c>
      <c r="P34" s="25">
        <v>0.16483028506958064</v>
      </c>
      <c r="Q34" s="25">
        <v>0.16367244672194722</v>
      </c>
      <c r="R34" s="25">
        <v>0.17142945642611929</v>
      </c>
      <c r="S34" s="25">
        <v>0.17586985380242179</v>
      </c>
      <c r="T34" s="25">
        <v>0.17464727299835611</v>
      </c>
      <c r="U34" s="25">
        <v>0.17275731421052246</v>
      </c>
      <c r="V34" s="25">
        <v>0.17207969629905143</v>
      </c>
      <c r="W34" s="25">
        <f>INDEX('[1]MH Non-ISFE Q1 2025-26'!$AT:$AT,MATCH(C34,'[1]MH Non-ISFE Q1 2025-26'!$B:$B,0))</f>
        <v>0.18674130161460673</v>
      </c>
      <c r="X34" s="25">
        <f>INDEX('[2]MH Non-ISFE Q4 2025-26'!$AT:$AT,MATCH(C34,'[2]MH Non-ISFE Q4 2025-26'!$B:$B,0))</f>
        <v>0.18590448184486785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24">
        <v>0.12683398100074317</v>
      </c>
      <c r="G35" s="24">
        <v>0.12466345966625862</v>
      </c>
      <c r="H35" s="24">
        <v>0.12848774954146033</v>
      </c>
      <c r="I35" s="24">
        <v>0.13119671276036388</v>
      </c>
      <c r="J35" s="24">
        <v>0.13187374576758387</v>
      </c>
      <c r="K35" s="24">
        <v>0.1345196943739401</v>
      </c>
      <c r="L35" s="24">
        <v>0.12696437330953989</v>
      </c>
      <c r="M35" s="24">
        <v>0.13193339529681433</v>
      </c>
      <c r="N35" s="25">
        <v>0.13155081468852781</v>
      </c>
      <c r="O35" s="25">
        <v>0.13187419240354911</v>
      </c>
      <c r="P35" s="25">
        <v>0.11557974178149454</v>
      </c>
      <c r="Q35" s="25">
        <v>0.11430443721965573</v>
      </c>
      <c r="R35" s="25">
        <v>0.11607503886219576</v>
      </c>
      <c r="S35" s="25">
        <v>0.11934740476729253</v>
      </c>
      <c r="T35" s="25">
        <v>0.11796785413401696</v>
      </c>
      <c r="U35" s="25">
        <v>0.1187171483759998</v>
      </c>
      <c r="V35" s="25">
        <v>0.11807246694082447</v>
      </c>
      <c r="W35" s="25">
        <f>INDEX('[1]MH Non-ISFE Q1 2025-26'!$AT:$AT,MATCH(C35,'[1]MH Non-ISFE Q1 2025-26'!$B:$B,0))</f>
        <v>0.12757926304633815</v>
      </c>
      <c r="X35" s="25">
        <f>INDEX('[2]MH Non-ISFE Q4 2025-26'!$AT:$AT,MATCH(C35,'[2]MH Non-ISFE Q4 2025-26'!$B:$B,0))</f>
        <v>0.12894204912056506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24">
        <v>0.13414315900410037</v>
      </c>
      <c r="G36" s="24">
        <v>0.14040038118964845</v>
      </c>
      <c r="H36" s="24">
        <v>0.13639410042349029</v>
      </c>
      <c r="I36" s="24">
        <v>0.13886770906417584</v>
      </c>
      <c r="J36" s="24">
        <v>0.13824017624245577</v>
      </c>
      <c r="K36" s="24">
        <v>0.13991374539121468</v>
      </c>
      <c r="L36" s="24">
        <v>0.13797117981237644</v>
      </c>
      <c r="M36" s="24">
        <v>0.14336827037147123</v>
      </c>
      <c r="N36" s="25">
        <v>0.14448385556116358</v>
      </c>
      <c r="O36" s="25">
        <v>0.14378511914958114</v>
      </c>
      <c r="P36" s="25">
        <v>0.1326448750610057</v>
      </c>
      <c r="Q36" s="25">
        <v>0.12994451529423334</v>
      </c>
      <c r="R36" s="25">
        <v>0.13056801936248946</v>
      </c>
      <c r="S36" s="25">
        <v>0.13106258461032899</v>
      </c>
      <c r="T36" s="25">
        <v>0.12783193653670813</v>
      </c>
      <c r="U36" s="25">
        <v>0.12639634427658125</v>
      </c>
      <c r="V36" s="25">
        <v>0.12519257103098955</v>
      </c>
      <c r="W36" s="25">
        <f>INDEX('[1]MH Non-ISFE Q1 2025-26'!$AT:$AT,MATCH(C36,'[1]MH Non-ISFE Q1 2025-26'!$B:$B,0))</f>
        <v>0.12399737543538399</v>
      </c>
      <c r="X36" s="25">
        <f>INDEX('[2]MH Non-ISFE Q4 2025-26'!$AT:$AT,MATCH(C36,'[2]MH Non-ISFE Q4 2025-26'!$B:$B,0))</f>
        <v>0.14611205502699648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24">
        <v>0.10768412005740909</v>
      </c>
      <c r="G37" s="24">
        <v>0.11808980754342552</v>
      </c>
      <c r="H37" s="24">
        <v>0.12877126859586496</v>
      </c>
      <c r="I37" s="24">
        <v>0.12726193317564224</v>
      </c>
      <c r="J37" s="24">
        <v>0.12746920444550613</v>
      </c>
      <c r="K37" s="24">
        <v>0.13418479645680098</v>
      </c>
      <c r="L37" s="24">
        <v>0.12734067130072871</v>
      </c>
      <c r="M37" s="24">
        <v>0.11359330832141423</v>
      </c>
      <c r="N37" s="25">
        <v>0.13058213872877825</v>
      </c>
      <c r="O37" s="25">
        <v>0.13032795049586265</v>
      </c>
      <c r="P37" s="25">
        <v>0.11049150387147282</v>
      </c>
      <c r="Q37" s="25">
        <v>0.11347988228103338</v>
      </c>
      <c r="R37" s="25">
        <v>0.11749753319672866</v>
      </c>
      <c r="S37" s="25">
        <v>0.12386761807195816</v>
      </c>
      <c r="T37" s="25">
        <v>0.12961379640722206</v>
      </c>
      <c r="U37" s="25">
        <v>0.11924054600663495</v>
      </c>
      <c r="V37" s="25">
        <v>0.12369955957919512</v>
      </c>
      <c r="W37" s="25">
        <f>INDEX('[1]MH Non-ISFE Q1 2025-26'!$AT:$AT,MATCH(C37,'[1]MH Non-ISFE Q1 2025-26'!$B:$B,0))</f>
        <v>0.12553606619231497</v>
      </c>
      <c r="X37" s="25">
        <f>INDEX('[2]MH Non-ISFE Q4 2025-26'!$AT:$AT,MATCH(C37,'[2]MH Non-ISFE Q4 2025-26'!$B:$B,0))</f>
        <v>0.10748739956239804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24">
        <v>0.14903441543901796</v>
      </c>
      <c r="G38" s="24">
        <v>0.15923207721771127</v>
      </c>
      <c r="H38" s="24">
        <v>0.15746622194854407</v>
      </c>
      <c r="I38" s="24">
        <v>0.15659036689132017</v>
      </c>
      <c r="J38" s="24">
        <v>0.15318442767711291</v>
      </c>
      <c r="K38" s="24">
        <v>0.14422608540418239</v>
      </c>
      <c r="L38" s="24">
        <v>0.11947983956028105</v>
      </c>
      <c r="M38" s="24">
        <v>0.12731286475964051</v>
      </c>
      <c r="N38" s="25">
        <v>0.13056731170659852</v>
      </c>
      <c r="O38" s="25">
        <v>0.13063510866053318</v>
      </c>
      <c r="P38" s="25">
        <v>0.1225866811155063</v>
      </c>
      <c r="Q38" s="25">
        <v>0.11925515444370141</v>
      </c>
      <c r="R38" s="25">
        <v>0.1233749099495046</v>
      </c>
      <c r="S38" s="25">
        <v>0.12552543093343912</v>
      </c>
      <c r="T38" s="25">
        <v>0.12579253546876326</v>
      </c>
      <c r="U38" s="25">
        <v>0.12648673398648921</v>
      </c>
      <c r="V38" s="25">
        <v>0.12494120508259554</v>
      </c>
      <c r="W38" s="25">
        <f>INDEX('[1]MH Non-ISFE Q1 2025-26'!$AT:$AT,MATCH(C38,'[1]MH Non-ISFE Q1 2025-26'!$B:$B,0))</f>
        <v>0.13224789815247745</v>
      </c>
      <c r="X38" s="25">
        <f>INDEX('[2]MH Non-ISFE Q4 2025-26'!$AT:$AT,MATCH(C38,'[2]MH Non-ISFE Q4 2025-26'!$B:$B,0))</f>
        <v>0.13883053528184089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24">
        <v>0.12898481402876219</v>
      </c>
      <c r="G39" s="24">
        <v>0.13471090715220252</v>
      </c>
      <c r="H39" s="24">
        <v>0.12968162597673194</v>
      </c>
      <c r="I39" s="24">
        <v>0.1335705284405862</v>
      </c>
      <c r="J39" s="24">
        <v>0.13148954167456453</v>
      </c>
      <c r="K39" s="24">
        <v>0.12506640958431037</v>
      </c>
      <c r="L39" s="24">
        <v>0.12255124507430247</v>
      </c>
      <c r="M39" s="24">
        <v>0.12345790958168025</v>
      </c>
      <c r="N39" s="25">
        <v>0.12437200772034632</v>
      </c>
      <c r="O39" s="25">
        <v>0.12464943645256148</v>
      </c>
      <c r="P39" s="25">
        <v>0.1242825668774354</v>
      </c>
      <c r="Q39" s="25">
        <v>0.12190630257175149</v>
      </c>
      <c r="R39" s="25">
        <v>0.12976847856224361</v>
      </c>
      <c r="S39" s="25">
        <v>0.13513853904332424</v>
      </c>
      <c r="T39" s="25">
        <v>0.13404373590530064</v>
      </c>
      <c r="U39" s="25">
        <v>0.13015551593914576</v>
      </c>
      <c r="V39" s="25">
        <v>0.13604735845173094</v>
      </c>
      <c r="W39" s="25">
        <f>INDEX('[1]MH Non-ISFE Q1 2025-26'!$AT:$AT,MATCH(C39,'[1]MH Non-ISFE Q1 2025-26'!$B:$B,0))</f>
        <v>0.14197416953259021</v>
      </c>
      <c r="X39" s="25">
        <f>INDEX('[2]MH Non-ISFE Q4 2025-26'!$AT:$AT,MATCH(C39,'[2]MH Non-ISFE Q4 2025-26'!$B:$B,0))</f>
        <v>0.13785548222989868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24">
        <v>0.145829252878831</v>
      </c>
      <c r="G40" s="24">
        <v>0.13494068454578775</v>
      </c>
      <c r="H40" s="24">
        <v>0.14502795717124256</v>
      </c>
      <c r="I40" s="24">
        <v>0.14102245448372416</v>
      </c>
      <c r="J40" s="24">
        <v>0.13788832476932486</v>
      </c>
      <c r="K40" s="24">
        <v>0.14287334748292524</v>
      </c>
      <c r="L40" s="24">
        <v>0.13717962806358763</v>
      </c>
      <c r="M40" s="24">
        <v>0.14527161564501698</v>
      </c>
      <c r="N40" s="25">
        <v>0.1498219069650871</v>
      </c>
      <c r="O40" s="25">
        <v>0.14745678685822378</v>
      </c>
      <c r="P40" s="25">
        <v>0.14140453198095979</v>
      </c>
      <c r="Q40" s="25">
        <v>0.13606887115641519</v>
      </c>
      <c r="R40" s="25">
        <v>0.14201323826886406</v>
      </c>
      <c r="S40" s="25">
        <v>0.14536571651843133</v>
      </c>
      <c r="T40" s="25">
        <v>0.15037546493330228</v>
      </c>
      <c r="U40" s="25">
        <v>0.14929528955785862</v>
      </c>
      <c r="V40" s="25">
        <v>0.15213887406850343</v>
      </c>
      <c r="W40" s="25">
        <f>INDEX('[1]MH Non-ISFE Q1 2025-26'!$AT:$AT,MATCH(C40,'[1]MH Non-ISFE Q1 2025-26'!$B:$B,0))</f>
        <v>0.16233841152105752</v>
      </c>
      <c r="X40" s="25">
        <f>INDEX('[2]MH Non-ISFE Q4 2025-26'!$AT:$AT,MATCH(C40,'[2]MH Non-ISFE Q4 2025-26'!$B:$B,0))</f>
        <v>0.14887531706379645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24">
        <v>0.11362913911889193</v>
      </c>
      <c r="G41" s="24">
        <v>0.12022696767853007</v>
      </c>
      <c r="H41" s="24">
        <v>0.12058573244519684</v>
      </c>
      <c r="I41" s="24">
        <v>0.12017636061259539</v>
      </c>
      <c r="J41" s="24">
        <v>0.12036776099431253</v>
      </c>
      <c r="K41" s="24">
        <v>0.12133154472924841</v>
      </c>
      <c r="L41" s="24">
        <v>0.12194116366590885</v>
      </c>
      <c r="M41" s="24">
        <v>0.12441111738958704</v>
      </c>
      <c r="N41" s="25">
        <v>0.12643632233570054</v>
      </c>
      <c r="O41" s="25">
        <v>0.12701215645260416</v>
      </c>
      <c r="P41" s="25">
        <v>0.11907775632695348</v>
      </c>
      <c r="Q41" s="25">
        <v>0.11906863021411178</v>
      </c>
      <c r="R41" s="25">
        <v>0.12149514457489279</v>
      </c>
      <c r="S41" s="25">
        <v>0.12302715606816347</v>
      </c>
      <c r="T41" s="25">
        <v>0.12031115681264208</v>
      </c>
      <c r="U41" s="25">
        <v>0.11534346284065071</v>
      </c>
      <c r="V41" s="25">
        <v>0.1175817293096612</v>
      </c>
      <c r="W41" s="25">
        <f>INDEX('[1]MH Non-ISFE Q1 2025-26'!$AT:$AT,MATCH(C41,'[1]MH Non-ISFE Q1 2025-26'!$B:$B,0))</f>
        <v>0.1271228785013134</v>
      </c>
      <c r="X41" s="25">
        <f>INDEX('[2]MH Non-ISFE Q4 2025-26'!$AT:$AT,MATCH(C41,'[2]MH Non-ISFE Q4 2025-26'!$B:$B,0))</f>
        <v>0.17484321867564936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24">
        <v>0.11101021661623257</v>
      </c>
      <c r="G42" s="24">
        <v>0.11926204943702702</v>
      </c>
      <c r="H42" s="24">
        <v>0.12582510210817568</v>
      </c>
      <c r="I42" s="24">
        <v>0.11987800893821043</v>
      </c>
      <c r="J42" s="24">
        <v>0.12238102210366802</v>
      </c>
      <c r="K42" s="24">
        <v>0.12540922807831748</v>
      </c>
      <c r="L42" s="24">
        <v>0.12743024248329365</v>
      </c>
      <c r="M42" s="24">
        <v>0.12828196237188449</v>
      </c>
      <c r="N42" s="25">
        <v>0.1319403711395159</v>
      </c>
      <c r="O42" s="25">
        <v>0.13201712375993199</v>
      </c>
      <c r="P42" s="25">
        <v>0.12403236795559365</v>
      </c>
      <c r="Q42" s="25">
        <v>0.12213346559181167</v>
      </c>
      <c r="R42" s="25">
        <v>0.12396456321321428</v>
      </c>
      <c r="S42" s="25">
        <v>0.12505109023538358</v>
      </c>
      <c r="T42" s="25">
        <v>0.13977976035971393</v>
      </c>
      <c r="U42" s="25">
        <v>0.13826375494607718</v>
      </c>
      <c r="V42" s="25">
        <v>0.14265925707009952</v>
      </c>
      <c r="W42" s="25">
        <f>INDEX('[1]MH Non-ISFE Q1 2025-26'!$AT:$AT,MATCH(C42,'[1]MH Non-ISFE Q1 2025-26'!$B:$B,0))</f>
        <v>0.15407290722474457</v>
      </c>
      <c r="X42" s="25">
        <f>INDEX('[2]MH Non-ISFE Q4 2025-26'!$AT:$AT,MATCH(C42,'[2]MH Non-ISFE Q4 2025-26'!$B:$B,0))</f>
        <v>0.16214266625830542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24">
        <v>0.13971957939987839</v>
      </c>
      <c r="G43" s="24">
        <v>0.14595477783016231</v>
      </c>
      <c r="H43" s="24">
        <v>0.1436522737540292</v>
      </c>
      <c r="I43" s="24">
        <v>0.13959933103135924</v>
      </c>
      <c r="J43" s="24">
        <v>0.15087527205100845</v>
      </c>
      <c r="K43" s="24">
        <v>0.15360798500140249</v>
      </c>
      <c r="L43" s="24">
        <v>0.14767646404262164</v>
      </c>
      <c r="M43" s="24">
        <v>0.14727352260950075</v>
      </c>
      <c r="N43" s="25">
        <v>0.15461619219755002</v>
      </c>
      <c r="O43" s="25">
        <v>0.15563385164849344</v>
      </c>
      <c r="P43" s="25">
        <v>0.14254989562430634</v>
      </c>
      <c r="Q43" s="25">
        <v>0.13700285561725103</v>
      </c>
      <c r="R43" s="25">
        <v>0.14183381859158226</v>
      </c>
      <c r="S43" s="25">
        <v>0.1467082508785211</v>
      </c>
      <c r="T43" s="25">
        <v>0.15024059949827906</v>
      </c>
      <c r="U43" s="25">
        <v>0.14867628306612957</v>
      </c>
      <c r="V43" s="25">
        <v>0.14996155264469094</v>
      </c>
      <c r="W43" s="25">
        <f>INDEX('[1]MH Non-ISFE Q1 2025-26'!$AT:$AT,MATCH(C43,'[1]MH Non-ISFE Q1 2025-26'!$B:$B,0))</f>
        <v>0.16460250717564234</v>
      </c>
      <c r="X43" s="25">
        <f>INDEX('[2]MH Non-ISFE Q4 2025-26'!$AT:$AT,MATCH(C43,'[2]MH Non-ISFE Q4 2025-26'!$B:$B,0))</f>
        <v>0.20309881017770831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24">
        <v>0.14467863317886356</v>
      </c>
      <c r="G44" s="24">
        <v>0.1567604732792858</v>
      </c>
      <c r="H44" s="24">
        <v>0.1560536554255598</v>
      </c>
      <c r="I44" s="24">
        <v>0.15670193486174061</v>
      </c>
      <c r="J44" s="24">
        <v>0.16423781946433033</v>
      </c>
      <c r="K44" s="24">
        <v>0.17046077723049469</v>
      </c>
      <c r="L44" s="24">
        <v>0.16314440693352153</v>
      </c>
      <c r="M44" s="24">
        <v>0.16553163696035866</v>
      </c>
      <c r="N44" s="25">
        <v>0.16209265520634433</v>
      </c>
      <c r="O44" s="25">
        <v>0.16088270285115974</v>
      </c>
      <c r="P44" s="25">
        <v>0.14346850016306378</v>
      </c>
      <c r="Q44" s="25">
        <v>0.14450684085202634</v>
      </c>
      <c r="R44" s="25">
        <v>0.14468140791216474</v>
      </c>
      <c r="S44" s="25">
        <v>0.15213303208837559</v>
      </c>
      <c r="T44" s="25">
        <v>0.15051922766775935</v>
      </c>
      <c r="U44" s="25">
        <v>0.14906600202783765</v>
      </c>
      <c r="V44" s="25">
        <v>0.1500861714770976</v>
      </c>
      <c r="W44" s="25">
        <f>INDEX('[1]MH Non-ISFE Q1 2025-26'!$AT:$AT,MATCH(C44,'[1]MH Non-ISFE Q1 2025-26'!$B:$B,0))</f>
        <v>0.16571633178230447</v>
      </c>
      <c r="X44" s="25">
        <f>INDEX('[2]MH Non-ISFE Q4 2025-26'!$AT:$AT,MATCH(C44,'[2]MH Non-ISFE Q4 2025-26'!$B:$B,0))</f>
        <v>0.13681467057757876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24">
        <v>0.11465298691322172</v>
      </c>
      <c r="G45" s="24">
        <v>0.12973961969413522</v>
      </c>
      <c r="H45" s="24">
        <v>0.12825459628382793</v>
      </c>
      <c r="I45" s="24">
        <v>0.12752178081698892</v>
      </c>
      <c r="J45" s="24">
        <v>0.12980207275692046</v>
      </c>
      <c r="K45" s="24">
        <v>0.13050792699371</v>
      </c>
      <c r="L45" s="24">
        <v>0.12787748547095956</v>
      </c>
      <c r="M45" s="24">
        <v>0.12973098337151678</v>
      </c>
      <c r="N45" s="25">
        <v>0.13250312336055711</v>
      </c>
      <c r="O45" s="25">
        <v>0.13205794464746212</v>
      </c>
      <c r="P45" s="25">
        <v>0.12420154470341181</v>
      </c>
      <c r="Q45" s="25">
        <v>0.12278847264426958</v>
      </c>
      <c r="R45" s="25">
        <v>0.12640524094540442</v>
      </c>
      <c r="S45" s="25">
        <v>0.12143346359641215</v>
      </c>
      <c r="T45" s="25">
        <v>0.13665351694618647</v>
      </c>
      <c r="U45" s="25">
        <v>0.13581729511644405</v>
      </c>
      <c r="V45" s="25">
        <v>0.13596303218556322</v>
      </c>
      <c r="W45" s="25">
        <f>INDEX('[1]MH Non-ISFE Q1 2025-26'!$AT:$AT,MATCH(C45,'[1]MH Non-ISFE Q1 2025-26'!$B:$B,0))</f>
        <v>0.1532179195549376</v>
      </c>
      <c r="X45" s="25">
        <f>INDEX('[2]MH Non-ISFE Q4 2025-26'!$AT:$AT,MATCH(C45,'[2]MH Non-ISFE Q4 2025-26'!$B:$B,0))</f>
        <v>0.15656999145864864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24">
        <v>0.13603714673805015</v>
      </c>
      <c r="G46" s="24">
        <v>0.14633223547617952</v>
      </c>
      <c r="H46" s="24">
        <v>0.14183909225804961</v>
      </c>
      <c r="I46" s="24">
        <v>0.14539358460493387</v>
      </c>
      <c r="J46" s="24">
        <v>0.14304789796009723</v>
      </c>
      <c r="K46" s="24">
        <v>0.14843566623346965</v>
      </c>
      <c r="L46" s="24">
        <v>0.14677441915201891</v>
      </c>
      <c r="M46" s="24">
        <v>0.15331495486931868</v>
      </c>
      <c r="N46" s="25">
        <v>0.15384941243408004</v>
      </c>
      <c r="O46" s="25">
        <v>0.15304186088635288</v>
      </c>
      <c r="P46" s="25">
        <v>0.12967335891015491</v>
      </c>
      <c r="Q46" s="25">
        <v>0.13080122959001761</v>
      </c>
      <c r="R46" s="25">
        <v>0.13185904810414237</v>
      </c>
      <c r="S46" s="25">
        <v>0.13871389243000512</v>
      </c>
      <c r="T46" s="25">
        <v>0.14700213070111462</v>
      </c>
      <c r="U46" s="25">
        <v>0.14701425850765587</v>
      </c>
      <c r="V46" s="25">
        <v>0.14769241130524538</v>
      </c>
      <c r="W46" s="25">
        <f>INDEX('[1]MH Non-ISFE Q1 2025-26'!$AT:$AT,MATCH(C46,'[1]MH Non-ISFE Q1 2025-26'!$B:$B,0))</f>
        <v>0.16878386987408472</v>
      </c>
      <c r="X46" s="25">
        <f>INDEX('[2]MH Non-ISFE Q4 2025-26'!$AT:$AT,MATCH(C46,'[2]MH Non-ISFE Q4 2025-26'!$B:$B,0))</f>
        <v>0.1709149483235585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24">
        <v>0.11763789342074837</v>
      </c>
      <c r="G47" s="24">
        <v>0.12815198460906943</v>
      </c>
      <c r="H47" s="24">
        <v>0.13026851335336231</v>
      </c>
      <c r="I47" s="24">
        <v>0.12998586397987033</v>
      </c>
      <c r="J47" s="24">
        <v>0.1307158953507242</v>
      </c>
      <c r="K47" s="24">
        <v>0.13604953233471617</v>
      </c>
      <c r="L47" s="24">
        <v>0.13282369220877244</v>
      </c>
      <c r="M47" s="24">
        <v>0.13940346011924165</v>
      </c>
      <c r="N47" s="25">
        <v>0.14319378646914721</v>
      </c>
      <c r="O47" s="25">
        <v>0.14279494196962447</v>
      </c>
      <c r="P47" s="25">
        <v>0.12892719342959152</v>
      </c>
      <c r="Q47" s="25">
        <v>0.12871030232181602</v>
      </c>
      <c r="R47" s="25">
        <v>0.12978239324838461</v>
      </c>
      <c r="S47" s="25">
        <v>0.13257017044825162</v>
      </c>
      <c r="T47" s="25">
        <v>0.1320104063091021</v>
      </c>
      <c r="U47" s="25">
        <v>0.13035108639202955</v>
      </c>
      <c r="V47" s="25">
        <v>0.13013010540017003</v>
      </c>
      <c r="W47" s="25">
        <f>INDEX('[1]MH Non-ISFE Q1 2025-26'!$AT:$AT,MATCH(C47,'[1]MH Non-ISFE Q1 2025-26'!$B:$B,0))</f>
        <v>0.14566915077625078</v>
      </c>
      <c r="X47" s="25">
        <f>INDEX('[2]MH Non-ISFE Q4 2025-26'!$AT:$AT,MATCH(C47,'[2]MH Non-ISFE Q4 2025-26'!$B:$B,0))</f>
        <v>0.15277298644295376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24">
        <v>0.10139163501283874</v>
      </c>
      <c r="G48" s="24">
        <v>0.11586972707195679</v>
      </c>
      <c r="H48" s="24">
        <v>0.11340347148663264</v>
      </c>
      <c r="I48" s="24">
        <v>0.11300221215899491</v>
      </c>
      <c r="J48" s="24">
        <v>0.114440204503509</v>
      </c>
      <c r="K48" s="24">
        <v>0.11960472934555227</v>
      </c>
      <c r="L48" s="24">
        <v>0.11720174904268418</v>
      </c>
      <c r="M48" s="24">
        <v>0.12345091248845103</v>
      </c>
      <c r="N48" s="25">
        <v>0.11960237063133519</v>
      </c>
      <c r="O48" s="25">
        <v>0.12073803804196552</v>
      </c>
      <c r="P48" s="25">
        <v>0.1099827598242734</v>
      </c>
      <c r="Q48" s="25">
        <v>0.10827947929658648</v>
      </c>
      <c r="R48" s="25">
        <v>0.11463210199518779</v>
      </c>
      <c r="S48" s="25">
        <v>0.10702998798971265</v>
      </c>
      <c r="T48" s="25">
        <v>0.10467936841567346</v>
      </c>
      <c r="U48" s="25">
        <v>0.10624304349310847</v>
      </c>
      <c r="V48" s="25">
        <v>0.10560991946713719</v>
      </c>
      <c r="W48" s="25">
        <f>INDEX('[1]MH Non-ISFE Q1 2025-26'!$AT:$AT,MATCH(C48,'[1]MH Non-ISFE Q1 2025-26'!$B:$B,0))</f>
        <v>0.12610810620459131</v>
      </c>
      <c r="X48" s="25">
        <f>INDEX('[2]MH Non-ISFE Q4 2025-26'!$AT:$AT,MATCH(C48,'[2]MH Non-ISFE Q4 2025-26'!$B:$B,0))</f>
        <v>0.1322106772451915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24">
        <v>0.10808956035976097</v>
      </c>
      <c r="G49" s="24">
        <v>0.12480091774433205</v>
      </c>
      <c r="H49" s="24">
        <v>0.12420779601103112</v>
      </c>
      <c r="I49" s="24">
        <v>0.12006500970962032</v>
      </c>
      <c r="J49" s="24">
        <v>0.12207428428390521</v>
      </c>
      <c r="K49" s="24">
        <v>0.12922304461671902</v>
      </c>
      <c r="L49" s="24">
        <v>0.12665254805209789</v>
      </c>
      <c r="M49" s="24">
        <v>0.13216641392362527</v>
      </c>
      <c r="N49" s="25">
        <v>0.13169047936061712</v>
      </c>
      <c r="O49" s="25">
        <v>0.13044534865572752</v>
      </c>
      <c r="P49" s="25">
        <v>0.12549452110473089</v>
      </c>
      <c r="Q49" s="25">
        <v>0.12354721443837975</v>
      </c>
      <c r="R49" s="25">
        <v>0.13241854007076193</v>
      </c>
      <c r="S49" s="25">
        <v>0.13408954662132846</v>
      </c>
      <c r="T49" s="25">
        <v>0.13700725517693491</v>
      </c>
      <c r="U49" s="25">
        <v>0.13871687915804795</v>
      </c>
      <c r="V49" s="25">
        <v>0.14594209067471611</v>
      </c>
      <c r="W49" s="25">
        <f>INDEX('[1]MH Non-ISFE Q1 2025-26'!$AT:$AT,MATCH(C49,'[1]MH Non-ISFE Q1 2025-26'!$B:$B,0))</f>
        <v>0.15759494497998086</v>
      </c>
      <c r="X49" s="25">
        <f>INDEX('[2]MH Non-ISFE Q4 2025-26'!$AT:$AT,MATCH(C49,'[2]MH Non-ISFE Q4 2025-26'!$B:$B,0))</f>
        <v>0.21845060864727875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24">
        <v>0.11998042635023547</v>
      </c>
      <c r="G50" s="24">
        <v>0.12701106460902595</v>
      </c>
      <c r="H50" s="24">
        <v>0.12594386541343044</v>
      </c>
      <c r="I50" s="24">
        <v>0.13001248705899995</v>
      </c>
      <c r="J50" s="24">
        <v>0.13166687213549325</v>
      </c>
      <c r="K50" s="24">
        <v>0.13385478628731368</v>
      </c>
      <c r="L50" s="24">
        <v>0.13345423548687244</v>
      </c>
      <c r="M50" s="24">
        <v>0.12994758445898913</v>
      </c>
      <c r="N50" s="25">
        <v>0.13643062237387582</v>
      </c>
      <c r="O50" s="25">
        <v>0.13578087503941955</v>
      </c>
      <c r="P50" s="25">
        <v>0.13805347028128945</v>
      </c>
      <c r="Q50" s="25">
        <v>0.1336250213338161</v>
      </c>
      <c r="R50" s="25">
        <v>0.1368548505101386</v>
      </c>
      <c r="S50" s="25">
        <v>0.13814949549588942</v>
      </c>
      <c r="T50" s="25">
        <v>0.14778307966070281</v>
      </c>
      <c r="U50" s="25">
        <v>0.1517967251099791</v>
      </c>
      <c r="V50" s="25">
        <v>0.14743478036590438</v>
      </c>
      <c r="W50" s="25">
        <f>INDEX('[1]MH Non-ISFE Q1 2025-26'!$AT:$AT,MATCH(C50,'[1]MH Non-ISFE Q1 2025-26'!$B:$B,0))</f>
        <v>0.15581972338158379</v>
      </c>
      <c r="X50" s="25">
        <f>INDEX('[2]MH Non-ISFE Q4 2025-26'!$AT:$AT,MATCH(C50,'[2]MH Non-ISFE Q4 2025-26'!$B:$B,0))</f>
        <v>8.1838705677804185E-2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24">
        <v>9.9883515340169454E-2</v>
      </c>
      <c r="G51" s="24">
        <v>0.1003611736259014</v>
      </c>
      <c r="H51" s="24">
        <v>0.11045559322197815</v>
      </c>
      <c r="I51" s="24">
        <v>9.9942003488139086E-2</v>
      </c>
      <c r="J51" s="24">
        <v>0.10547489407900731</v>
      </c>
      <c r="K51" s="24">
        <v>0.10873374086866654</v>
      </c>
      <c r="L51" s="24">
        <v>0.11041061827877152</v>
      </c>
      <c r="M51" s="24">
        <v>0.12259164346816075</v>
      </c>
      <c r="N51" s="25">
        <v>0.12401979625790124</v>
      </c>
      <c r="O51" s="25">
        <v>0.12626173657980733</v>
      </c>
      <c r="P51" s="25">
        <v>0.11309299094896473</v>
      </c>
      <c r="Q51" s="25">
        <v>0.11362342252899381</v>
      </c>
      <c r="R51" s="25">
        <v>0.12312946987846268</v>
      </c>
      <c r="S51" s="25">
        <v>0.12410052403264216</v>
      </c>
      <c r="T51" s="25">
        <v>0.13526660505108279</v>
      </c>
      <c r="U51" s="25">
        <v>0.13683413319391552</v>
      </c>
      <c r="V51" s="25">
        <v>0.13236813207486892</v>
      </c>
      <c r="W51" s="25">
        <f>INDEX('[1]MH Non-ISFE Q1 2025-26'!$AT:$AT,MATCH(C51,'[1]MH Non-ISFE Q1 2025-26'!$B:$B,0))</f>
        <v>0.11349435484877937</v>
      </c>
      <c r="X51" s="25">
        <f>INDEX('[2]MH Non-ISFE Q4 2025-26'!$AT:$AT,MATCH(C51,'[2]MH Non-ISFE Q4 2025-26'!$B:$B,0))</f>
        <v>9.6708639508887417E-2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24">
        <v>0.16529786486840573</v>
      </c>
      <c r="G52" s="24">
        <v>0.16754030566935571</v>
      </c>
      <c r="H52" s="24">
        <v>0.17260433617816562</v>
      </c>
      <c r="I52" s="24">
        <v>0.16071140750941609</v>
      </c>
      <c r="J52" s="24">
        <v>0.16657423958090919</v>
      </c>
      <c r="K52" s="24">
        <v>0.16729142761328442</v>
      </c>
      <c r="L52" s="24">
        <v>0.16835668142556434</v>
      </c>
      <c r="M52" s="24">
        <v>0.17094961310841064</v>
      </c>
      <c r="N52" s="25">
        <v>0.17436477813167345</v>
      </c>
      <c r="O52" s="25">
        <v>0.17491565264085757</v>
      </c>
      <c r="P52" s="25">
        <v>0.16616804457055068</v>
      </c>
      <c r="Q52" s="25">
        <v>0.15966474123082891</v>
      </c>
      <c r="R52" s="25">
        <v>0.17263739567882011</v>
      </c>
      <c r="S52" s="25">
        <v>0.16527177968079393</v>
      </c>
      <c r="T52" s="25">
        <v>0.17448806657023297</v>
      </c>
      <c r="U52" s="25">
        <v>0.17588106732158634</v>
      </c>
      <c r="V52" s="25">
        <v>0.17670509206487639</v>
      </c>
      <c r="W52" s="25">
        <f>INDEX('[1]MH Non-ISFE Q1 2025-26'!$AT:$AT,MATCH(C52,'[1]MH Non-ISFE Q1 2025-26'!$B:$B,0))</f>
        <v>0.16968871462955074</v>
      </c>
      <c r="X52" s="25">
        <f>INDEX('[2]MH Non-ISFE Q4 2025-26'!$AT:$AT,MATCH(C52,'[2]MH Non-ISFE Q4 2025-26'!$B:$B,0))</f>
        <v>0.17391947561883181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24">
        <v>0.16391561387871351</v>
      </c>
      <c r="G53" s="24">
        <v>0.1592960409508741</v>
      </c>
      <c r="H53" s="24">
        <v>0.13596432049701973</v>
      </c>
      <c r="I53" s="24">
        <v>0.14931802157388444</v>
      </c>
      <c r="J53" s="24">
        <v>0.15150211783464876</v>
      </c>
      <c r="K53" s="24">
        <v>0.1566566968155704</v>
      </c>
      <c r="L53" s="24">
        <v>0.16018430940647693</v>
      </c>
      <c r="M53" s="24">
        <v>0.16466586319088367</v>
      </c>
      <c r="N53" s="25">
        <v>0.1725347814957405</v>
      </c>
      <c r="O53" s="25">
        <v>0.17537102471827076</v>
      </c>
      <c r="P53" s="25">
        <v>0.15935740218723021</v>
      </c>
      <c r="Q53" s="25">
        <v>0.15891772810812005</v>
      </c>
      <c r="R53" s="25">
        <v>0.16685620326592204</v>
      </c>
      <c r="S53" s="25">
        <v>0.17129371329084928</v>
      </c>
      <c r="T53" s="25">
        <v>0.17259626258049793</v>
      </c>
      <c r="U53" s="25">
        <v>0.17124900849155783</v>
      </c>
      <c r="V53" s="25">
        <v>0.16630472345658684</v>
      </c>
      <c r="W53" s="25">
        <f>INDEX('[1]MH Non-ISFE Q1 2025-26'!$AT:$AT,MATCH(C53,'[1]MH Non-ISFE Q1 2025-26'!$B:$B,0))</f>
        <v>0.15947687031048721</v>
      </c>
      <c r="X53" s="25">
        <f>INDEX('[2]MH Non-ISFE Q4 2025-26'!$AT:$AT,MATCH(C53,'[2]MH Non-ISFE Q4 2025-26'!$B:$B,0))</f>
        <v>0.15658851825528683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24">
        <v>9.9230943600687779E-2</v>
      </c>
      <c r="G54" s="24">
        <v>0.11012725860408858</v>
      </c>
      <c r="H54" s="24">
        <v>0.11150602626670768</v>
      </c>
      <c r="I54" s="24">
        <v>0.11229247105562171</v>
      </c>
      <c r="J54" s="24">
        <v>0.11139087561696742</v>
      </c>
      <c r="K54" s="24">
        <v>0.11389934176280826</v>
      </c>
      <c r="L54" s="24">
        <v>0.12152720540684478</v>
      </c>
      <c r="M54" s="24">
        <v>0.12332266584728836</v>
      </c>
      <c r="N54" s="25">
        <v>0.129729297895222</v>
      </c>
      <c r="O54" s="25">
        <v>0.12924975890183751</v>
      </c>
      <c r="P54" s="25">
        <v>0.12018405467455864</v>
      </c>
      <c r="Q54" s="25">
        <v>0.11786297793559615</v>
      </c>
      <c r="R54" s="25">
        <v>0.12132039264363766</v>
      </c>
      <c r="S54" s="25">
        <v>0.12304440603360038</v>
      </c>
      <c r="T54" s="25">
        <v>0.1193631476359675</v>
      </c>
      <c r="U54" s="25">
        <v>0.11836466346305186</v>
      </c>
      <c r="V54" s="25">
        <v>0.12045141003445647</v>
      </c>
      <c r="W54" s="25">
        <f>INDEX('[1]MH Non-ISFE Q1 2025-26'!$AT:$AT,MATCH(C54,'[1]MH Non-ISFE Q1 2025-26'!$B:$B,0))</f>
        <v>0.27242561511445179</v>
      </c>
      <c r="X54" s="25">
        <f>INDEX('[2]MH Non-ISFE Q4 2025-26'!$AT:$AT,MATCH(C54,'[2]MH Non-ISFE Q4 2025-26'!$B:$B,0))</f>
        <v>0.27694445366881287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24">
        <v>0.13559522610536467</v>
      </c>
      <c r="G55" s="24">
        <v>0.14179142219713711</v>
      </c>
      <c r="H55" s="24">
        <v>0.14430566306965753</v>
      </c>
      <c r="I55" s="24">
        <v>0.13647787669231565</v>
      </c>
      <c r="J55" s="24">
        <v>0.13046814832842291</v>
      </c>
      <c r="K55" s="24">
        <v>0.13496851459771503</v>
      </c>
      <c r="L55" s="24">
        <v>0.12225832369585543</v>
      </c>
      <c r="M55" s="24">
        <v>0.13081814916160311</v>
      </c>
      <c r="N55" s="25">
        <v>0.12984405711569874</v>
      </c>
      <c r="O55" s="25">
        <v>0.12829962111470097</v>
      </c>
      <c r="P55" s="25">
        <v>0.11708208778772368</v>
      </c>
      <c r="Q55" s="25">
        <v>0.11510580937236758</v>
      </c>
      <c r="R55" s="25">
        <v>0.11532638274437504</v>
      </c>
      <c r="S55" s="25">
        <v>0.11952555427177224</v>
      </c>
      <c r="T55" s="25">
        <v>0.12508519645622318</v>
      </c>
      <c r="U55" s="25">
        <v>0.12235129401876514</v>
      </c>
      <c r="V55" s="25">
        <v>0.12331368782127916</v>
      </c>
      <c r="W55" s="25">
        <f>INDEX('[1]MH Non-ISFE Q1 2025-26'!$AT:$AT,MATCH(C55,'[1]MH Non-ISFE Q1 2025-26'!$B:$B,0))</f>
        <v>0.12107476211606598</v>
      </c>
      <c r="X55" s="25">
        <f>INDEX('[2]MH Non-ISFE Q4 2025-26'!$AT:$AT,MATCH(C55,'[2]MH Non-ISFE Q4 2025-26'!$B:$B,0))</f>
        <v>0.12683688855095077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24">
        <v>0.10234715732354657</v>
      </c>
      <c r="G56" s="24">
        <v>0.10703976610580299</v>
      </c>
      <c r="H56" s="24">
        <v>0.10930787351100256</v>
      </c>
      <c r="I56" s="24">
        <v>0.11334042202435407</v>
      </c>
      <c r="J56" s="24">
        <v>0.11346463149818574</v>
      </c>
      <c r="K56" s="24">
        <v>0.11800169295139175</v>
      </c>
      <c r="L56" s="24">
        <v>0.11992286453404211</v>
      </c>
      <c r="M56" s="24">
        <v>0.12446399933961561</v>
      </c>
      <c r="N56" s="25">
        <v>0.12737171188465285</v>
      </c>
      <c r="O56" s="25">
        <v>0.1282400316721127</v>
      </c>
      <c r="P56" s="25">
        <v>0.12394035334857867</v>
      </c>
      <c r="Q56" s="25">
        <v>0.12068158265735364</v>
      </c>
      <c r="R56" s="25">
        <v>0.12498901748558799</v>
      </c>
      <c r="S56" s="25">
        <v>0.12940784401789635</v>
      </c>
      <c r="T56" s="25">
        <v>0.12538134775551446</v>
      </c>
      <c r="U56" s="25">
        <v>0.122060091767455</v>
      </c>
      <c r="V56" s="25">
        <v>0.11846741732269012</v>
      </c>
      <c r="W56" s="25">
        <f>INDEX('[1]MH Non-ISFE Q1 2025-26'!$AT:$AT,MATCH(C56,'[1]MH Non-ISFE Q1 2025-26'!$B:$B,0))</f>
        <v>0.11906789738093329</v>
      </c>
      <c r="X56" s="25">
        <f>INDEX('[2]MH Non-ISFE Q4 2025-26'!$AT:$AT,MATCH(C56,'[2]MH Non-ISFE Q4 2025-26'!$B:$B,0))</f>
        <v>0.12149539149430316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24">
        <v>0.13776954067633415</v>
      </c>
      <c r="G57" s="24">
        <v>0.15979887611804153</v>
      </c>
      <c r="H57" s="24">
        <v>0.14895801789664861</v>
      </c>
      <c r="I57" s="24">
        <v>0.15502512155302695</v>
      </c>
      <c r="J57" s="24">
        <v>0.15333874587385835</v>
      </c>
      <c r="K57" s="24">
        <v>0.15857417426317161</v>
      </c>
      <c r="L57" s="24">
        <v>0.16025282071793701</v>
      </c>
      <c r="M57" s="24">
        <v>0.16461342891904068</v>
      </c>
      <c r="N57" s="25">
        <v>0.17045039215991331</v>
      </c>
      <c r="O57" s="25">
        <v>0.16966397381259135</v>
      </c>
      <c r="P57" s="25">
        <v>0.16238877130378454</v>
      </c>
      <c r="Q57" s="25">
        <v>0.15862625974452466</v>
      </c>
      <c r="R57" s="25">
        <v>0.17299491363698472</v>
      </c>
      <c r="S57" s="25">
        <v>0.17392965090925436</v>
      </c>
      <c r="T57" s="25">
        <v>0.18277306729896262</v>
      </c>
      <c r="U57" s="25">
        <v>0.17968938192507178</v>
      </c>
      <c r="V57" s="25">
        <v>0.18220554922367976</v>
      </c>
      <c r="W57" s="25">
        <f>INDEX('[1]MH Non-ISFE Q1 2025-26'!$AT:$AT,MATCH(C57,'[1]MH Non-ISFE Q1 2025-26'!$B:$B,0))</f>
        <v>0.17460571027780594</v>
      </c>
      <c r="X57" s="25">
        <f>INDEX('[2]MH Non-ISFE Q4 2025-26'!$AT:$AT,MATCH(C57,'[2]MH Non-ISFE Q4 2025-26'!$B:$B,0))</f>
        <v>0.17360871119428362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24">
        <v>0.11988256067014331</v>
      </c>
      <c r="G58" s="24">
        <v>0.13089873333767868</v>
      </c>
      <c r="H58" s="24">
        <v>0.1307529180980789</v>
      </c>
      <c r="I58" s="24">
        <v>0.1343076834707404</v>
      </c>
      <c r="J58" s="24">
        <v>0.13222334755579257</v>
      </c>
      <c r="K58" s="24">
        <v>0.13550309939325447</v>
      </c>
      <c r="L58" s="24">
        <v>0.13587129081248714</v>
      </c>
      <c r="M58" s="24">
        <v>0.14396159197505476</v>
      </c>
      <c r="N58" s="25">
        <v>0.14464213105131707</v>
      </c>
      <c r="O58" s="25">
        <v>0.14584117807777983</v>
      </c>
      <c r="P58" s="25">
        <v>0.13693713073135863</v>
      </c>
      <c r="Q58" s="25">
        <v>0.13579808709775462</v>
      </c>
      <c r="R58" s="25">
        <v>0.14095962738497747</v>
      </c>
      <c r="S58" s="25">
        <v>0.14306521632512265</v>
      </c>
      <c r="T58" s="25">
        <v>0.14309522392109236</v>
      </c>
      <c r="U58" s="25">
        <v>0.14153128489607722</v>
      </c>
      <c r="V58" s="25">
        <v>0.14545975867681718</v>
      </c>
      <c r="W58" s="25">
        <f>INDEX('[1]MH Non-ISFE Q1 2025-26'!$AT:$AT,MATCH(C58,'[1]MH Non-ISFE Q1 2025-26'!$B:$B,0))</f>
        <v>0.15544894967508904</v>
      </c>
      <c r="X58" s="25">
        <f>INDEX('[2]MH Non-ISFE Q4 2025-26'!$AT:$AT,MATCH(C58,'[2]MH Non-ISFE Q4 2025-26'!$B:$B,0))</f>
        <v>0.18068863242562069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24">
        <v>0.10249856447320163</v>
      </c>
      <c r="G59" s="24">
        <v>0.11702621257478166</v>
      </c>
      <c r="H59" s="24">
        <v>0.10649308352872813</v>
      </c>
      <c r="I59" s="24">
        <v>0.10990858997958225</v>
      </c>
      <c r="J59" s="24">
        <v>0.11133332602507935</v>
      </c>
      <c r="K59" s="24">
        <v>0.11181568107865023</v>
      </c>
      <c r="L59" s="24">
        <v>0.13778912134932086</v>
      </c>
      <c r="M59" s="24">
        <v>0.12201541513377617</v>
      </c>
      <c r="N59" s="25">
        <v>0.12071416874136201</v>
      </c>
      <c r="O59" s="25">
        <v>0.12259926469720488</v>
      </c>
      <c r="P59" s="25">
        <v>0.11697922134708662</v>
      </c>
      <c r="Q59" s="25">
        <v>0.11901567076942064</v>
      </c>
      <c r="R59" s="25">
        <v>0.1139675319507916</v>
      </c>
      <c r="S59" s="25">
        <v>0.11754914623049123</v>
      </c>
      <c r="T59" s="25">
        <v>0.1221320237578135</v>
      </c>
      <c r="U59" s="25">
        <v>0.12075720634184826</v>
      </c>
      <c r="V59" s="25">
        <v>0.1172442315799315</v>
      </c>
      <c r="W59" s="25">
        <f>INDEX('[1]MH Non-ISFE Q1 2025-26'!$AT:$AT,MATCH(C59,'[1]MH Non-ISFE Q1 2025-26'!$B:$B,0))</f>
        <v>0.11622062097064365</v>
      </c>
      <c r="X59" s="25">
        <f>INDEX('[2]MH Non-ISFE Q4 2025-26'!$AT:$AT,MATCH(C59,'[2]MH Non-ISFE Q4 2025-26'!$B:$B,0))</f>
        <v>0.11627138487521405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24">
        <v>0.10267440573003825</v>
      </c>
      <c r="G60" s="24">
        <v>0.11871886989664598</v>
      </c>
      <c r="H60" s="24">
        <v>0.11611940521845844</v>
      </c>
      <c r="I60" s="24">
        <v>0.12155752010912066</v>
      </c>
      <c r="J60" s="24">
        <v>0.1204742044011075</v>
      </c>
      <c r="K60" s="24">
        <v>0.12498309976226565</v>
      </c>
      <c r="L60" s="24">
        <v>0.12396527149267798</v>
      </c>
      <c r="M60" s="24">
        <v>0.13414030358667847</v>
      </c>
      <c r="N60" s="25">
        <v>0.13672916697129128</v>
      </c>
      <c r="O60" s="25">
        <v>0.13896066418338185</v>
      </c>
      <c r="P60" s="25">
        <v>0.12973239311170839</v>
      </c>
      <c r="Q60" s="25">
        <v>0.12717981596297001</v>
      </c>
      <c r="R60" s="25">
        <v>0.12242605902681859</v>
      </c>
      <c r="S60" s="25">
        <v>0.12385443238886885</v>
      </c>
      <c r="T60" s="25">
        <v>0.11930192381565465</v>
      </c>
      <c r="U60" s="25">
        <v>0.11652790786653373</v>
      </c>
      <c r="V60" s="25">
        <v>0.12125252057818063</v>
      </c>
      <c r="W60" s="25">
        <f>INDEX('[1]MH Non-ISFE Q1 2025-26'!$AT:$AT,MATCH(C60,'[1]MH Non-ISFE Q1 2025-26'!$B:$B,0))</f>
        <v>0.13679031141138681</v>
      </c>
      <c r="X60" s="25">
        <f>INDEX('[2]MH Non-ISFE Q4 2025-26'!$AT:$AT,MATCH(C60,'[2]MH Non-ISFE Q4 2025-26'!$B:$B,0))</f>
        <v>0.18054290740315027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28">
        <v>0.11443164223522552</v>
      </c>
      <c r="G61" s="28">
        <v>0.13289645418453522</v>
      </c>
      <c r="H61" s="28">
        <v>0.1302780457854574</v>
      </c>
      <c r="I61" s="28">
        <v>0.13346762007907406</v>
      </c>
      <c r="J61" s="28">
        <v>0.13273435962705094</v>
      </c>
      <c r="K61" s="28">
        <v>0.13733607274722706</v>
      </c>
      <c r="L61" s="28">
        <v>0.14553048042620736</v>
      </c>
      <c r="M61" s="28">
        <v>0.15710698060285228</v>
      </c>
      <c r="N61" s="28">
        <v>0.15836526685892624</v>
      </c>
      <c r="O61" s="28">
        <v>0.15983990360897118</v>
      </c>
      <c r="P61" s="28">
        <v>0.17901599947062188</v>
      </c>
      <c r="Q61" s="28" t="e">
        <v>#N/A</v>
      </c>
      <c r="R61" s="28" t="e">
        <v>#N/A</v>
      </c>
      <c r="S61" s="28" t="e">
        <v>#N/A</v>
      </c>
      <c r="T61" s="28" t="e">
        <v>#N/A</v>
      </c>
      <c r="U61" s="28" t="e">
        <v>#N/A</v>
      </c>
      <c r="V61" s="28" t="e">
        <v>#N/A</v>
      </c>
      <c r="W61" s="28" t="e">
        <v>#N/A</v>
      </c>
      <c r="X61" s="28" t="e">
        <v>#N/A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28">
        <v>0.12510813409661933</v>
      </c>
      <c r="G62" s="28">
        <v>0.13878178754908019</v>
      </c>
      <c r="H62" s="28">
        <v>0.12942209449749661</v>
      </c>
      <c r="I62" s="28">
        <v>0.13934858118909474</v>
      </c>
      <c r="J62" s="28">
        <v>0.14574504813938177</v>
      </c>
      <c r="K62" s="28">
        <v>0.15378910386885361</v>
      </c>
      <c r="L62" s="28">
        <v>0.15000980816246751</v>
      </c>
      <c r="M62" s="28">
        <v>0.16485424283800662</v>
      </c>
      <c r="N62" s="28">
        <v>0.16768534556173195</v>
      </c>
      <c r="O62" s="28">
        <v>0.16742886891679992</v>
      </c>
      <c r="P62" s="28">
        <v>7.7468377354889859E-2</v>
      </c>
      <c r="Q62" s="28" t="e">
        <v>#N/A</v>
      </c>
      <c r="R62" s="28" t="e">
        <v>#N/A</v>
      </c>
      <c r="S62" s="28" t="e">
        <v>#N/A</v>
      </c>
      <c r="T62" s="28" t="e">
        <v>#N/A</v>
      </c>
      <c r="U62" s="28" t="e">
        <v>#N/A</v>
      </c>
      <c r="V62" s="28" t="e">
        <v>#N/A</v>
      </c>
      <c r="W62" s="28" t="e">
        <v>#N/A</v>
      </c>
      <c r="X62" s="28" t="e">
        <v>#N/A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28">
        <v>0.1071033736147293</v>
      </c>
      <c r="G63" s="28">
        <v>0.12264030067480994</v>
      </c>
      <c r="H63" s="28">
        <v>0.12188345156967999</v>
      </c>
      <c r="I63" s="28">
        <v>0.12829819327168365</v>
      </c>
      <c r="J63" s="28">
        <v>0.13370517223352663</v>
      </c>
      <c r="K63" s="28">
        <v>0.13846966420337714</v>
      </c>
      <c r="L63" s="28">
        <v>0.15698518566760269</v>
      </c>
      <c r="M63" s="28">
        <v>0.17287556375024879</v>
      </c>
      <c r="N63" s="28">
        <v>0.16503377807485628</v>
      </c>
      <c r="O63" s="28">
        <v>0.16770800461846475</v>
      </c>
      <c r="P63" s="28">
        <v>0.19187459830379835</v>
      </c>
      <c r="Q63" s="28" t="e">
        <v>#N/A</v>
      </c>
      <c r="R63" s="28" t="e">
        <v>#N/A</v>
      </c>
      <c r="S63" s="28" t="e">
        <v>#N/A</v>
      </c>
      <c r="T63" s="28" t="e">
        <v>#N/A</v>
      </c>
      <c r="U63" s="28" t="e">
        <v>#N/A</v>
      </c>
      <c r="V63" s="28" t="e">
        <v>#N/A</v>
      </c>
      <c r="W63" s="28" t="e">
        <v>#N/A</v>
      </c>
      <c r="X63" s="28" t="e">
        <v>#N/A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28">
        <v>0.10915808458922363</v>
      </c>
      <c r="G64" s="28">
        <v>0.12495060985291891</v>
      </c>
      <c r="H64" s="28">
        <v>0.12200647249190938</v>
      </c>
      <c r="I64" s="28">
        <v>0.12544774409158249</v>
      </c>
      <c r="J64" s="28">
        <v>0.1431846970352911</v>
      </c>
      <c r="K64" s="28">
        <v>0.13567114395695631</v>
      </c>
      <c r="L64" s="28">
        <v>0.14091647719355485</v>
      </c>
      <c r="M64" s="28">
        <v>0.16060239778563329</v>
      </c>
      <c r="N64" s="28">
        <v>0.15418748449943306</v>
      </c>
      <c r="O64" s="28">
        <v>0.14979949320150326</v>
      </c>
      <c r="P64" s="28">
        <v>0.15719583967822798</v>
      </c>
      <c r="Q64" s="28" t="e">
        <v>#N/A</v>
      </c>
      <c r="R64" s="28" t="e">
        <v>#N/A</v>
      </c>
      <c r="S64" s="28" t="e">
        <v>#N/A</v>
      </c>
      <c r="T64" s="28" t="e">
        <v>#N/A</v>
      </c>
      <c r="U64" s="28" t="e">
        <v>#N/A</v>
      </c>
      <c r="V64" s="28" t="e">
        <v>#N/A</v>
      </c>
      <c r="W64" s="28" t="e">
        <v>#N/A</v>
      </c>
      <c r="X64" s="28" t="e">
        <v>#N/A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28">
        <v>0.11390788116928993</v>
      </c>
      <c r="G65" s="28">
        <v>0.13788787483702739</v>
      </c>
      <c r="H65" s="28">
        <v>0.13463564530289729</v>
      </c>
      <c r="I65" s="28">
        <v>0.12793918165776835</v>
      </c>
      <c r="J65" s="28">
        <v>0.12942833986017163</v>
      </c>
      <c r="K65" s="28">
        <v>0.13054705638957195</v>
      </c>
      <c r="L65" s="28">
        <v>0.13202168757814858</v>
      </c>
      <c r="M65" s="28">
        <v>0.14942892532531563</v>
      </c>
      <c r="N65" s="28">
        <v>0.14937531777308002</v>
      </c>
      <c r="O65" s="28">
        <v>0.13996222593818911</v>
      </c>
      <c r="P65" s="28">
        <v>0.15109626913734719</v>
      </c>
      <c r="Q65" s="28" t="e">
        <v>#N/A</v>
      </c>
      <c r="R65" s="28" t="e">
        <v>#N/A</v>
      </c>
      <c r="S65" s="28" t="e">
        <v>#N/A</v>
      </c>
      <c r="T65" s="28" t="e">
        <v>#N/A</v>
      </c>
      <c r="U65" s="28" t="e">
        <v>#N/A</v>
      </c>
      <c r="V65" s="28" t="e">
        <v>#N/A</v>
      </c>
      <c r="W65" s="28" t="e">
        <v>#N/A</v>
      </c>
      <c r="X65" s="28" t="e">
        <v>#N/A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28">
        <v>0.10822602068298688</v>
      </c>
      <c r="G66" s="28">
        <v>0.12325655998104557</v>
      </c>
      <c r="H66" s="28">
        <v>0.12416809976569289</v>
      </c>
      <c r="I66" s="28">
        <v>0.13194166590709056</v>
      </c>
      <c r="J66" s="28">
        <v>0.13018579933078075</v>
      </c>
      <c r="K66" s="28">
        <v>0.13558250103729741</v>
      </c>
      <c r="L66" s="28">
        <v>0.147110001782849</v>
      </c>
      <c r="M66" s="28">
        <v>0.16437747945262415</v>
      </c>
      <c r="N66" s="28">
        <v>0.15853949979738366</v>
      </c>
      <c r="O66" s="28">
        <v>0.16330746378775099</v>
      </c>
      <c r="P66" s="28">
        <v>0.17171088192258699</v>
      </c>
      <c r="Q66" s="28" t="e">
        <v>#N/A</v>
      </c>
      <c r="R66" s="28" t="e">
        <v>#N/A</v>
      </c>
      <c r="S66" s="28" t="e">
        <v>#N/A</v>
      </c>
      <c r="T66" s="28" t="e">
        <v>#N/A</v>
      </c>
      <c r="U66" s="28" t="e">
        <v>#N/A</v>
      </c>
      <c r="V66" s="28" t="e">
        <v>#N/A</v>
      </c>
      <c r="W66" s="28" t="e">
        <v>#N/A</v>
      </c>
      <c r="X66" s="28" t="e">
        <v>#N/A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28">
        <v>0.15691998987671282</v>
      </c>
      <c r="G67" s="28">
        <v>0.14055133367530134</v>
      </c>
      <c r="H67" s="28">
        <v>0.13936726347930517</v>
      </c>
      <c r="I67" s="28">
        <v>0.14682420167520005</v>
      </c>
      <c r="J67" s="28">
        <v>0.13349288658423081</v>
      </c>
      <c r="K67" s="28">
        <v>0.13722121372353577</v>
      </c>
      <c r="L67" s="28">
        <v>0.12000331234870558</v>
      </c>
      <c r="M67" s="28">
        <v>0.12624414101124223</v>
      </c>
      <c r="N67" s="28">
        <v>0.13117026658818612</v>
      </c>
      <c r="O67" s="28">
        <v>0.11582761278425667</v>
      </c>
      <c r="P67" s="28">
        <v>0.1358703552080831</v>
      </c>
      <c r="Q67" s="28" t="e">
        <v>#N/A</v>
      </c>
      <c r="R67" s="28" t="e">
        <v>#N/A</v>
      </c>
      <c r="S67" s="28" t="e">
        <v>#N/A</v>
      </c>
      <c r="T67" s="28" t="e">
        <v>#N/A</v>
      </c>
      <c r="U67" s="28" t="e">
        <v>#N/A</v>
      </c>
      <c r="V67" s="28" t="e">
        <v>#N/A</v>
      </c>
      <c r="W67" s="28" t="e">
        <v>#N/A</v>
      </c>
      <c r="X67" s="28" t="e">
        <v>#N/A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28">
        <v>0.12681835522693308</v>
      </c>
      <c r="G68" s="28">
        <v>0.13637016571187635</v>
      </c>
      <c r="H68" s="28">
        <v>0.13127403577325625</v>
      </c>
      <c r="I68" s="28">
        <v>0.13050088537624169</v>
      </c>
      <c r="J68" s="28">
        <v>0.12769397781439265</v>
      </c>
      <c r="K68" s="28">
        <v>0.13172253403173487</v>
      </c>
      <c r="L68" s="28">
        <v>0.1298641595042237</v>
      </c>
      <c r="M68" s="28">
        <v>0.14141367149350728</v>
      </c>
      <c r="N68" s="28">
        <v>0.1471408868927766</v>
      </c>
      <c r="O68" s="28">
        <v>0.14401453080714988</v>
      </c>
      <c r="P68" s="28">
        <v>0.15161763941618198</v>
      </c>
      <c r="Q68" s="28" t="e">
        <v>#N/A</v>
      </c>
      <c r="R68" s="28" t="e">
        <v>#N/A</v>
      </c>
      <c r="S68" s="28" t="e">
        <v>#N/A</v>
      </c>
      <c r="T68" s="28" t="e">
        <v>#N/A</v>
      </c>
      <c r="U68" s="28" t="e">
        <v>#N/A</v>
      </c>
      <c r="V68" s="28" t="e">
        <v>#N/A</v>
      </c>
      <c r="W68" s="28" t="e">
        <v>#N/A</v>
      </c>
      <c r="X68" s="28" t="e">
        <v>#N/A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28">
        <v>0.11285245297975949</v>
      </c>
      <c r="G69" s="28">
        <v>0.138916687853986</v>
      </c>
      <c r="H69" s="28">
        <v>0.13280147108617626</v>
      </c>
      <c r="I69" s="28">
        <v>0.13778069811462498</v>
      </c>
      <c r="J69" s="28">
        <v>0.13860251683252781</v>
      </c>
      <c r="K69" s="28">
        <v>0.1402930064511802</v>
      </c>
      <c r="L69" s="28">
        <v>0.14034395457074303</v>
      </c>
      <c r="M69" s="28">
        <v>0.14570235893506422</v>
      </c>
      <c r="N69" s="28">
        <v>0.15060752337152655</v>
      </c>
      <c r="O69" s="28">
        <v>0.15377002621446145</v>
      </c>
      <c r="P69" s="28">
        <v>0.15233227360686422</v>
      </c>
      <c r="Q69" s="28" t="e">
        <v>#N/A</v>
      </c>
      <c r="R69" s="28" t="e">
        <v>#N/A</v>
      </c>
      <c r="S69" s="28" t="e">
        <v>#N/A</v>
      </c>
      <c r="T69" s="28" t="e">
        <v>#N/A</v>
      </c>
      <c r="U69" s="28" t="e">
        <v>#N/A</v>
      </c>
      <c r="V69" s="28" t="e">
        <v>#N/A</v>
      </c>
      <c r="W69" s="28" t="e">
        <v>#N/A</v>
      </c>
      <c r="X69" s="28" t="e">
        <v>#N/A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28">
        <v>0.1244322777328439</v>
      </c>
      <c r="G70" s="28">
        <v>0.13680873727845583</v>
      </c>
      <c r="H70" s="28">
        <v>0.12824103491033367</v>
      </c>
      <c r="I70" s="28">
        <v>0.13965023490288808</v>
      </c>
      <c r="J70" s="28">
        <v>0.13490312413089831</v>
      </c>
      <c r="K70" s="28">
        <v>0.13739023811883305</v>
      </c>
      <c r="L70" s="28">
        <v>0.13557220477368565</v>
      </c>
      <c r="M70" s="28">
        <v>0.14247480904359822</v>
      </c>
      <c r="N70" s="28">
        <v>0.13925544897749695</v>
      </c>
      <c r="O70" s="28">
        <v>0.14060972797258861</v>
      </c>
      <c r="P70" s="28">
        <v>0.14802450742164677</v>
      </c>
      <c r="Q70" s="28" t="e">
        <v>#N/A</v>
      </c>
      <c r="R70" s="28" t="e">
        <v>#N/A</v>
      </c>
      <c r="S70" s="28" t="e">
        <v>#N/A</v>
      </c>
      <c r="T70" s="28" t="e">
        <v>#N/A</v>
      </c>
      <c r="U70" s="28" t="e">
        <v>#N/A</v>
      </c>
      <c r="V70" s="28" t="e">
        <v>#N/A</v>
      </c>
      <c r="W70" s="28" t="e">
        <v>#N/A</v>
      </c>
      <c r="X70" s="28" t="e">
        <v>#N/A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28">
        <v>0.12950132391879965</v>
      </c>
      <c r="G71" s="28">
        <v>0.16607342060951799</v>
      </c>
      <c r="H71" s="28">
        <v>0.17399522065284531</v>
      </c>
      <c r="I71" s="28">
        <v>0.17971536918283712</v>
      </c>
      <c r="J71" s="28">
        <v>0.18258170091928574</v>
      </c>
      <c r="K71" s="28">
        <v>0.18194370756290884</v>
      </c>
      <c r="L71" s="28">
        <v>0.18569842526755756</v>
      </c>
      <c r="M71" s="28">
        <v>0.19535728158092455</v>
      </c>
      <c r="N71" s="28">
        <v>0.19874561298697616</v>
      </c>
      <c r="O71" s="28">
        <v>0.1983674795983898</v>
      </c>
      <c r="P71" s="28">
        <v>0.19362850357248065</v>
      </c>
      <c r="Q71" s="28" t="e">
        <v>#N/A</v>
      </c>
      <c r="R71" s="28" t="e">
        <v>#N/A</v>
      </c>
      <c r="S71" s="28" t="e">
        <v>#N/A</v>
      </c>
      <c r="T71" s="28" t="e">
        <v>#N/A</v>
      </c>
      <c r="U71" s="28" t="e">
        <v>#N/A</v>
      </c>
      <c r="V71" s="28" t="e">
        <v>#N/A</v>
      </c>
      <c r="W71" s="28" t="e">
        <v>#N/A</v>
      </c>
      <c r="X71" s="28" t="e">
        <v>#N/A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28">
        <v>0.12298582941604308</v>
      </c>
      <c r="G72" s="28">
        <v>0.14533897473426255</v>
      </c>
      <c r="H72" s="28">
        <v>0.13913570594674257</v>
      </c>
      <c r="I72" s="28">
        <v>0.14761680977133168</v>
      </c>
      <c r="J72" s="28">
        <v>0.15159322803735287</v>
      </c>
      <c r="K72" s="28">
        <v>0.15247792692149065</v>
      </c>
      <c r="L72" s="28">
        <v>0.14933856082361674</v>
      </c>
      <c r="M72" s="28">
        <v>0.15395943476461069</v>
      </c>
      <c r="N72" s="28">
        <v>0.15611193681054705</v>
      </c>
      <c r="O72" s="28">
        <v>0.1573079501448095</v>
      </c>
      <c r="P72" s="28">
        <v>0.1605531674125403</v>
      </c>
      <c r="Q72" s="28" t="e">
        <v>#N/A</v>
      </c>
      <c r="R72" s="28" t="e">
        <v>#N/A</v>
      </c>
      <c r="S72" s="28" t="e">
        <v>#N/A</v>
      </c>
      <c r="T72" s="28" t="e">
        <v>#N/A</v>
      </c>
      <c r="U72" s="28" t="e">
        <v>#N/A</v>
      </c>
      <c r="V72" s="28" t="e">
        <v>#N/A</v>
      </c>
      <c r="W72" s="28" t="e">
        <v>#N/A</v>
      </c>
      <c r="X72" s="28" t="e">
        <v>#N/A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28">
        <v>0.16426395096042712</v>
      </c>
      <c r="G73" s="28">
        <v>0.18773459797193981</v>
      </c>
      <c r="H73" s="28">
        <v>0.17982294545730543</v>
      </c>
      <c r="I73" s="28">
        <v>0.18658166731167855</v>
      </c>
      <c r="J73" s="28">
        <v>0.17921208399686595</v>
      </c>
      <c r="K73" s="28">
        <v>0.18439240486520436</v>
      </c>
      <c r="L73" s="28">
        <v>0.18156448443008577</v>
      </c>
      <c r="M73" s="28">
        <v>0.18313987808417867</v>
      </c>
      <c r="N73" s="28">
        <v>0.18433522434302638</v>
      </c>
      <c r="O73" s="28">
        <v>0.18421254913010632</v>
      </c>
      <c r="P73" s="28">
        <v>0.15667214555790154</v>
      </c>
      <c r="Q73" s="28" t="e">
        <v>#N/A</v>
      </c>
      <c r="R73" s="28" t="e">
        <v>#N/A</v>
      </c>
      <c r="S73" s="28" t="e">
        <v>#N/A</v>
      </c>
      <c r="T73" s="28" t="e">
        <v>#N/A</v>
      </c>
      <c r="U73" s="28" t="e">
        <v>#N/A</v>
      </c>
      <c r="V73" s="28" t="e">
        <v>#N/A</v>
      </c>
      <c r="W73" s="28" t="e">
        <v>#N/A</v>
      </c>
      <c r="X73" s="28" t="e">
        <v>#N/A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28">
        <v>0.12632627101921368</v>
      </c>
      <c r="G74" s="28">
        <v>0.12859740329305056</v>
      </c>
      <c r="H74" s="28">
        <v>0.13149180393032195</v>
      </c>
      <c r="I74" s="28">
        <v>0.1297659728972497</v>
      </c>
      <c r="J74" s="28">
        <v>0.13715214982869153</v>
      </c>
      <c r="K74" s="28">
        <v>0.1393403478511181</v>
      </c>
      <c r="L74" s="28">
        <v>0.13881347801501309</v>
      </c>
      <c r="M74" s="28">
        <v>0.14161395340406194</v>
      </c>
      <c r="N74" s="28">
        <v>0.13545579548956291</v>
      </c>
      <c r="O74" s="28">
        <v>0.13533125943536919</v>
      </c>
      <c r="P74" s="28">
        <v>0.13742290443408756</v>
      </c>
      <c r="Q74" s="28" t="e">
        <v>#N/A</v>
      </c>
      <c r="R74" s="28" t="e">
        <v>#N/A</v>
      </c>
      <c r="S74" s="28" t="e">
        <v>#N/A</v>
      </c>
      <c r="T74" s="28" t="e">
        <v>#N/A</v>
      </c>
      <c r="U74" s="28" t="e">
        <v>#N/A</v>
      </c>
      <c r="V74" s="28" t="e">
        <v>#N/A</v>
      </c>
      <c r="W74" s="28" t="e">
        <v>#N/A</v>
      </c>
      <c r="X74" s="28" t="e">
        <v>#N/A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28">
        <v>9.858413329997967E-2</v>
      </c>
      <c r="G75" s="28">
        <v>0.10799558123874954</v>
      </c>
      <c r="H75" s="28">
        <v>0.10829494086186944</v>
      </c>
      <c r="I75" s="28">
        <v>0.10363035738737505</v>
      </c>
      <c r="J75" s="28">
        <v>9.0377735601874398E-2</v>
      </c>
      <c r="K75" s="28">
        <v>9.9234200493830901E-2</v>
      </c>
      <c r="L75" s="28">
        <v>0.10033554725612194</v>
      </c>
      <c r="M75" s="28">
        <v>9.5441545861388366E-2</v>
      </c>
      <c r="N75" s="28">
        <v>0.10953587680473971</v>
      </c>
      <c r="O75" s="28">
        <v>0.1094485309404529</v>
      </c>
      <c r="P75" s="28">
        <v>0.12174549772243158</v>
      </c>
      <c r="Q75" s="28" t="e">
        <v>#N/A</v>
      </c>
      <c r="R75" s="28" t="e">
        <v>#N/A</v>
      </c>
      <c r="S75" s="28" t="e">
        <v>#N/A</v>
      </c>
      <c r="T75" s="28" t="e">
        <v>#N/A</v>
      </c>
      <c r="U75" s="28" t="e">
        <v>#N/A</v>
      </c>
      <c r="V75" s="28" t="e">
        <v>#N/A</v>
      </c>
      <c r="W75" s="28" t="e">
        <v>#N/A</v>
      </c>
      <c r="X75" s="28" t="e">
        <v>#N/A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28">
        <v>0.11084141903476112</v>
      </c>
      <c r="G76" s="28">
        <v>0.11171753756524071</v>
      </c>
      <c r="H76" s="28">
        <v>0.11973126375535735</v>
      </c>
      <c r="I76" s="28">
        <v>0.1143489192718169</v>
      </c>
      <c r="J76" s="28">
        <v>0.11570542337002719</v>
      </c>
      <c r="K76" s="28">
        <v>0.11798629972508543</v>
      </c>
      <c r="L76" s="28">
        <v>0.11898876426802948</v>
      </c>
      <c r="M76" s="28">
        <v>0.12339294939808274</v>
      </c>
      <c r="N76" s="28">
        <v>0.12611444731650107</v>
      </c>
      <c r="O76" s="28">
        <v>0.12620011751623031</v>
      </c>
      <c r="P76" s="28">
        <v>9.6094187989553589E-2</v>
      </c>
      <c r="Q76" s="28" t="e">
        <v>#N/A</v>
      </c>
      <c r="R76" s="28" t="e">
        <v>#N/A</v>
      </c>
      <c r="S76" s="28" t="e">
        <v>#N/A</v>
      </c>
      <c r="T76" s="28" t="e">
        <v>#N/A</v>
      </c>
      <c r="U76" s="28" t="e">
        <v>#N/A</v>
      </c>
      <c r="V76" s="28" t="e">
        <v>#N/A</v>
      </c>
      <c r="W76" s="28" t="e">
        <v>#N/A</v>
      </c>
      <c r="X76" s="28" t="e">
        <v>#N/A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28">
        <v>0.1174024017741328</v>
      </c>
      <c r="G77" s="28">
        <v>0.13236142697125014</v>
      </c>
      <c r="H77" s="28">
        <v>0.15054595550717736</v>
      </c>
      <c r="I77" s="28">
        <v>0.1369108320365984</v>
      </c>
      <c r="J77" s="28">
        <v>0.15103174539918862</v>
      </c>
      <c r="K77" s="28">
        <v>0.15303939616525447</v>
      </c>
      <c r="L77" s="28">
        <v>0.15315676422559979</v>
      </c>
      <c r="M77" s="28">
        <v>0.15465044134740424</v>
      </c>
      <c r="N77" s="28">
        <v>0.16643071123859959</v>
      </c>
      <c r="O77" s="28">
        <v>0.16661992277258106</v>
      </c>
      <c r="P77" s="28">
        <v>0.17489209314290327</v>
      </c>
      <c r="Q77" s="28" t="e">
        <v>#N/A</v>
      </c>
      <c r="R77" s="28" t="e">
        <v>#N/A</v>
      </c>
      <c r="S77" s="28" t="e">
        <v>#N/A</v>
      </c>
      <c r="T77" s="28" t="e">
        <v>#N/A</v>
      </c>
      <c r="U77" s="28" t="e">
        <v>#N/A</v>
      </c>
      <c r="V77" s="28" t="e">
        <v>#N/A</v>
      </c>
      <c r="W77" s="28" t="e">
        <v>#N/A</v>
      </c>
      <c r="X77" s="28" t="e">
        <v>#N/A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28">
        <v>9.4941188843467042E-2</v>
      </c>
      <c r="G78" s="28">
        <v>0.11758004232475859</v>
      </c>
      <c r="H78" s="28">
        <v>0.12102410388654329</v>
      </c>
      <c r="I78" s="28">
        <v>0.11377863375805132</v>
      </c>
      <c r="J78" s="28">
        <v>0.11489072319669824</v>
      </c>
      <c r="K78" s="28">
        <v>0.1153475214801948</v>
      </c>
      <c r="L78" s="28">
        <v>0.12663505835821995</v>
      </c>
      <c r="M78" s="28">
        <v>0.12238069557318033</v>
      </c>
      <c r="N78" s="28">
        <v>0.12340190206281913</v>
      </c>
      <c r="O78" s="28">
        <v>0.12371874581169992</v>
      </c>
      <c r="P78" s="28">
        <v>0.1284054028534341</v>
      </c>
      <c r="Q78" s="28" t="e">
        <v>#N/A</v>
      </c>
      <c r="R78" s="28" t="e">
        <v>#N/A</v>
      </c>
      <c r="S78" s="28" t="e">
        <v>#N/A</v>
      </c>
      <c r="T78" s="28" t="e">
        <v>#N/A</v>
      </c>
      <c r="U78" s="28" t="e">
        <v>#N/A</v>
      </c>
      <c r="V78" s="28" t="e">
        <v>#N/A</v>
      </c>
      <c r="W78" s="28" t="e">
        <v>#N/A</v>
      </c>
      <c r="X78" s="28" t="e">
        <v>#N/A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28">
        <v>0.14295663985778118</v>
      </c>
      <c r="G79" s="28" t="e">
        <v>#N/A</v>
      </c>
      <c r="H79" s="31">
        <v>0.15937842901273427</v>
      </c>
      <c r="I79" s="28">
        <v>0.16178403617707934</v>
      </c>
      <c r="J79" s="28">
        <v>0.1675556347408253</v>
      </c>
      <c r="K79" s="28">
        <v>0.16940236461088287</v>
      </c>
      <c r="L79" s="28">
        <v>0.16928521670256422</v>
      </c>
      <c r="M79" s="28">
        <v>0.14154538117134832</v>
      </c>
      <c r="N79" s="28">
        <v>0.18167420888140565</v>
      </c>
      <c r="O79" s="28">
        <v>0.18273020750454974</v>
      </c>
      <c r="P79" s="28">
        <v>0.16770303166817785</v>
      </c>
      <c r="Q79" s="28" t="e">
        <v>#N/A</v>
      </c>
      <c r="R79" s="28" t="e">
        <v>#N/A</v>
      </c>
      <c r="S79" s="28" t="e">
        <v>#N/A</v>
      </c>
      <c r="T79" s="28" t="e">
        <v>#N/A</v>
      </c>
      <c r="U79" s="28" t="e">
        <v>#N/A</v>
      </c>
      <c r="V79" s="28" t="e">
        <v>#N/A</v>
      </c>
      <c r="W79" s="28" t="e">
        <v>#N/A</v>
      </c>
      <c r="X79" s="28" t="e">
        <v>#N/A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28">
        <v>0.15492836848033198</v>
      </c>
      <c r="G80" s="28">
        <v>0.16312872837699216</v>
      </c>
      <c r="H80" s="28">
        <v>0.15616086581954855</v>
      </c>
      <c r="I80" s="28">
        <v>0.16160914518997821</v>
      </c>
      <c r="J80" s="28">
        <v>0.16718933403629652</v>
      </c>
      <c r="K80" s="28">
        <v>0.16382259656530473</v>
      </c>
      <c r="L80" s="28">
        <v>0.17066510412363925</v>
      </c>
      <c r="M80" s="28">
        <v>0.17745538955555581</v>
      </c>
      <c r="N80" s="28">
        <v>0.17606786984676953</v>
      </c>
      <c r="O80" s="28">
        <v>0.17619848606126179</v>
      </c>
      <c r="P80" s="28">
        <v>0.15634941434667296</v>
      </c>
      <c r="Q80" s="28" t="e">
        <v>#N/A</v>
      </c>
      <c r="R80" s="28" t="e">
        <v>#N/A</v>
      </c>
      <c r="S80" s="28" t="e">
        <v>#N/A</v>
      </c>
      <c r="T80" s="28" t="e">
        <v>#N/A</v>
      </c>
      <c r="U80" s="28" t="e">
        <v>#N/A</v>
      </c>
      <c r="V80" s="28" t="e">
        <v>#N/A</v>
      </c>
      <c r="W80" s="28" t="e">
        <v>#N/A</v>
      </c>
      <c r="X80" s="28" t="e">
        <v>#N/A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28">
        <v>0.12370288056497358</v>
      </c>
      <c r="G81" s="28">
        <v>0.13183329449930994</v>
      </c>
      <c r="H81" s="28">
        <v>0.13375005091581629</v>
      </c>
      <c r="I81" s="28">
        <v>0.13173975500436197</v>
      </c>
      <c r="J81" s="28">
        <v>0.12828248895537145</v>
      </c>
      <c r="K81" s="28">
        <v>0.132811151296758</v>
      </c>
      <c r="L81" s="28">
        <v>0.12660334242151089</v>
      </c>
      <c r="M81" s="28">
        <v>0.13354866344062724</v>
      </c>
      <c r="N81" s="28">
        <v>0.13169377101539992</v>
      </c>
      <c r="O81" s="28">
        <v>0.13147477108903174</v>
      </c>
      <c r="P81" s="28">
        <v>0.11542076936205101</v>
      </c>
      <c r="Q81" s="28" t="e">
        <v>#N/A</v>
      </c>
      <c r="R81" s="28" t="e">
        <v>#N/A</v>
      </c>
      <c r="S81" s="28" t="e">
        <v>#N/A</v>
      </c>
      <c r="T81" s="28" t="e">
        <v>#N/A</v>
      </c>
      <c r="U81" s="28" t="e">
        <v>#N/A</v>
      </c>
      <c r="V81" s="28" t="e">
        <v>#N/A</v>
      </c>
      <c r="W81" s="28" t="e">
        <v>#N/A</v>
      </c>
      <c r="X81" s="28" t="e">
        <v>#N/A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28">
        <v>0.14538542827712572</v>
      </c>
      <c r="G82" s="28">
        <v>0.13611929131434178</v>
      </c>
      <c r="H82" s="28">
        <v>0.14188283112827429</v>
      </c>
      <c r="I82" s="28">
        <v>0.13557674923833096</v>
      </c>
      <c r="J82" s="28">
        <v>0.15142296582614262</v>
      </c>
      <c r="K82" s="28">
        <v>0.16006570062826556</v>
      </c>
      <c r="L82" s="28">
        <v>0.14872885592942814</v>
      </c>
      <c r="M82" s="28">
        <v>0.15145558678369664</v>
      </c>
      <c r="N82" s="28">
        <v>0.15486712921934054</v>
      </c>
      <c r="O82" s="28">
        <v>0.15452571434276613</v>
      </c>
      <c r="P82" s="28">
        <v>0.1650298246455546</v>
      </c>
      <c r="Q82" s="28" t="e">
        <v>#N/A</v>
      </c>
      <c r="R82" s="28" t="e">
        <v>#N/A</v>
      </c>
      <c r="S82" s="28" t="e">
        <v>#N/A</v>
      </c>
      <c r="T82" s="28" t="e">
        <v>#N/A</v>
      </c>
      <c r="U82" s="28" t="e">
        <v>#N/A</v>
      </c>
      <c r="V82" s="28" t="e">
        <v>#N/A</v>
      </c>
      <c r="W82" s="28" t="e">
        <v>#N/A</v>
      </c>
      <c r="X82" s="28" t="e">
        <v>#N/A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28">
        <v>0.17869361290725896</v>
      </c>
      <c r="G83" s="28">
        <v>0.18540025979906236</v>
      </c>
      <c r="H83" s="28">
        <v>0.19989807812838642</v>
      </c>
      <c r="I83" s="28">
        <v>0.18279284087598691</v>
      </c>
      <c r="J83" s="28">
        <v>0.18126190034032863</v>
      </c>
      <c r="K83" s="28">
        <v>0.17930690132457747</v>
      </c>
      <c r="L83" s="28">
        <v>0.17542829811287938</v>
      </c>
      <c r="M83" s="28">
        <v>0.15117784190573191</v>
      </c>
      <c r="N83" s="28">
        <v>0.18186323575608224</v>
      </c>
      <c r="O83" s="28">
        <v>0.1808576263320826</v>
      </c>
      <c r="P83" s="28">
        <v>0.2276664228790159</v>
      </c>
      <c r="Q83" s="28" t="e">
        <v>#N/A</v>
      </c>
      <c r="R83" s="28" t="e">
        <v>#N/A</v>
      </c>
      <c r="S83" s="28" t="e">
        <v>#N/A</v>
      </c>
      <c r="T83" s="28" t="e">
        <v>#N/A</v>
      </c>
      <c r="U83" s="28" t="e">
        <v>#N/A</v>
      </c>
      <c r="V83" s="28" t="e">
        <v>#N/A</v>
      </c>
      <c r="W83" s="28" t="e">
        <v>#N/A</v>
      </c>
      <c r="X83" s="28" t="e">
        <v>#N/A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28">
        <v>0.14808691839357621</v>
      </c>
      <c r="G84" s="28">
        <v>0.15460192258280278</v>
      </c>
      <c r="H84" s="28">
        <v>0.15274064252197081</v>
      </c>
      <c r="I84" s="28">
        <v>0.15468896483018388</v>
      </c>
      <c r="J84" s="28">
        <v>0.16767013031927436</v>
      </c>
      <c r="K84" s="28">
        <v>0.16403790864591253</v>
      </c>
      <c r="L84" s="28">
        <v>0.16858341644217201</v>
      </c>
      <c r="M84" s="28">
        <v>0.16280666424682394</v>
      </c>
      <c r="N84" s="28">
        <v>0.17701013434482757</v>
      </c>
      <c r="O84" s="28">
        <v>0.17231914136413448</v>
      </c>
      <c r="P84" s="28">
        <v>0.17734122338913669</v>
      </c>
      <c r="Q84" s="28" t="e">
        <v>#N/A</v>
      </c>
      <c r="R84" s="28" t="e">
        <v>#N/A</v>
      </c>
      <c r="S84" s="28" t="e">
        <v>#N/A</v>
      </c>
      <c r="T84" s="28" t="e">
        <v>#N/A</v>
      </c>
      <c r="U84" s="28" t="e">
        <v>#N/A</v>
      </c>
      <c r="V84" s="28" t="e">
        <v>#N/A</v>
      </c>
      <c r="W84" s="28" t="e">
        <v>#N/A</v>
      </c>
      <c r="X84" s="28" t="e">
        <v>#N/A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28">
        <v>0.13774823704897898</v>
      </c>
      <c r="G85" s="28">
        <v>0.16026373158406568</v>
      </c>
      <c r="H85" s="28">
        <v>0.1514468629933593</v>
      </c>
      <c r="I85" s="28">
        <v>0.16112118224219943</v>
      </c>
      <c r="J85" s="28">
        <v>0.1633116924731183</v>
      </c>
      <c r="K85" s="28">
        <v>0.16643137702666888</v>
      </c>
      <c r="L85" s="28">
        <v>0.16446455277801522</v>
      </c>
      <c r="M85" s="28">
        <v>0.17912894522937164</v>
      </c>
      <c r="N85" s="28">
        <v>0.17451073641558526</v>
      </c>
      <c r="O85" s="28">
        <v>0.17176928062511373</v>
      </c>
      <c r="P85" s="28">
        <v>0.17828050910104287</v>
      </c>
      <c r="Q85" s="28" t="e">
        <v>#N/A</v>
      </c>
      <c r="R85" s="28" t="e">
        <v>#N/A</v>
      </c>
      <c r="S85" s="28" t="e">
        <v>#N/A</v>
      </c>
      <c r="T85" s="28" t="e">
        <v>#N/A</v>
      </c>
      <c r="U85" s="28" t="e">
        <v>#N/A</v>
      </c>
      <c r="V85" s="28" t="e">
        <v>#N/A</v>
      </c>
      <c r="W85" s="28" t="e">
        <v>#N/A</v>
      </c>
      <c r="X85" s="28" t="e">
        <v>#N/A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28">
        <v>0.11155429963211412</v>
      </c>
      <c r="G86" s="28">
        <v>0.13623200018766596</v>
      </c>
      <c r="H86" s="28">
        <v>0.13975941588756344</v>
      </c>
      <c r="I86" s="28">
        <v>0.13240514169676931</v>
      </c>
      <c r="J86" s="28">
        <v>0.12902204429643357</v>
      </c>
      <c r="K86" s="28">
        <v>0.13433253710536922</v>
      </c>
      <c r="L86" s="28">
        <v>0.1300326611825057</v>
      </c>
      <c r="M86" s="28">
        <v>0.13968042208279616</v>
      </c>
      <c r="N86" s="28">
        <v>0.14051568043211379</v>
      </c>
      <c r="O86" s="28">
        <v>0.14052397756343918</v>
      </c>
      <c r="P86" s="28">
        <v>0.13196281987524225</v>
      </c>
      <c r="Q86" s="28" t="e">
        <v>#N/A</v>
      </c>
      <c r="R86" s="28" t="e">
        <v>#N/A</v>
      </c>
      <c r="S86" s="28" t="e">
        <v>#N/A</v>
      </c>
      <c r="T86" s="28" t="e">
        <v>#N/A</v>
      </c>
      <c r="U86" s="28" t="e">
        <v>#N/A</v>
      </c>
      <c r="V86" s="28" t="e">
        <v>#N/A</v>
      </c>
      <c r="W86" s="28" t="e">
        <v>#N/A</v>
      </c>
      <c r="X86" s="28" t="e">
        <v>#N/A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28">
        <v>0.14884337220095242</v>
      </c>
      <c r="G87" s="28">
        <v>0.15298270560116398</v>
      </c>
      <c r="H87" s="28">
        <v>0.15114728160121249</v>
      </c>
      <c r="I87" s="28">
        <v>0.15488106138967223</v>
      </c>
      <c r="J87" s="28">
        <v>0.15135525108221592</v>
      </c>
      <c r="K87" s="28">
        <v>0.13562623697847859</v>
      </c>
      <c r="L87" s="28">
        <v>0.13498114204511857</v>
      </c>
      <c r="M87" s="28">
        <v>0.13244386962352372</v>
      </c>
      <c r="N87" s="28">
        <v>0.13435460370118896</v>
      </c>
      <c r="O87" s="28">
        <v>0.13288817022922497</v>
      </c>
      <c r="P87" s="28">
        <v>0.15827545328516077</v>
      </c>
      <c r="Q87" s="28" t="e">
        <v>#N/A</v>
      </c>
      <c r="R87" s="28" t="e">
        <v>#N/A</v>
      </c>
      <c r="S87" s="28" t="e">
        <v>#N/A</v>
      </c>
      <c r="T87" s="28" t="e">
        <v>#N/A</v>
      </c>
      <c r="U87" s="28" t="e">
        <v>#N/A</v>
      </c>
      <c r="V87" s="28" t="e">
        <v>#N/A</v>
      </c>
      <c r="W87" s="28" t="e">
        <v>#N/A</v>
      </c>
      <c r="X87" s="28" t="e">
        <v>#N/A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28">
        <v>0.10983918190454914</v>
      </c>
      <c r="G88" s="28">
        <v>0.11699649862249882</v>
      </c>
      <c r="H88" s="28">
        <v>0.10912882391458126</v>
      </c>
      <c r="I88" s="28">
        <v>0.11258874344721966</v>
      </c>
      <c r="J88" s="28">
        <v>0.11324404887208549</v>
      </c>
      <c r="K88" s="28">
        <v>0.11924035207726845</v>
      </c>
      <c r="L88" s="28">
        <v>0.11660476173523676</v>
      </c>
      <c r="M88" s="28">
        <v>0.12019914226405171</v>
      </c>
      <c r="N88" s="28">
        <v>0.12103905826465398</v>
      </c>
      <c r="O88" s="28">
        <v>0.1227892716918071</v>
      </c>
      <c r="P88" s="28">
        <v>9.5667431133698827E-2</v>
      </c>
      <c r="Q88" s="28" t="e">
        <v>#N/A</v>
      </c>
      <c r="R88" s="28" t="e">
        <v>#N/A</v>
      </c>
      <c r="S88" s="28" t="e">
        <v>#N/A</v>
      </c>
      <c r="T88" s="28" t="e">
        <v>#N/A</v>
      </c>
      <c r="U88" s="28" t="e">
        <v>#N/A</v>
      </c>
      <c r="V88" s="28" t="e">
        <v>#N/A</v>
      </c>
      <c r="W88" s="28" t="e">
        <v>#N/A</v>
      </c>
      <c r="X88" s="28" t="e">
        <v>#N/A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28">
        <v>0.12697828850897813</v>
      </c>
      <c r="G89" s="28">
        <v>0.13309829122239844</v>
      </c>
      <c r="H89" s="28">
        <v>0.12738513893660408</v>
      </c>
      <c r="I89" s="28">
        <v>0.1318991300358284</v>
      </c>
      <c r="J89" s="28">
        <v>0.12793807580879571</v>
      </c>
      <c r="K89" s="28">
        <v>0.11730346405321476</v>
      </c>
      <c r="L89" s="28">
        <v>0.11231901754391078</v>
      </c>
      <c r="M89" s="28">
        <v>0.11427378181814982</v>
      </c>
      <c r="N89" s="28">
        <v>0.1137287977845288</v>
      </c>
      <c r="O89" s="28">
        <v>0.11450337468463861</v>
      </c>
      <c r="P89" s="28">
        <v>0.1307264810720187</v>
      </c>
      <c r="Q89" s="28" t="e">
        <v>#N/A</v>
      </c>
      <c r="R89" s="28" t="e">
        <v>#N/A</v>
      </c>
      <c r="S89" s="28" t="e">
        <v>#N/A</v>
      </c>
      <c r="T89" s="28" t="e">
        <v>#N/A</v>
      </c>
      <c r="U89" s="28" t="e">
        <v>#N/A</v>
      </c>
      <c r="V89" s="28" t="e">
        <v>#N/A</v>
      </c>
      <c r="W89" s="28" t="e">
        <v>#N/A</v>
      </c>
      <c r="X89" s="28" t="e">
        <v>#N/A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28">
        <v>0.16391561387871351</v>
      </c>
      <c r="G90" s="28">
        <v>0.1592960409508741</v>
      </c>
      <c r="H90" s="28">
        <v>0.13975941588756344</v>
      </c>
      <c r="I90" s="28">
        <v>0.14931802157388444</v>
      </c>
      <c r="J90" s="28">
        <v>0.15150211783464876</v>
      </c>
      <c r="K90" s="28">
        <v>0.1566566968155704</v>
      </c>
      <c r="L90" s="28">
        <v>0.16018430940647693</v>
      </c>
      <c r="M90" s="28">
        <v>0.16466586319088367</v>
      </c>
      <c r="N90" s="28">
        <v>0.1725347814957405</v>
      </c>
      <c r="O90" s="28">
        <v>0.17537102471827076</v>
      </c>
      <c r="P90" s="28">
        <v>0.15935740218723021</v>
      </c>
      <c r="Q90" s="28" t="e">
        <v>#N/A</v>
      </c>
      <c r="R90" s="28" t="e">
        <v>#N/A</v>
      </c>
      <c r="S90" s="28" t="e">
        <v>#N/A</v>
      </c>
      <c r="T90" s="28" t="e">
        <v>#N/A</v>
      </c>
      <c r="U90" s="28" t="e">
        <v>#N/A</v>
      </c>
      <c r="V90" s="28" t="e">
        <v>#N/A</v>
      </c>
      <c r="W90" s="28" t="e">
        <v>#N/A</v>
      </c>
      <c r="X90" s="28" t="e">
        <v>#N/A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28">
        <v>0.12134232243896484</v>
      </c>
      <c r="G91" s="28">
        <v>0.11944016116890999</v>
      </c>
      <c r="H91" s="28">
        <v>0.11827766128283458</v>
      </c>
      <c r="I91" s="28">
        <v>0.1376962541680872</v>
      </c>
      <c r="J91" s="28">
        <v>0.13757617449779394</v>
      </c>
      <c r="K91" s="28">
        <v>0.14275897930794607</v>
      </c>
      <c r="L91" s="28">
        <v>0.14446131527932313</v>
      </c>
      <c r="M91" s="28">
        <v>0.14947516831433438</v>
      </c>
      <c r="N91" s="28">
        <v>0.15568390703965165</v>
      </c>
      <c r="O91" s="28">
        <v>0.15553525796182524</v>
      </c>
      <c r="P91" s="28">
        <v>0.146654959147207</v>
      </c>
      <c r="Q91" s="28" t="e">
        <v>#N/A</v>
      </c>
      <c r="R91" s="28" t="e">
        <v>#N/A</v>
      </c>
      <c r="S91" s="28" t="e">
        <v>#N/A</v>
      </c>
      <c r="T91" s="28" t="e">
        <v>#N/A</v>
      </c>
      <c r="U91" s="28" t="e">
        <v>#N/A</v>
      </c>
      <c r="V91" s="28" t="e">
        <v>#N/A</v>
      </c>
      <c r="W91" s="28" t="e">
        <v>#N/A</v>
      </c>
      <c r="X91" s="28" t="e">
        <v>#N/A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28">
        <v>0.15386829782151729</v>
      </c>
      <c r="G92" s="28">
        <v>0.17759603442504104</v>
      </c>
      <c r="H92" s="28">
        <v>0.1713553297646119</v>
      </c>
      <c r="I92" s="28">
        <v>0.17595565074332881</v>
      </c>
      <c r="J92" s="28">
        <v>0.17344020138963054</v>
      </c>
      <c r="K92" s="28">
        <v>0.17749842714848763</v>
      </c>
      <c r="L92" s="28">
        <v>0.17153886323191084</v>
      </c>
      <c r="M92" s="28">
        <v>0.17760380317505631</v>
      </c>
      <c r="N92" s="28">
        <v>0.1864356503757075</v>
      </c>
      <c r="O92" s="28">
        <v>0.18802564417087192</v>
      </c>
      <c r="P92" s="28">
        <v>0.15661623886204101</v>
      </c>
      <c r="Q92" s="28" t="e">
        <v>#N/A</v>
      </c>
      <c r="R92" s="28" t="e">
        <v>#N/A</v>
      </c>
      <c r="S92" s="28" t="e">
        <v>#N/A</v>
      </c>
      <c r="T92" s="28" t="e">
        <v>#N/A</v>
      </c>
      <c r="U92" s="28" t="e">
        <v>#N/A</v>
      </c>
      <c r="V92" s="28" t="e">
        <v>#N/A</v>
      </c>
      <c r="W92" s="28" t="e">
        <v>#N/A</v>
      </c>
      <c r="X92" s="28" t="e">
        <v>#N/A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28">
        <v>0.12601677832339583</v>
      </c>
      <c r="G93" s="28">
        <v>0.15530585279062292</v>
      </c>
      <c r="H93" s="28">
        <v>0.1504405152658583</v>
      </c>
      <c r="I93" s="28">
        <v>0.14344805028780971</v>
      </c>
      <c r="J93" s="28">
        <v>0.14053270351245506</v>
      </c>
      <c r="K93" s="28">
        <v>0.1441481033081537</v>
      </c>
      <c r="L93" s="28">
        <v>0.13644119056239309</v>
      </c>
      <c r="M93" s="28">
        <v>0.13924996848629484</v>
      </c>
      <c r="N93" s="28">
        <v>0.15854379818351169</v>
      </c>
      <c r="O93" s="28">
        <v>0.15759690781496377</v>
      </c>
      <c r="P93" s="28">
        <v>0.15001398076736486</v>
      </c>
      <c r="Q93" s="28" t="e">
        <v>#N/A</v>
      </c>
      <c r="R93" s="28" t="e">
        <v>#N/A</v>
      </c>
      <c r="S93" s="28" t="e">
        <v>#N/A</v>
      </c>
      <c r="T93" s="28" t="e">
        <v>#N/A</v>
      </c>
      <c r="U93" s="28" t="e">
        <v>#N/A</v>
      </c>
      <c r="V93" s="28" t="e">
        <v>#N/A</v>
      </c>
      <c r="W93" s="28" t="e">
        <v>#N/A</v>
      </c>
      <c r="X93" s="28" t="e">
        <v>#N/A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28">
        <v>0.11876739033932268</v>
      </c>
      <c r="G94" s="28">
        <v>0.12639151519499367</v>
      </c>
      <c r="H94" s="28">
        <v>0.12285320555717895</v>
      </c>
      <c r="I94" s="28">
        <v>0.12286496003192375</v>
      </c>
      <c r="J94" s="28">
        <v>0.12244395555657719</v>
      </c>
      <c r="K94" s="28">
        <v>0.12374288590533805</v>
      </c>
      <c r="L94" s="28">
        <v>0.1222312570182135</v>
      </c>
      <c r="M94" s="28">
        <v>0.12543636255039939</v>
      </c>
      <c r="N94" s="28">
        <v>0.12691543495555496</v>
      </c>
      <c r="O94" s="28">
        <v>0.1276145886601987</v>
      </c>
      <c r="P94" s="28">
        <v>0.13054299255281673</v>
      </c>
      <c r="Q94" s="28" t="e">
        <v>#N/A</v>
      </c>
      <c r="R94" s="28" t="e">
        <v>#N/A</v>
      </c>
      <c r="S94" s="28" t="e">
        <v>#N/A</v>
      </c>
      <c r="T94" s="28" t="e">
        <v>#N/A</v>
      </c>
      <c r="U94" s="28" t="e">
        <v>#N/A</v>
      </c>
      <c r="V94" s="28" t="e">
        <v>#N/A</v>
      </c>
      <c r="W94" s="28" t="e">
        <v>#N/A</v>
      </c>
      <c r="X94" s="28" t="e">
        <v>#N/A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28">
        <v>0.10967097395018989</v>
      </c>
      <c r="G95" s="28">
        <v>0.11603014226157447</v>
      </c>
      <c r="H95" s="28">
        <v>0.12278934232362435</v>
      </c>
      <c r="I95" s="28">
        <v>0.11891037727378836</v>
      </c>
      <c r="J95" s="28">
        <v>0.12313051418955923</v>
      </c>
      <c r="K95" s="28">
        <v>0.12497968353959969</v>
      </c>
      <c r="L95" s="28">
        <v>0.12847929426487797</v>
      </c>
      <c r="M95" s="28">
        <v>0.12878021605217968</v>
      </c>
      <c r="N95" s="28">
        <v>0.12989291995752383</v>
      </c>
      <c r="O95" s="28">
        <v>0.13064038959504937</v>
      </c>
      <c r="P95" s="28">
        <v>0.13138659587347076</v>
      </c>
      <c r="Q95" s="28" t="e">
        <v>#N/A</v>
      </c>
      <c r="R95" s="28" t="e">
        <v>#N/A</v>
      </c>
      <c r="S95" s="28" t="e">
        <v>#N/A</v>
      </c>
      <c r="T95" s="28" t="e">
        <v>#N/A</v>
      </c>
      <c r="U95" s="28" t="e">
        <v>#N/A</v>
      </c>
      <c r="V95" s="28" t="e">
        <v>#N/A</v>
      </c>
      <c r="W95" s="28" t="e">
        <v>#N/A</v>
      </c>
      <c r="X95" s="28" t="e">
        <v>#N/A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28">
        <v>0.11180935853605312</v>
      </c>
      <c r="G96" s="28">
        <v>0.1169912320571634</v>
      </c>
      <c r="H96" s="28">
        <v>0.11203642989294241</v>
      </c>
      <c r="I96" s="28">
        <v>0.11767315972809875</v>
      </c>
      <c r="J96" s="28">
        <v>0.11127728404977962</v>
      </c>
      <c r="K96" s="28">
        <v>0.10964328597546938</v>
      </c>
      <c r="L96" s="28">
        <v>0.10886210296960522</v>
      </c>
      <c r="M96" s="28">
        <v>0.11388226429670111</v>
      </c>
      <c r="N96" s="28">
        <v>0.11872445482616101</v>
      </c>
      <c r="O96" s="28">
        <v>0.11873924410908128</v>
      </c>
      <c r="P96" s="28">
        <v>8.6149265378186651E-2</v>
      </c>
      <c r="Q96" s="28" t="e">
        <v>#N/A</v>
      </c>
      <c r="R96" s="28" t="e">
        <v>#N/A</v>
      </c>
      <c r="S96" s="28" t="e">
        <v>#N/A</v>
      </c>
      <c r="T96" s="28" t="e">
        <v>#N/A</v>
      </c>
      <c r="U96" s="28" t="e">
        <v>#N/A</v>
      </c>
      <c r="V96" s="28" t="e">
        <v>#N/A</v>
      </c>
      <c r="W96" s="28" t="e">
        <v>#N/A</v>
      </c>
      <c r="X96" s="28" t="e">
        <v>#N/A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28">
        <v>0.1102171272602778</v>
      </c>
      <c r="G97" s="28">
        <v>0.10275134074131727</v>
      </c>
      <c r="H97" s="28">
        <v>0.19338270333804727</v>
      </c>
      <c r="I97" s="28">
        <v>0.16237588478512122</v>
      </c>
      <c r="J97" s="28">
        <v>0.14659434299988608</v>
      </c>
      <c r="K97" s="28">
        <v>9.9769219538861656E-2</v>
      </c>
      <c r="L97" s="28">
        <v>0.16052910542201854</v>
      </c>
      <c r="M97" s="28">
        <v>0.16441016494340388</v>
      </c>
      <c r="N97" s="28">
        <v>0.15387018554801887</v>
      </c>
      <c r="O97" s="28">
        <v>0.15384733819521784</v>
      </c>
      <c r="P97" s="28">
        <v>0.14861045165649017</v>
      </c>
      <c r="Q97" s="28" t="e">
        <v>#N/A</v>
      </c>
      <c r="R97" s="28" t="e">
        <v>#N/A</v>
      </c>
      <c r="S97" s="28" t="e">
        <v>#N/A</v>
      </c>
      <c r="T97" s="28" t="e">
        <v>#N/A</v>
      </c>
      <c r="U97" s="28" t="e">
        <v>#N/A</v>
      </c>
      <c r="V97" s="28" t="e">
        <v>#N/A</v>
      </c>
      <c r="W97" s="28" t="e">
        <v>#N/A</v>
      </c>
      <c r="X97" s="28" t="e">
        <v>#N/A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28">
        <v>0.13306938754070805</v>
      </c>
      <c r="G98" s="28">
        <v>0.13866581492973171</v>
      </c>
      <c r="H98" s="28">
        <v>0.13721080105690533</v>
      </c>
      <c r="I98" s="28">
        <v>0.10486333325191138</v>
      </c>
      <c r="J98" s="28">
        <v>0.1184758325664529</v>
      </c>
      <c r="K98" s="28">
        <v>8.3799404065309183E-2</v>
      </c>
      <c r="L98" s="28">
        <v>0.11130353974354595</v>
      </c>
      <c r="M98" s="28">
        <v>0.1163461426251617</v>
      </c>
      <c r="N98" s="28">
        <v>0.12644276704923899</v>
      </c>
      <c r="O98" s="28">
        <v>0.12640757724297144</v>
      </c>
      <c r="P98" s="28">
        <v>0.13472684986882552</v>
      </c>
      <c r="Q98" s="28" t="e">
        <v>#N/A</v>
      </c>
      <c r="R98" s="28" t="e">
        <v>#N/A</v>
      </c>
      <c r="S98" s="28" t="e">
        <v>#N/A</v>
      </c>
      <c r="T98" s="28" t="e">
        <v>#N/A</v>
      </c>
      <c r="U98" s="28" t="e">
        <v>#N/A</v>
      </c>
      <c r="V98" s="28" t="e">
        <v>#N/A</v>
      </c>
      <c r="W98" s="28" t="e">
        <v>#N/A</v>
      </c>
      <c r="X98" s="28" t="e">
        <v>#N/A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28">
        <v>0.14398217690218962</v>
      </c>
      <c r="G99" s="28">
        <v>0.15480190309270303</v>
      </c>
      <c r="H99" s="28">
        <v>0.16418591450117301</v>
      </c>
      <c r="I99" s="28">
        <v>0.16753131597175555</v>
      </c>
      <c r="J99" s="28">
        <v>0.15446801568001312</v>
      </c>
      <c r="K99" s="28">
        <v>0.12360939939544356</v>
      </c>
      <c r="L99" s="28">
        <v>0.18696331016491285</v>
      </c>
      <c r="M99" s="28">
        <v>0.18998507462686567</v>
      </c>
      <c r="N99" s="28">
        <v>0.18460174923856584</v>
      </c>
      <c r="O99" s="28">
        <v>0.18462304435742519</v>
      </c>
      <c r="P99" s="28">
        <v>0.19308473197657847</v>
      </c>
      <c r="Q99" s="28" t="e">
        <v>#N/A</v>
      </c>
      <c r="R99" s="28" t="e">
        <v>#N/A</v>
      </c>
      <c r="S99" s="28" t="e">
        <v>#N/A</v>
      </c>
      <c r="T99" s="28" t="e">
        <v>#N/A</v>
      </c>
      <c r="U99" s="28" t="e">
        <v>#N/A</v>
      </c>
      <c r="V99" s="28" t="e">
        <v>#N/A</v>
      </c>
      <c r="W99" s="28" t="e">
        <v>#N/A</v>
      </c>
      <c r="X99" s="28" t="e">
        <v>#N/A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28">
        <v>0.10737236296005361</v>
      </c>
      <c r="G100" s="28">
        <v>9.7496678141601012E-2</v>
      </c>
      <c r="H100" s="28">
        <v>0.17101701652818926</v>
      </c>
      <c r="I100" s="28">
        <v>0.13858336413022057</v>
      </c>
      <c r="J100" s="28">
        <v>0.13668755140532404</v>
      </c>
      <c r="K100" s="28">
        <v>9.3288983646210077E-2</v>
      </c>
      <c r="L100" s="28">
        <v>0.1321850071944223</v>
      </c>
      <c r="M100" s="28">
        <v>0.13969531136292754</v>
      </c>
      <c r="N100" s="28">
        <v>0.13659984052396298</v>
      </c>
      <c r="O100" s="28">
        <v>0.13626225031236847</v>
      </c>
      <c r="P100" s="28">
        <v>0.13868717108456788</v>
      </c>
      <c r="Q100" s="28" t="e">
        <v>#N/A</v>
      </c>
      <c r="R100" s="28" t="e">
        <v>#N/A</v>
      </c>
      <c r="S100" s="28" t="e">
        <v>#N/A</v>
      </c>
      <c r="T100" s="28" t="e">
        <v>#N/A</v>
      </c>
      <c r="U100" s="28" t="e">
        <v>#N/A</v>
      </c>
      <c r="V100" s="28" t="e">
        <v>#N/A</v>
      </c>
      <c r="W100" s="28" t="e">
        <v>#N/A</v>
      </c>
      <c r="X100" s="28" t="e">
        <v>#N/A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28">
        <v>0.11055139321208339</v>
      </c>
      <c r="G101" s="28">
        <v>0.10490192021752519</v>
      </c>
      <c r="H101" s="28">
        <v>0.18794292666946072</v>
      </c>
      <c r="I101" s="28">
        <v>0.16274075771989949</v>
      </c>
      <c r="J101" s="28">
        <v>0.1417313769721259</v>
      </c>
      <c r="K101" s="28">
        <v>0.10109385283332208</v>
      </c>
      <c r="L101" s="28">
        <v>0.15737860290965069</v>
      </c>
      <c r="M101" s="28">
        <v>0.18091913114419744</v>
      </c>
      <c r="N101" s="28">
        <v>0.18758970276361411</v>
      </c>
      <c r="O101" s="28">
        <v>0.18681620059748275</v>
      </c>
      <c r="P101" s="28">
        <v>0.12153403284857406</v>
      </c>
      <c r="Q101" s="28" t="e">
        <v>#N/A</v>
      </c>
      <c r="R101" s="28" t="e">
        <v>#N/A</v>
      </c>
      <c r="S101" s="28" t="e">
        <v>#N/A</v>
      </c>
      <c r="T101" s="28" t="e">
        <v>#N/A</v>
      </c>
      <c r="U101" s="28" t="e">
        <v>#N/A</v>
      </c>
      <c r="V101" s="28" t="e">
        <v>#N/A</v>
      </c>
      <c r="W101" s="28" t="e">
        <v>#N/A</v>
      </c>
      <c r="X101" s="28" t="e">
        <v>#N/A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28">
        <v>0.14035296153478605</v>
      </c>
      <c r="G102" s="28">
        <v>0.14773633349245874</v>
      </c>
      <c r="H102" s="28">
        <v>0.15317186551510206</v>
      </c>
      <c r="I102" s="28">
        <v>0.15748789316213616</v>
      </c>
      <c r="J102" s="28">
        <v>0.18063750935563833</v>
      </c>
      <c r="K102" s="28">
        <v>0.13708521355505898</v>
      </c>
      <c r="L102" s="28">
        <v>0.17877947977744141</v>
      </c>
      <c r="M102" s="28">
        <v>0.18518493575176631</v>
      </c>
      <c r="N102" s="28">
        <v>0.19733515525623546</v>
      </c>
      <c r="O102" s="28">
        <v>0.19783299001602148</v>
      </c>
      <c r="P102" s="28">
        <v>0.20532347962478018</v>
      </c>
      <c r="Q102" s="28" t="e">
        <v>#N/A</v>
      </c>
      <c r="R102" s="28" t="e">
        <v>#N/A</v>
      </c>
      <c r="S102" s="28" t="e">
        <v>#N/A</v>
      </c>
      <c r="T102" s="28" t="e">
        <v>#N/A</v>
      </c>
      <c r="U102" s="28" t="e">
        <v>#N/A</v>
      </c>
      <c r="V102" s="28" t="e">
        <v>#N/A</v>
      </c>
      <c r="W102" s="28" t="e">
        <v>#N/A</v>
      </c>
      <c r="X102" s="28" t="e">
        <v>#N/A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28">
        <v>0.18598315867275558</v>
      </c>
      <c r="G103" s="28">
        <v>0.1982696473514296</v>
      </c>
      <c r="H103" s="28">
        <v>0.19208211540267606</v>
      </c>
      <c r="I103" s="28">
        <v>0.18348674774797843</v>
      </c>
      <c r="J103" s="28">
        <v>0.1814567877859101</v>
      </c>
      <c r="K103" s="28">
        <v>0.18457495778749575</v>
      </c>
      <c r="L103" s="28">
        <v>0.18090483487815448</v>
      </c>
      <c r="M103" s="28">
        <v>0.18774849626262979</v>
      </c>
      <c r="N103" s="28">
        <v>0.1778280113011888</v>
      </c>
      <c r="O103" s="28">
        <v>0.17504005683532015</v>
      </c>
      <c r="P103" s="28">
        <v>0.19341774990941393</v>
      </c>
      <c r="Q103" s="28" t="e">
        <v>#N/A</v>
      </c>
      <c r="R103" s="28" t="e">
        <v>#N/A</v>
      </c>
      <c r="S103" s="28" t="e">
        <v>#N/A</v>
      </c>
      <c r="T103" s="28" t="e">
        <v>#N/A</v>
      </c>
      <c r="U103" s="28" t="e">
        <v>#N/A</v>
      </c>
      <c r="V103" s="28" t="e">
        <v>#N/A</v>
      </c>
      <c r="W103" s="28" t="e">
        <v>#N/A</v>
      </c>
      <c r="X103" s="28" t="e">
        <v>#N/A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28">
        <v>9.6651673713129826E-2</v>
      </c>
      <c r="G104" s="28">
        <v>0.1115700510351227</v>
      </c>
      <c r="H104" s="28">
        <v>0.11381174490421783</v>
      </c>
      <c r="I104" s="28">
        <v>0.11985801550327657</v>
      </c>
      <c r="J104" s="28">
        <v>0.12211001798469209</v>
      </c>
      <c r="K104" s="28">
        <v>0.11236288940811132</v>
      </c>
      <c r="L104" s="28">
        <v>0.12372759372961789</v>
      </c>
      <c r="M104" s="28">
        <v>0.12799990764063796</v>
      </c>
      <c r="N104" s="28">
        <v>0.12911849464060809</v>
      </c>
      <c r="O104" s="28">
        <v>0.13045391246401081</v>
      </c>
      <c r="P104" s="28">
        <v>0.13077086875570643</v>
      </c>
      <c r="Q104" s="28" t="e">
        <v>#N/A</v>
      </c>
      <c r="R104" s="28" t="e">
        <v>#N/A</v>
      </c>
      <c r="S104" s="28" t="e">
        <v>#N/A</v>
      </c>
      <c r="T104" s="28" t="e">
        <v>#N/A</v>
      </c>
      <c r="U104" s="28" t="e">
        <v>#N/A</v>
      </c>
      <c r="V104" s="28" t="e">
        <v>#N/A</v>
      </c>
      <c r="W104" s="28" t="e">
        <v>#N/A</v>
      </c>
      <c r="X104" s="28" t="e">
        <v>#N/A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28">
        <v>0.11130692715284775</v>
      </c>
      <c r="G105" s="28">
        <v>0.12820169918187541</v>
      </c>
      <c r="H105" s="28">
        <v>0.13298506402998406</v>
      </c>
      <c r="I105" s="28">
        <v>0.135211813230636</v>
      </c>
      <c r="J105" s="28">
        <v>0.13187861871090059</v>
      </c>
      <c r="K105" s="28">
        <v>0.14023925279471836</v>
      </c>
      <c r="L105" s="28">
        <v>0.13567552329269153</v>
      </c>
      <c r="M105" s="28">
        <v>0.14089571611293095</v>
      </c>
      <c r="N105" s="28">
        <v>0.15143480193344075</v>
      </c>
      <c r="O105" s="28">
        <v>0.151514949123223</v>
      </c>
      <c r="P105" s="28">
        <v>0.15766339027187767</v>
      </c>
      <c r="Q105" s="28" t="e">
        <v>#N/A</v>
      </c>
      <c r="R105" s="28" t="e">
        <v>#N/A</v>
      </c>
      <c r="S105" s="28" t="e">
        <v>#N/A</v>
      </c>
      <c r="T105" s="28" t="e">
        <v>#N/A</v>
      </c>
      <c r="U105" s="28" t="e">
        <v>#N/A</v>
      </c>
      <c r="V105" s="28" t="e">
        <v>#N/A</v>
      </c>
      <c r="W105" s="28" t="e">
        <v>#N/A</v>
      </c>
      <c r="X105" s="28" t="e">
        <v>#N/A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28">
        <v>0.10925033265007678</v>
      </c>
      <c r="G106" s="28">
        <v>0.12393405704588888</v>
      </c>
      <c r="H106" s="28">
        <v>0.12477863258528343</v>
      </c>
      <c r="I106" s="28">
        <v>0.12640011800171472</v>
      </c>
      <c r="J106" s="28">
        <v>0.12669440105819793</v>
      </c>
      <c r="K106" s="28">
        <v>0.12859134346874704</v>
      </c>
      <c r="L106" s="28">
        <v>0.11989490207551522</v>
      </c>
      <c r="M106" s="28">
        <v>0.12931454293862535</v>
      </c>
      <c r="N106" s="28">
        <v>0.13028336855442493</v>
      </c>
      <c r="O106" s="28">
        <v>0.12841194845466919</v>
      </c>
      <c r="P106" s="28">
        <v>0.13184332521037617</v>
      </c>
      <c r="Q106" s="28" t="e">
        <v>#N/A</v>
      </c>
      <c r="R106" s="28" t="e">
        <v>#N/A</v>
      </c>
      <c r="S106" s="28" t="e">
        <v>#N/A</v>
      </c>
      <c r="T106" s="28" t="e">
        <v>#N/A</v>
      </c>
      <c r="U106" s="28" t="e">
        <v>#N/A</v>
      </c>
      <c r="V106" s="28" t="e">
        <v>#N/A</v>
      </c>
      <c r="W106" s="28" t="e">
        <v>#N/A</v>
      </c>
      <c r="X106" s="28" t="e">
        <v>#N/A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28">
        <v>0.12444045762806473</v>
      </c>
      <c r="G107" s="28">
        <v>0.14206195653338263</v>
      </c>
      <c r="H107" s="28">
        <v>0.13736185554673613</v>
      </c>
      <c r="I107" s="28">
        <v>0.14749405531041745</v>
      </c>
      <c r="J107" s="28">
        <v>0.14460335224025805</v>
      </c>
      <c r="K107" s="28">
        <v>0.14551337321633942</v>
      </c>
      <c r="L107" s="28">
        <v>0.15081385951328763</v>
      </c>
      <c r="M107" s="28">
        <v>0.16291437968973227</v>
      </c>
      <c r="N107" s="28">
        <v>0.16543836430184236</v>
      </c>
      <c r="O107" s="28">
        <v>0.15314725391350492</v>
      </c>
      <c r="P107" s="28">
        <v>0.11046527763066313</v>
      </c>
      <c r="Q107" s="28" t="e">
        <v>#N/A</v>
      </c>
      <c r="R107" s="28" t="e">
        <v>#N/A</v>
      </c>
      <c r="S107" s="28" t="e">
        <v>#N/A</v>
      </c>
      <c r="T107" s="28" t="e">
        <v>#N/A</v>
      </c>
      <c r="U107" s="28" t="e">
        <v>#N/A</v>
      </c>
      <c r="V107" s="28" t="e">
        <v>#N/A</v>
      </c>
      <c r="W107" s="28" t="e">
        <v>#N/A</v>
      </c>
      <c r="X107" s="28" t="e">
        <v>#N/A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28">
        <v>0.10338291934845552</v>
      </c>
      <c r="G108" s="28">
        <v>0.11959927825385605</v>
      </c>
      <c r="H108" s="28">
        <v>0.117929504338275</v>
      </c>
      <c r="I108" s="28">
        <v>0.1270075781081286</v>
      </c>
      <c r="J108" s="28">
        <v>0.11888414261134203</v>
      </c>
      <c r="K108" s="28">
        <v>0.12671515304437284</v>
      </c>
      <c r="L108" s="28">
        <v>0.12757944332864085</v>
      </c>
      <c r="M108" s="28">
        <v>0.1390651246641815</v>
      </c>
      <c r="N108" s="28">
        <v>0.13620096351142599</v>
      </c>
      <c r="O108" s="28">
        <v>0.14406694895475611</v>
      </c>
      <c r="P108" s="28">
        <v>0.14353281070058663</v>
      </c>
      <c r="Q108" s="28" t="e">
        <v>#N/A</v>
      </c>
      <c r="R108" s="28" t="e">
        <v>#N/A</v>
      </c>
      <c r="S108" s="28" t="e">
        <v>#N/A</v>
      </c>
      <c r="T108" s="28" t="e">
        <v>#N/A</v>
      </c>
      <c r="U108" s="28" t="e">
        <v>#N/A</v>
      </c>
      <c r="V108" s="28" t="e">
        <v>#N/A</v>
      </c>
      <c r="W108" s="28" t="e">
        <v>#N/A</v>
      </c>
      <c r="X108" s="28" t="e">
        <v>#N/A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28">
        <v>0.11052785088468856</v>
      </c>
      <c r="G109" s="28">
        <v>0.12963484201984241</v>
      </c>
      <c r="H109" s="28">
        <v>0.12567066425609263</v>
      </c>
      <c r="I109" s="28">
        <v>0.12602922669233607</v>
      </c>
      <c r="J109" s="28">
        <v>0.11801799031654536</v>
      </c>
      <c r="K109" s="28">
        <v>0.12431614268984316</v>
      </c>
      <c r="L109" s="28">
        <v>0.1418651396517471</v>
      </c>
      <c r="M109" s="28">
        <v>0.14708207404284376</v>
      </c>
      <c r="N109" s="28">
        <v>0.14757746498236801</v>
      </c>
      <c r="O109" s="28">
        <v>0.14671659317105734</v>
      </c>
      <c r="P109" s="28">
        <v>0.19319696357614599</v>
      </c>
      <c r="Q109" s="28" t="e">
        <v>#N/A</v>
      </c>
      <c r="R109" s="28" t="e">
        <v>#N/A</v>
      </c>
      <c r="S109" s="28" t="e">
        <v>#N/A</v>
      </c>
      <c r="T109" s="28" t="e">
        <v>#N/A</v>
      </c>
      <c r="U109" s="28" t="e">
        <v>#N/A</v>
      </c>
      <c r="V109" s="28" t="e">
        <v>#N/A</v>
      </c>
      <c r="W109" s="28" t="e">
        <v>#N/A</v>
      </c>
      <c r="X109" s="28" t="e">
        <v>#N/A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28">
        <v>0.10426072897309119</v>
      </c>
      <c r="G110" s="28">
        <v>0.12234104031719072</v>
      </c>
      <c r="H110" s="28">
        <v>0.11503136746968486</v>
      </c>
      <c r="I110" s="28">
        <v>0.12165475444197299</v>
      </c>
      <c r="J110" s="28">
        <v>0.11187904250678098</v>
      </c>
      <c r="K110" s="28">
        <v>0.11467272670407694</v>
      </c>
      <c r="L110" s="28">
        <v>0.11474382733310813</v>
      </c>
      <c r="M110" s="28">
        <v>0.12277485257338847</v>
      </c>
      <c r="N110" s="28">
        <v>0.12767458933914716</v>
      </c>
      <c r="O110" s="28">
        <v>0.13130179617842505</v>
      </c>
      <c r="P110" s="28">
        <v>0.13646835963968951</v>
      </c>
      <c r="Q110" s="28" t="e">
        <v>#N/A</v>
      </c>
      <c r="R110" s="28" t="e">
        <v>#N/A</v>
      </c>
      <c r="S110" s="28" t="e">
        <v>#N/A</v>
      </c>
      <c r="T110" s="28" t="e">
        <v>#N/A</v>
      </c>
      <c r="U110" s="28" t="e">
        <v>#N/A</v>
      </c>
      <c r="V110" s="28" t="e">
        <v>#N/A</v>
      </c>
      <c r="W110" s="28" t="e">
        <v>#N/A</v>
      </c>
      <c r="X110" s="28" t="e">
        <v>#N/A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28">
        <v>9.2222493511795012E-2</v>
      </c>
      <c r="G111" s="28">
        <v>0.10886484599966802</v>
      </c>
      <c r="H111" s="28">
        <v>0.10405411159914282</v>
      </c>
      <c r="I111" s="28">
        <v>0.1131792473625043</v>
      </c>
      <c r="J111" s="28">
        <v>0.1096651744382359</v>
      </c>
      <c r="K111" s="28">
        <v>0.11478906589454729</v>
      </c>
      <c r="L111" s="28">
        <v>0.10992334729770042</v>
      </c>
      <c r="M111" s="28">
        <v>0.11781669992050402</v>
      </c>
      <c r="N111" s="28">
        <v>0.12185543189531815</v>
      </c>
      <c r="O111" s="28">
        <v>0.1261261710558142</v>
      </c>
      <c r="P111" s="28">
        <v>0.12728539933146818</v>
      </c>
      <c r="Q111" s="28" t="e">
        <v>#N/A</v>
      </c>
      <c r="R111" s="28" t="e">
        <v>#N/A</v>
      </c>
      <c r="S111" s="28" t="e">
        <v>#N/A</v>
      </c>
      <c r="T111" s="28" t="e">
        <v>#N/A</v>
      </c>
      <c r="U111" s="28" t="e">
        <v>#N/A</v>
      </c>
      <c r="V111" s="28" t="e">
        <v>#N/A</v>
      </c>
      <c r="W111" s="28" t="e">
        <v>#N/A</v>
      </c>
      <c r="X111" s="28" t="e">
        <v>#N/A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28">
        <v>9.1960879854875124E-2</v>
      </c>
      <c r="G112" s="28">
        <v>0.10842628471183673</v>
      </c>
      <c r="H112" s="28">
        <v>0.10034211426616491</v>
      </c>
      <c r="I112" s="28">
        <v>0.1049094796101484</v>
      </c>
      <c r="J112" s="28">
        <v>0.10026361168371217</v>
      </c>
      <c r="K112" s="28">
        <v>0.10573709753074184</v>
      </c>
      <c r="L112" s="28">
        <v>0.10135555529951262</v>
      </c>
      <c r="M112" s="28">
        <v>0.10918106160050141</v>
      </c>
      <c r="N112" s="28">
        <v>0.10944716092524924</v>
      </c>
      <c r="O112" s="28">
        <v>0.11573110218424038</v>
      </c>
      <c r="P112" s="28">
        <v>0.11447569265866274</v>
      </c>
      <c r="Q112" s="28" t="e">
        <v>#N/A</v>
      </c>
      <c r="R112" s="28" t="e">
        <v>#N/A</v>
      </c>
      <c r="S112" s="28" t="e">
        <v>#N/A</v>
      </c>
      <c r="T112" s="28" t="e">
        <v>#N/A</v>
      </c>
      <c r="U112" s="28" t="e">
        <v>#N/A</v>
      </c>
      <c r="V112" s="28" t="e">
        <v>#N/A</v>
      </c>
      <c r="W112" s="28" t="e">
        <v>#N/A</v>
      </c>
      <c r="X112" s="28" t="e">
        <v>#N/A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28">
        <v>9.8454744408382824E-2</v>
      </c>
      <c r="G113" s="28">
        <v>0.11410847071796482</v>
      </c>
      <c r="H113" s="28">
        <v>0.11177420167899751</v>
      </c>
      <c r="I113" s="28">
        <v>0.12221173531588336</v>
      </c>
      <c r="J113" s="28">
        <v>0.12025939338365917</v>
      </c>
      <c r="K113" s="28">
        <v>0.12130417951750022</v>
      </c>
      <c r="L113" s="28">
        <v>0.12546903738441681</v>
      </c>
      <c r="M113" s="28">
        <v>0.1255790548625268</v>
      </c>
      <c r="N113" s="28">
        <v>0.12403785613096176</v>
      </c>
      <c r="O113" s="28">
        <v>0.1270263446681186</v>
      </c>
      <c r="P113" s="28">
        <v>0.11464392346140363</v>
      </c>
      <c r="Q113" s="28" t="e">
        <v>#N/A</v>
      </c>
      <c r="R113" s="28" t="e">
        <v>#N/A</v>
      </c>
      <c r="S113" s="28" t="e">
        <v>#N/A</v>
      </c>
      <c r="T113" s="28" t="e">
        <v>#N/A</v>
      </c>
      <c r="U113" s="28" t="e">
        <v>#N/A</v>
      </c>
      <c r="V113" s="28" t="e">
        <v>#N/A</v>
      </c>
      <c r="W113" s="28" t="e">
        <v>#N/A</v>
      </c>
      <c r="X113" s="28" t="e">
        <v>#N/A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28">
        <v>0.13628566928428942</v>
      </c>
      <c r="G114" s="28">
        <v>0.14086417707257703</v>
      </c>
      <c r="H114" s="28">
        <v>0.13918793602642451</v>
      </c>
      <c r="I114" s="28">
        <v>0.14130392430634986</v>
      </c>
      <c r="J114" s="28">
        <v>0.13911573645748929</v>
      </c>
      <c r="K114" s="28">
        <v>0.14252803923529692</v>
      </c>
      <c r="L114" s="28">
        <v>0.13659181924501226</v>
      </c>
      <c r="M114" s="28">
        <v>0.14516728183482269</v>
      </c>
      <c r="N114" s="28">
        <v>0.14501811218534949</v>
      </c>
      <c r="O114" s="28">
        <v>0.14314881283919886</v>
      </c>
      <c r="P114" s="28">
        <v>0.14646967178497139</v>
      </c>
      <c r="Q114" s="28" t="e">
        <v>#N/A</v>
      </c>
      <c r="R114" s="28" t="e">
        <v>#N/A</v>
      </c>
      <c r="S114" s="28" t="e">
        <v>#N/A</v>
      </c>
      <c r="T114" s="28" t="e">
        <v>#N/A</v>
      </c>
      <c r="U114" s="28" t="e">
        <v>#N/A</v>
      </c>
      <c r="V114" s="28" t="e">
        <v>#N/A</v>
      </c>
      <c r="W114" s="28" t="e">
        <v>#N/A</v>
      </c>
      <c r="X114" s="28" t="e">
        <v>#N/A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28">
        <v>0.13628521752884223</v>
      </c>
      <c r="G115" s="28">
        <v>0.144348805238915</v>
      </c>
      <c r="H115" s="28">
        <v>0.14033582825661783</v>
      </c>
      <c r="I115" s="28">
        <v>0.14607820938951058</v>
      </c>
      <c r="J115" s="28">
        <v>0.14825422506657651</v>
      </c>
      <c r="K115" s="28">
        <v>0.14485152740739443</v>
      </c>
      <c r="L115" s="28">
        <v>0.14665347804018722</v>
      </c>
      <c r="M115" s="28">
        <v>0.14952449845893945</v>
      </c>
      <c r="N115" s="28">
        <v>0.1546230682887561</v>
      </c>
      <c r="O115" s="28">
        <v>0.15469470379039474</v>
      </c>
      <c r="P115" s="28">
        <v>0.13247161758389939</v>
      </c>
      <c r="Q115" s="28" t="e">
        <v>#N/A</v>
      </c>
      <c r="R115" s="28" t="e">
        <v>#N/A</v>
      </c>
      <c r="S115" s="28" t="e">
        <v>#N/A</v>
      </c>
      <c r="T115" s="28" t="e">
        <v>#N/A</v>
      </c>
      <c r="U115" s="28" t="e">
        <v>#N/A</v>
      </c>
      <c r="V115" s="28" t="e">
        <v>#N/A</v>
      </c>
      <c r="W115" s="28" t="e">
        <v>#N/A</v>
      </c>
      <c r="X115" s="28" t="e">
        <v>#N/A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28">
        <v>0.12856860487100599</v>
      </c>
      <c r="G116" s="28">
        <v>0.13735309649758778</v>
      </c>
      <c r="H116" s="28">
        <v>0.13158582151911222</v>
      </c>
      <c r="I116" s="28">
        <v>0.13994644817754556</v>
      </c>
      <c r="J116" s="28">
        <v>0.13619104843967733</v>
      </c>
      <c r="K116" s="28">
        <v>0.14081894760089841</v>
      </c>
      <c r="L116" s="28">
        <v>0.13806262387315388</v>
      </c>
      <c r="M116" s="28">
        <v>0.13773035500598324</v>
      </c>
      <c r="N116" s="28">
        <v>0.14680893498205025</v>
      </c>
      <c r="O116" s="28">
        <v>0.14814571633824358</v>
      </c>
      <c r="P116" s="28">
        <v>0.15541132860268744</v>
      </c>
      <c r="Q116" s="28" t="e">
        <v>#N/A</v>
      </c>
      <c r="R116" s="28" t="e">
        <v>#N/A</v>
      </c>
      <c r="S116" s="28" t="e">
        <v>#N/A</v>
      </c>
      <c r="T116" s="28" t="e">
        <v>#N/A</v>
      </c>
      <c r="U116" s="28" t="e">
        <v>#N/A</v>
      </c>
      <c r="V116" s="28" t="e">
        <v>#N/A</v>
      </c>
      <c r="W116" s="28" t="e">
        <v>#N/A</v>
      </c>
      <c r="X116" s="28" t="e">
        <v>#N/A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28">
        <v>0.1007675268366806</v>
      </c>
      <c r="G117" s="28">
        <v>0.13464106966719031</v>
      </c>
      <c r="H117" s="28">
        <v>0.13911980740219715</v>
      </c>
      <c r="I117" s="28">
        <v>0.14246948893467137</v>
      </c>
      <c r="J117" s="28">
        <v>0.13132668962946015</v>
      </c>
      <c r="K117" s="28">
        <v>0.13546352257020991</v>
      </c>
      <c r="L117" s="28">
        <v>0.13596542112598775</v>
      </c>
      <c r="M117" s="28">
        <v>0.14646469413899374</v>
      </c>
      <c r="N117" s="28">
        <v>0.14704470123610081</v>
      </c>
      <c r="O117" s="28">
        <v>0.11239917607783695</v>
      </c>
      <c r="P117" s="28">
        <v>0.12083855777740866</v>
      </c>
      <c r="Q117" s="28" t="e">
        <v>#N/A</v>
      </c>
      <c r="R117" s="28" t="e">
        <v>#N/A</v>
      </c>
      <c r="S117" s="28" t="e">
        <v>#N/A</v>
      </c>
      <c r="T117" s="28" t="e">
        <v>#N/A</v>
      </c>
      <c r="U117" s="28" t="e">
        <v>#N/A</v>
      </c>
      <c r="V117" s="28" t="e">
        <v>#N/A</v>
      </c>
      <c r="W117" s="28" t="e">
        <v>#N/A</v>
      </c>
      <c r="X117" s="28" t="e">
        <v>#N/A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28">
        <v>0.10851960212133646</v>
      </c>
      <c r="G118" s="28">
        <v>0.16192252013031136</v>
      </c>
      <c r="H118" s="28">
        <v>0.17811018093235703</v>
      </c>
      <c r="I118" s="28">
        <v>0.17042457375165568</v>
      </c>
      <c r="J118" s="28">
        <v>0.16274667293177306</v>
      </c>
      <c r="K118" s="28">
        <v>0.16843433312124165</v>
      </c>
      <c r="L118" s="28">
        <v>0.15823698013084986</v>
      </c>
      <c r="M118" s="28">
        <v>0.17206942412134751</v>
      </c>
      <c r="N118" s="28">
        <v>0.16885772848958103</v>
      </c>
      <c r="O118" s="28">
        <v>0.16949681692281965</v>
      </c>
      <c r="P118" s="28">
        <v>0.16287072419053375</v>
      </c>
      <c r="Q118" s="28" t="e">
        <v>#N/A</v>
      </c>
      <c r="R118" s="28" t="e">
        <v>#N/A</v>
      </c>
      <c r="S118" s="28" t="e">
        <v>#N/A</v>
      </c>
      <c r="T118" s="28" t="e">
        <v>#N/A</v>
      </c>
      <c r="U118" s="28" t="e">
        <v>#N/A</v>
      </c>
      <c r="V118" s="28" t="e">
        <v>#N/A</v>
      </c>
      <c r="W118" s="28" t="e">
        <v>#N/A</v>
      </c>
      <c r="X118" s="28" t="e">
        <v>#N/A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28">
        <v>0.10249856447320163</v>
      </c>
      <c r="G119" s="28">
        <v>0.11702621257478166</v>
      </c>
      <c r="H119" s="28">
        <v>0.10649308352872813</v>
      </c>
      <c r="I119" s="28">
        <v>0.10990858997958225</v>
      </c>
      <c r="J119" s="28">
        <v>0.11133332602507935</v>
      </c>
      <c r="K119" s="28">
        <v>0.11181568107865023</v>
      </c>
      <c r="L119" s="28">
        <v>0.13778912134932086</v>
      </c>
      <c r="M119" s="28">
        <v>0.12201541513377617</v>
      </c>
      <c r="N119" s="28">
        <v>0.12071416874136201</v>
      </c>
      <c r="O119" s="28">
        <v>0.12259926469720488</v>
      </c>
      <c r="P119" s="28">
        <v>0.11697922134708662</v>
      </c>
      <c r="Q119" s="28" t="e">
        <v>#N/A</v>
      </c>
      <c r="R119" s="28" t="e">
        <v>#N/A</v>
      </c>
      <c r="S119" s="28" t="e">
        <v>#N/A</v>
      </c>
      <c r="T119" s="28" t="e">
        <v>#N/A</v>
      </c>
      <c r="U119" s="28" t="e">
        <v>#N/A</v>
      </c>
      <c r="V119" s="28" t="e">
        <v>#N/A</v>
      </c>
      <c r="W119" s="28" t="e">
        <v>#N/A</v>
      </c>
      <c r="X119" s="28" t="e">
        <v>#N/A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28">
        <v>0.1301189011890119</v>
      </c>
      <c r="G120" s="28">
        <v>0.14784748463880634</v>
      </c>
      <c r="H120" s="28">
        <v>0.15504335054205726</v>
      </c>
      <c r="I120" s="28">
        <v>0.15372938941694519</v>
      </c>
      <c r="J120" s="28">
        <v>0.1546691414663188</v>
      </c>
      <c r="K120" s="28">
        <v>0.15748366130875507</v>
      </c>
      <c r="L120" s="28">
        <v>0.15659085919863172</v>
      </c>
      <c r="M120" s="28">
        <v>0.16999970767546779</v>
      </c>
      <c r="N120" s="28">
        <v>0.168300124354856</v>
      </c>
      <c r="O120" s="28">
        <v>0.16788490757626257</v>
      </c>
      <c r="P120" s="28">
        <v>0.17237465477041558</v>
      </c>
      <c r="Q120" s="28" t="e">
        <v>#N/A</v>
      </c>
      <c r="R120" s="28" t="e">
        <v>#N/A</v>
      </c>
      <c r="S120" s="28" t="e">
        <v>#N/A</v>
      </c>
      <c r="T120" s="28" t="e">
        <v>#N/A</v>
      </c>
      <c r="U120" s="28" t="e">
        <v>#N/A</v>
      </c>
      <c r="V120" s="28" t="e">
        <v>#N/A</v>
      </c>
      <c r="W120" s="28" t="e">
        <v>#N/A</v>
      </c>
      <c r="X120" s="28" t="e">
        <v>#N/A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28">
        <v>9.9230943600687779E-2</v>
      </c>
      <c r="G121" s="28">
        <v>0.11012725860408858</v>
      </c>
      <c r="H121" s="28">
        <v>0.11150602626670768</v>
      </c>
      <c r="I121" s="28">
        <v>0.11229247105562171</v>
      </c>
      <c r="J121" s="28">
        <v>0.11139087561696742</v>
      </c>
      <c r="K121" s="28">
        <v>0.11389934176280826</v>
      </c>
      <c r="L121" s="28">
        <v>0.12152720540684478</v>
      </c>
      <c r="M121" s="28">
        <v>0.12332266584728836</v>
      </c>
      <c r="N121" s="28">
        <v>0.129729297895222</v>
      </c>
      <c r="O121" s="28">
        <v>0.12924975890183751</v>
      </c>
      <c r="P121" s="28">
        <v>0.12018405467455864</v>
      </c>
      <c r="Q121" s="28" t="e">
        <v>#N/A</v>
      </c>
      <c r="R121" s="28" t="e">
        <v>#N/A</v>
      </c>
      <c r="S121" s="28" t="e">
        <v>#N/A</v>
      </c>
      <c r="T121" s="28" t="e">
        <v>#N/A</v>
      </c>
      <c r="U121" s="28" t="e">
        <v>#N/A</v>
      </c>
      <c r="V121" s="28" t="e">
        <v>#N/A</v>
      </c>
      <c r="W121" s="28" t="e">
        <v>#N/A</v>
      </c>
      <c r="X121" s="28" t="e">
        <v>#N/A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28">
        <v>0.16529786486840573</v>
      </c>
      <c r="G122" s="28">
        <v>0.16754030566935571</v>
      </c>
      <c r="H122" s="28">
        <v>0.17260433617816562</v>
      </c>
      <c r="I122" s="28">
        <v>0.16071140750941609</v>
      </c>
      <c r="J122" s="28">
        <v>0.16657423958090919</v>
      </c>
      <c r="K122" s="28">
        <v>0.16729142761328442</v>
      </c>
      <c r="L122" s="28">
        <v>0.16835668142556434</v>
      </c>
      <c r="M122" s="28">
        <v>0.17094961310841064</v>
      </c>
      <c r="N122" s="28">
        <v>0.17436477813167345</v>
      </c>
      <c r="O122" s="28">
        <v>0.17491565264085757</v>
      </c>
      <c r="P122" s="28">
        <v>0.16616804457055068</v>
      </c>
      <c r="Q122" s="28" t="e">
        <v>#N/A</v>
      </c>
      <c r="R122" s="28" t="e">
        <v>#N/A</v>
      </c>
      <c r="S122" s="28" t="e">
        <v>#N/A</v>
      </c>
      <c r="T122" s="28" t="e">
        <v>#N/A</v>
      </c>
      <c r="U122" s="28" t="e">
        <v>#N/A</v>
      </c>
      <c r="V122" s="28" t="e">
        <v>#N/A</v>
      </c>
      <c r="W122" s="28" t="e">
        <v>#N/A</v>
      </c>
      <c r="X122" s="28" t="e">
        <v>#N/A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28">
        <v>0.10250873710456003</v>
      </c>
      <c r="G123" s="28" t="e">
        <v>#N/A</v>
      </c>
      <c r="H123" s="31">
        <v>0.11792659668944477</v>
      </c>
      <c r="I123" s="28">
        <v>0.12428444574311352</v>
      </c>
      <c r="J123" s="28">
        <v>0.12807269530637222</v>
      </c>
      <c r="K123" s="28">
        <v>0.12895398405673103</v>
      </c>
      <c r="L123" s="28">
        <v>0.12885517316698952</v>
      </c>
      <c r="M123" s="28">
        <v>0.14464132380516051</v>
      </c>
      <c r="N123" s="28">
        <v>0.14759538556352719</v>
      </c>
      <c r="O123" s="28">
        <v>0.14794956327096664</v>
      </c>
      <c r="P123" s="28">
        <v>0.15133281641737853</v>
      </c>
      <c r="Q123" s="28" t="e">
        <v>#N/A</v>
      </c>
      <c r="R123" s="28" t="e">
        <v>#N/A</v>
      </c>
      <c r="S123" s="28" t="e">
        <v>#N/A</v>
      </c>
      <c r="T123" s="28" t="e">
        <v>#N/A</v>
      </c>
      <c r="U123" s="28" t="e">
        <v>#N/A</v>
      </c>
      <c r="V123" s="28" t="e">
        <v>#N/A</v>
      </c>
      <c r="W123" s="28" t="e">
        <v>#N/A</v>
      </c>
      <c r="X123" s="28" t="e">
        <v>#N/A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28">
        <v>0.12434858643655639</v>
      </c>
      <c r="G124" s="28" t="e">
        <v>#N/A</v>
      </c>
      <c r="H124" s="31">
        <v>0.13690180043581762</v>
      </c>
      <c r="I124" s="28">
        <v>0.14274994778601988</v>
      </c>
      <c r="J124" s="28">
        <v>0.13718990922651861</v>
      </c>
      <c r="K124" s="28">
        <v>0.14486514559299304</v>
      </c>
      <c r="L124" s="28">
        <v>0.14115166766882689</v>
      </c>
      <c r="M124" s="28">
        <v>0.14733239715551261</v>
      </c>
      <c r="N124" s="28">
        <v>0.14912782216354328</v>
      </c>
      <c r="O124" s="28">
        <v>0.1484207380887978</v>
      </c>
      <c r="P124" s="28">
        <v>0.15104093668811142</v>
      </c>
      <c r="Q124" s="28" t="e">
        <v>#N/A</v>
      </c>
      <c r="R124" s="28" t="e">
        <v>#N/A</v>
      </c>
      <c r="S124" s="28" t="e">
        <v>#N/A</v>
      </c>
      <c r="T124" s="28" t="e">
        <v>#N/A</v>
      </c>
      <c r="U124" s="28" t="e">
        <v>#N/A</v>
      </c>
      <c r="V124" s="28" t="e">
        <v>#N/A</v>
      </c>
      <c r="W124" s="28" t="e">
        <v>#N/A</v>
      </c>
      <c r="X124" s="28" t="e">
        <v>#N/A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28">
        <v>8.6742872003404414E-2</v>
      </c>
      <c r="G125" s="28">
        <v>0.1035808929097491</v>
      </c>
      <c r="H125" s="28">
        <v>9.8430719312488882E-2</v>
      </c>
      <c r="I125" s="28">
        <v>0.10287245974946568</v>
      </c>
      <c r="J125" s="28">
        <v>0.1013288973504279</v>
      </c>
      <c r="K125" s="28">
        <v>0.10630122001278003</v>
      </c>
      <c r="L125" s="28">
        <v>0.10671730509733181</v>
      </c>
      <c r="M125" s="28">
        <v>0.11591426718138791</v>
      </c>
      <c r="N125" s="28">
        <v>0.11886070677339082</v>
      </c>
      <c r="O125" s="28">
        <v>0.12484727836026839</v>
      </c>
      <c r="P125" s="28">
        <v>0.10211771605490146</v>
      </c>
      <c r="Q125" s="28" t="e">
        <v>#N/A</v>
      </c>
      <c r="R125" s="28" t="e">
        <v>#N/A</v>
      </c>
      <c r="S125" s="28" t="e">
        <v>#N/A</v>
      </c>
      <c r="T125" s="28" t="e">
        <v>#N/A</v>
      </c>
      <c r="U125" s="28" t="e">
        <v>#N/A</v>
      </c>
      <c r="V125" s="28" t="e">
        <v>#N/A</v>
      </c>
      <c r="W125" s="28" t="e">
        <v>#N/A</v>
      </c>
      <c r="X125" s="28" t="e">
        <v>#N/A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28">
        <v>0.10768412005740909</v>
      </c>
      <c r="G126" s="28">
        <v>0.11808980754342552</v>
      </c>
      <c r="H126" s="28">
        <v>0.12877126859586496</v>
      </c>
      <c r="I126" s="28">
        <v>0.12726193317564224</v>
      </c>
      <c r="J126" s="28">
        <v>0.12746920444550613</v>
      </c>
      <c r="K126" s="28">
        <v>0.13418479645680098</v>
      </c>
      <c r="L126" s="28">
        <v>0.12734067130072871</v>
      </c>
      <c r="M126" s="28">
        <v>0.11359330832141423</v>
      </c>
      <c r="N126" s="28">
        <v>0.13058213872877825</v>
      </c>
      <c r="O126" s="28">
        <v>0.13032795049586265</v>
      </c>
      <c r="P126" s="28">
        <v>0.11049150387147282</v>
      </c>
      <c r="Q126" s="28" t="e">
        <v>#N/A</v>
      </c>
      <c r="R126" s="28" t="e">
        <v>#N/A</v>
      </c>
      <c r="S126" s="28" t="e">
        <v>#N/A</v>
      </c>
      <c r="T126" s="28" t="e">
        <v>#N/A</v>
      </c>
      <c r="U126" s="28" t="e">
        <v>#N/A</v>
      </c>
      <c r="V126" s="28" t="e">
        <v>#N/A</v>
      </c>
      <c r="W126" s="28" t="e">
        <v>#N/A</v>
      </c>
      <c r="X126" s="28" t="e">
        <v>#N/A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28">
        <v>0.13559522610536467</v>
      </c>
      <c r="G127" s="28" t="e">
        <v>#N/A</v>
      </c>
      <c r="H127" s="31">
        <v>0.14430566306965753</v>
      </c>
      <c r="I127" s="28">
        <v>0.13647787669231565</v>
      </c>
      <c r="J127" s="28">
        <v>0.13046814832842291</v>
      </c>
      <c r="K127" s="28">
        <v>0.13496851459771503</v>
      </c>
      <c r="L127" s="28">
        <v>0.12225832369585543</v>
      </c>
      <c r="M127" s="28">
        <v>0.13081814916160311</v>
      </c>
      <c r="N127" s="28">
        <v>0.12984405711569874</v>
      </c>
      <c r="O127" s="28">
        <v>0.12829962111470097</v>
      </c>
      <c r="P127" s="28">
        <v>0.11708208778772368</v>
      </c>
      <c r="Q127" s="28" t="e">
        <v>#N/A</v>
      </c>
      <c r="R127" s="28" t="e">
        <v>#N/A</v>
      </c>
      <c r="S127" s="28" t="e">
        <v>#N/A</v>
      </c>
      <c r="T127" s="28" t="e">
        <v>#N/A</v>
      </c>
      <c r="U127" s="28" t="e">
        <v>#N/A</v>
      </c>
      <c r="V127" s="28" t="e">
        <v>#N/A</v>
      </c>
      <c r="W127" s="28" t="e">
        <v>#N/A</v>
      </c>
      <c r="X127" s="28" t="e">
        <v>#N/A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28">
        <v>0.13776954067633415</v>
      </c>
      <c r="G128" s="28">
        <v>0.15979887611804153</v>
      </c>
      <c r="H128" s="28">
        <v>0.14895801789664861</v>
      </c>
      <c r="I128" s="28">
        <v>0.15502512155302695</v>
      </c>
      <c r="J128" s="28">
        <v>0.15333874587385835</v>
      </c>
      <c r="K128" s="28">
        <v>0.15857417426317161</v>
      </c>
      <c r="L128" s="28">
        <v>0.16025282071793701</v>
      </c>
      <c r="M128" s="28">
        <v>0.16461342891904068</v>
      </c>
      <c r="N128" s="28">
        <v>0.17045039215991331</v>
      </c>
      <c r="O128" s="28">
        <v>0.16966397381259135</v>
      </c>
      <c r="P128" s="28">
        <v>0.16238877130378454</v>
      </c>
      <c r="Q128" s="28" t="e">
        <v>#N/A</v>
      </c>
      <c r="R128" s="28" t="e">
        <v>#N/A</v>
      </c>
      <c r="S128" s="28" t="e">
        <v>#N/A</v>
      </c>
      <c r="T128" s="28" t="e">
        <v>#N/A</v>
      </c>
      <c r="U128" s="28" t="e">
        <v>#N/A</v>
      </c>
      <c r="V128" s="28" t="e">
        <v>#N/A</v>
      </c>
      <c r="W128" s="28" t="e">
        <v>#N/A</v>
      </c>
      <c r="X128" s="28" t="e">
        <v>#N/A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28">
        <v>9.8406565052673978E-2</v>
      </c>
      <c r="G129" s="28">
        <v>0.11355097717888349</v>
      </c>
      <c r="H129" s="28">
        <v>0.12244271614410769</v>
      </c>
      <c r="I129" s="28">
        <v>0.12357724145645729</v>
      </c>
      <c r="J129" s="28">
        <v>0.12332045400091832</v>
      </c>
      <c r="K129" s="28">
        <v>0.12467962727215294</v>
      </c>
      <c r="L129" s="28">
        <v>0.12504618998601102</v>
      </c>
      <c r="M129" s="28">
        <v>0.1276287793058033</v>
      </c>
      <c r="N129" s="28">
        <v>0.12439662172097871</v>
      </c>
      <c r="O129" s="28">
        <v>0.12455137126862793</v>
      </c>
      <c r="P129" s="28">
        <v>0.12965399482128984</v>
      </c>
      <c r="Q129" s="28" t="e">
        <v>#N/A</v>
      </c>
      <c r="R129" s="28" t="e">
        <v>#N/A</v>
      </c>
      <c r="S129" s="28" t="e">
        <v>#N/A</v>
      </c>
      <c r="T129" s="28" t="e">
        <v>#N/A</v>
      </c>
      <c r="U129" s="28" t="e">
        <v>#N/A</v>
      </c>
      <c r="V129" s="28" t="e">
        <v>#N/A</v>
      </c>
      <c r="W129" s="28" t="e">
        <v>#N/A</v>
      </c>
      <c r="X129" s="28" t="e">
        <v>#N/A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28">
        <v>0.12815276196359965</v>
      </c>
      <c r="G130" s="28" t="e">
        <v>#N/A</v>
      </c>
      <c r="H130" s="31">
        <v>0.13975941588756344</v>
      </c>
      <c r="I130" s="28">
        <v>0.14430435304851133</v>
      </c>
      <c r="J130" s="28">
        <v>0.14624218364719171</v>
      </c>
      <c r="K130" s="28">
        <v>0.15058947116162441</v>
      </c>
      <c r="L130" s="28">
        <v>0.1482597447506023</v>
      </c>
      <c r="M130" s="28">
        <v>0.16052993225277984</v>
      </c>
      <c r="N130" s="28">
        <v>0.16067400029492052</v>
      </c>
      <c r="O130" s="28">
        <v>0.16184850405595297</v>
      </c>
      <c r="P130" s="28">
        <v>0.16813206457354532</v>
      </c>
      <c r="Q130" s="28" t="e">
        <v>#N/A</v>
      </c>
      <c r="R130" s="28" t="e">
        <v>#N/A</v>
      </c>
      <c r="S130" s="28" t="e">
        <v>#N/A</v>
      </c>
      <c r="T130" s="28" t="e">
        <v>#N/A</v>
      </c>
      <c r="U130" s="28" t="e">
        <v>#N/A</v>
      </c>
      <c r="V130" s="28" t="e">
        <v>#N/A</v>
      </c>
      <c r="W130" s="28" t="e">
        <v>#N/A</v>
      </c>
      <c r="X130" s="28" t="e">
        <v>#N/A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28">
        <v>0.11446230143811627</v>
      </c>
      <c r="G131" s="28">
        <v>0.14324704619644502</v>
      </c>
      <c r="H131" s="28">
        <v>0.13583406938095163</v>
      </c>
      <c r="I131" s="28">
        <v>0.14136229383276941</v>
      </c>
      <c r="J131" s="28">
        <v>0.14050188507961797</v>
      </c>
      <c r="K131" s="28">
        <v>0.14739184015022994</v>
      </c>
      <c r="L131" s="28">
        <v>0.14062058578334094</v>
      </c>
      <c r="M131" s="28">
        <v>0.14976708628779822</v>
      </c>
      <c r="N131" s="28">
        <v>0.14826254295054489</v>
      </c>
      <c r="O131" s="28">
        <v>0.14584818383029688</v>
      </c>
      <c r="P131" s="28">
        <v>0.10024186924754035</v>
      </c>
      <c r="Q131" s="28" t="e">
        <v>#N/A</v>
      </c>
      <c r="R131" s="28" t="e">
        <v>#N/A</v>
      </c>
      <c r="S131" s="28" t="e">
        <v>#N/A</v>
      </c>
      <c r="T131" s="28" t="e">
        <v>#N/A</v>
      </c>
      <c r="U131" s="28" t="e">
        <v>#N/A</v>
      </c>
      <c r="V131" s="28" t="e">
        <v>#N/A</v>
      </c>
      <c r="W131" s="28" t="e">
        <v>#N/A</v>
      </c>
      <c r="X131" s="28" t="e">
        <v>#N/A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28">
        <v>0.11316345191195602</v>
      </c>
      <c r="G132" s="28">
        <v>0.12845415121108295</v>
      </c>
      <c r="H132" s="28">
        <v>0.12706723168937459</v>
      </c>
      <c r="I132" s="28">
        <v>0.13047474282053564</v>
      </c>
      <c r="J132" s="28">
        <v>0.12399879707301553</v>
      </c>
      <c r="K132" s="28">
        <v>0.12819026616468776</v>
      </c>
      <c r="L132" s="28">
        <v>0.12560567065204389</v>
      </c>
      <c r="M132" s="28">
        <v>0.13700184182997843</v>
      </c>
      <c r="N132" s="28">
        <v>0.14065481843259622</v>
      </c>
      <c r="O132" s="28">
        <v>0.14388618134930176</v>
      </c>
      <c r="P132" s="28">
        <v>0.13392324157931054</v>
      </c>
      <c r="Q132" s="28" t="e">
        <v>#N/A</v>
      </c>
      <c r="R132" s="28" t="e">
        <v>#N/A</v>
      </c>
      <c r="S132" s="28" t="e">
        <v>#N/A</v>
      </c>
      <c r="T132" s="28" t="e">
        <v>#N/A</v>
      </c>
      <c r="U132" s="28" t="e">
        <v>#N/A</v>
      </c>
      <c r="V132" s="28" t="e">
        <v>#N/A</v>
      </c>
      <c r="W132" s="28" t="e">
        <v>#N/A</v>
      </c>
      <c r="X132" s="28" t="e">
        <v>#N/A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28">
        <v>0.11505993064311897</v>
      </c>
      <c r="G133" s="28">
        <v>0.13220279053029854</v>
      </c>
      <c r="H133" s="28">
        <v>0.13174214454710076</v>
      </c>
      <c r="I133" s="28">
        <v>0.14480779152788395</v>
      </c>
      <c r="J133" s="28">
        <v>0.14665681833816699</v>
      </c>
      <c r="K133" s="28">
        <v>0.14688671436658388</v>
      </c>
      <c r="L133" s="28">
        <v>0.14896572063483354</v>
      </c>
      <c r="M133" s="28">
        <v>0.15853542083595459</v>
      </c>
      <c r="N133" s="28">
        <v>0.15367652954855265</v>
      </c>
      <c r="O133" s="28">
        <v>0.15424219119544616</v>
      </c>
      <c r="P133" s="28">
        <v>0.16218510028881886</v>
      </c>
      <c r="Q133" s="28" t="e">
        <v>#N/A</v>
      </c>
      <c r="R133" s="28" t="e">
        <v>#N/A</v>
      </c>
      <c r="S133" s="28" t="e">
        <v>#N/A</v>
      </c>
      <c r="T133" s="28" t="e">
        <v>#N/A</v>
      </c>
      <c r="U133" s="28" t="e">
        <v>#N/A</v>
      </c>
      <c r="V133" s="28" t="e">
        <v>#N/A</v>
      </c>
      <c r="W133" s="28" t="e">
        <v>#N/A</v>
      </c>
      <c r="X133" s="28" t="e">
        <v>#N/A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28">
        <v>0.13005361367165844</v>
      </c>
      <c r="G134" s="28">
        <v>0.15032548772429991</v>
      </c>
      <c r="H134" s="28">
        <v>0.14377196224255587</v>
      </c>
      <c r="I134" s="28">
        <v>0.14828689446490964</v>
      </c>
      <c r="J134" s="28">
        <v>0.15068443879987251</v>
      </c>
      <c r="K134" s="28">
        <v>0.15495718362905975</v>
      </c>
      <c r="L134" s="28">
        <v>0.14236961988243882</v>
      </c>
      <c r="M134" s="28">
        <v>0.15057269774666043</v>
      </c>
      <c r="N134" s="28">
        <v>0.15213126834432808</v>
      </c>
      <c r="O134" s="28">
        <v>0.15137041183587382</v>
      </c>
      <c r="P134" s="28">
        <v>0.10356395021804786</v>
      </c>
      <c r="Q134" s="28" t="e">
        <v>#N/A</v>
      </c>
      <c r="R134" s="28" t="e">
        <v>#N/A</v>
      </c>
      <c r="S134" s="28" t="e">
        <v>#N/A</v>
      </c>
      <c r="T134" s="28" t="e">
        <v>#N/A</v>
      </c>
      <c r="U134" s="28" t="e">
        <v>#N/A</v>
      </c>
      <c r="V134" s="28" t="e">
        <v>#N/A</v>
      </c>
      <c r="W134" s="28" t="e">
        <v>#N/A</v>
      </c>
      <c r="X134" s="28" t="e">
        <v>#N/A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28">
        <v>0.10243942454518193</v>
      </c>
      <c r="G135" s="28">
        <v>9.9375864332581942E-2</v>
      </c>
      <c r="H135" s="28">
        <v>9.8180373845853597E-2</v>
      </c>
      <c r="I135" s="28">
        <v>0.10095544789912515</v>
      </c>
      <c r="J135" s="28">
        <v>0.10008589181198213</v>
      </c>
      <c r="K135" s="28">
        <v>0.10633298495983269</v>
      </c>
      <c r="L135" s="28">
        <v>0.11561438025537216</v>
      </c>
      <c r="M135" s="28">
        <v>0.12049510886332283</v>
      </c>
      <c r="N135" s="28">
        <v>0.11370041471693815</v>
      </c>
      <c r="O135" s="28">
        <v>0.11312413136027154</v>
      </c>
      <c r="P135" s="28">
        <v>8.6040997140673675E-2</v>
      </c>
      <c r="Q135" s="28" t="e">
        <v>#N/A</v>
      </c>
      <c r="R135" s="28" t="e">
        <v>#N/A</v>
      </c>
      <c r="S135" s="28" t="e">
        <v>#N/A</v>
      </c>
      <c r="T135" s="28" t="e">
        <v>#N/A</v>
      </c>
      <c r="U135" s="28" t="e">
        <v>#N/A</v>
      </c>
      <c r="V135" s="28" t="e">
        <v>#N/A</v>
      </c>
      <c r="W135" s="28" t="e">
        <v>#N/A</v>
      </c>
      <c r="X135" s="28" t="e">
        <v>#N/A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28">
        <v>0.11664202367787009</v>
      </c>
      <c r="G136" s="28">
        <v>0.11344069672543518</v>
      </c>
      <c r="H136" s="28">
        <v>0.1171653570583175</v>
      </c>
      <c r="I136" s="28">
        <v>0.12017253496189195</v>
      </c>
      <c r="J136" s="28">
        <v>0.11992285433617357</v>
      </c>
      <c r="K136" s="28">
        <v>0.12122879327849501</v>
      </c>
      <c r="L136" s="28">
        <v>0.12007345026602015</v>
      </c>
      <c r="M136" s="28">
        <v>0.12807579582702189</v>
      </c>
      <c r="N136" s="28">
        <v>0.11925990556558166</v>
      </c>
      <c r="O136" s="28">
        <v>0.11961083831671671</v>
      </c>
      <c r="P136" s="28">
        <v>9.0597294844571533E-2</v>
      </c>
      <c r="Q136" s="28" t="e">
        <v>#N/A</v>
      </c>
      <c r="R136" s="28" t="e">
        <v>#N/A</v>
      </c>
      <c r="S136" s="28" t="e">
        <v>#N/A</v>
      </c>
      <c r="T136" s="28" t="e">
        <v>#N/A</v>
      </c>
      <c r="U136" s="28" t="e">
        <v>#N/A</v>
      </c>
      <c r="V136" s="28" t="e">
        <v>#N/A</v>
      </c>
      <c r="W136" s="28" t="e">
        <v>#N/A</v>
      </c>
      <c r="X136" s="28" t="e">
        <v>#N/A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28">
        <v>0.12395007605748246</v>
      </c>
      <c r="G137" s="28">
        <v>0.13724770191877983</v>
      </c>
      <c r="H137" s="28">
        <v>0.13174036611277323</v>
      </c>
      <c r="I137" s="28">
        <v>0.1294581999334988</v>
      </c>
      <c r="J137" s="28">
        <v>0.12185033632908708</v>
      </c>
      <c r="K137" s="28">
        <v>0.12009225029280361</v>
      </c>
      <c r="L137" s="28">
        <v>0.12258502688052961</v>
      </c>
      <c r="M137" s="28">
        <v>0.12671966268360116</v>
      </c>
      <c r="N137" s="28">
        <v>0.12894600420179531</v>
      </c>
      <c r="O137" s="28">
        <v>0.12847617403618</v>
      </c>
      <c r="P137" s="28">
        <v>0.12937397688825486</v>
      </c>
      <c r="Q137" s="28" t="e">
        <v>#N/A</v>
      </c>
      <c r="R137" s="28" t="e">
        <v>#N/A</v>
      </c>
      <c r="S137" s="28" t="e">
        <v>#N/A</v>
      </c>
      <c r="T137" s="28" t="e">
        <v>#N/A</v>
      </c>
      <c r="U137" s="28" t="e">
        <v>#N/A</v>
      </c>
      <c r="V137" s="28" t="e">
        <v>#N/A</v>
      </c>
      <c r="W137" s="28" t="e">
        <v>#N/A</v>
      </c>
      <c r="X137" s="28" t="e">
        <v>#N/A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28">
        <v>0.11432413288722781</v>
      </c>
      <c r="G138" s="28">
        <v>0.11892463319055864</v>
      </c>
      <c r="H138" s="28">
        <v>0.11957475666187969</v>
      </c>
      <c r="I138" s="28">
        <v>0.12415092693799748</v>
      </c>
      <c r="J138" s="28">
        <v>0.1212908494883442</v>
      </c>
      <c r="K138" s="28">
        <v>0.12544926941265941</v>
      </c>
      <c r="L138" s="28">
        <v>0.1222032625337927</v>
      </c>
      <c r="M138" s="28">
        <v>0.13309697447837493</v>
      </c>
      <c r="N138" s="28">
        <v>0.1447337194609607</v>
      </c>
      <c r="O138" s="28">
        <v>0.1456651064200884</v>
      </c>
      <c r="P138" s="28">
        <v>0.15964041034023241</v>
      </c>
      <c r="Q138" s="28" t="e">
        <v>#N/A</v>
      </c>
      <c r="R138" s="28" t="e">
        <v>#N/A</v>
      </c>
      <c r="S138" s="28" t="e">
        <v>#N/A</v>
      </c>
      <c r="T138" s="28" t="e">
        <v>#N/A</v>
      </c>
      <c r="U138" s="28" t="e">
        <v>#N/A</v>
      </c>
      <c r="V138" s="28" t="e">
        <v>#N/A</v>
      </c>
      <c r="W138" s="28" t="e">
        <v>#N/A</v>
      </c>
      <c r="X138" s="28" t="e">
        <v>#N/A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28">
        <v>0.13047536427830694</v>
      </c>
      <c r="G139" s="28">
        <v>0.13092670905937184</v>
      </c>
      <c r="H139" s="28">
        <v>0.13369155696065382</v>
      </c>
      <c r="I139" s="28">
        <v>0.13335083013343763</v>
      </c>
      <c r="J139" s="28">
        <v>0.13258717092072561</v>
      </c>
      <c r="K139" s="28">
        <v>0.13679951727110692</v>
      </c>
      <c r="L139" s="28">
        <v>0.13783984476311348</v>
      </c>
      <c r="M139" s="28">
        <v>0.14543303616516909</v>
      </c>
      <c r="N139" s="28">
        <v>0.14768697398922073</v>
      </c>
      <c r="O139" s="28">
        <v>0.14760105434126783</v>
      </c>
      <c r="P139" s="28">
        <v>0.1431041428500695</v>
      </c>
      <c r="Q139" s="28" t="e">
        <v>#N/A</v>
      </c>
      <c r="R139" s="28" t="e">
        <v>#N/A</v>
      </c>
      <c r="S139" s="28" t="e">
        <v>#N/A</v>
      </c>
      <c r="T139" s="28" t="e">
        <v>#N/A</v>
      </c>
      <c r="U139" s="28" t="e">
        <v>#N/A</v>
      </c>
      <c r="V139" s="28" t="e">
        <v>#N/A</v>
      </c>
      <c r="W139" s="28" t="e">
        <v>#N/A</v>
      </c>
      <c r="X139" s="28" t="e">
        <v>#N/A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28">
        <v>0.14790914015930007</v>
      </c>
      <c r="G140" s="27" t="e">
        <v>#N/A</v>
      </c>
      <c r="H140" s="28">
        <v>0.17932054856656077</v>
      </c>
      <c r="I140" s="27" t="e">
        <v>#N/A</v>
      </c>
      <c r="J140" s="28">
        <v>0.18850364853580034</v>
      </c>
      <c r="K140" s="27" t="e">
        <v>#N/A</v>
      </c>
      <c r="L140" s="28">
        <v>0.18673056544666813</v>
      </c>
      <c r="M140" s="28">
        <v>0.19856809008773463</v>
      </c>
      <c r="N140" s="28">
        <v>0.19718135469851453</v>
      </c>
      <c r="O140" s="28">
        <v>0.19821102893692336</v>
      </c>
      <c r="P140" s="28">
        <v>0.19376343130381557</v>
      </c>
      <c r="Q140" s="28" t="e">
        <v>#N/A</v>
      </c>
      <c r="R140" s="28" t="e">
        <v>#N/A</v>
      </c>
      <c r="S140" s="28" t="e">
        <v>#N/A</v>
      </c>
      <c r="T140" s="28" t="e">
        <v>#N/A</v>
      </c>
      <c r="U140" s="28" t="e">
        <v>#N/A</v>
      </c>
      <c r="V140" s="28" t="e">
        <v>#N/A</v>
      </c>
      <c r="W140" s="28" t="e">
        <v>#N/A</v>
      </c>
      <c r="X140" s="28" t="e">
        <v>#N/A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28">
        <v>0.12683398100074317</v>
      </c>
      <c r="G141" s="27" t="e">
        <v>#N/A</v>
      </c>
      <c r="H141" s="28">
        <v>0.12848774954146033</v>
      </c>
      <c r="I141" s="27" t="e">
        <v>#N/A</v>
      </c>
      <c r="J141" s="28">
        <v>0.13187374576758387</v>
      </c>
      <c r="K141" s="27" t="e">
        <v>#N/A</v>
      </c>
      <c r="L141" s="28">
        <v>0.12696437330953989</v>
      </c>
      <c r="M141" s="28">
        <v>0.13193339529681433</v>
      </c>
      <c r="N141" s="28">
        <v>0.13155081468852781</v>
      </c>
      <c r="O141" s="28">
        <v>0.13187419240354911</v>
      </c>
      <c r="P141" s="28">
        <v>0.11557974178149454</v>
      </c>
      <c r="Q141" s="28" t="e">
        <v>#N/A</v>
      </c>
      <c r="R141" s="28" t="e">
        <v>#N/A</v>
      </c>
      <c r="S141" s="28" t="e">
        <v>#N/A</v>
      </c>
      <c r="T141" s="28" t="e">
        <v>#N/A</v>
      </c>
      <c r="U141" s="28" t="e">
        <v>#N/A</v>
      </c>
      <c r="V141" s="28" t="e">
        <v>#N/A</v>
      </c>
      <c r="W141" s="28" t="e">
        <v>#N/A</v>
      </c>
      <c r="X141" s="28" t="e">
        <v>#N/A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28">
        <v>0.14903441543901796</v>
      </c>
      <c r="G142" s="27" t="e">
        <v>#N/A</v>
      </c>
      <c r="H142" s="28">
        <v>0.15746622194854407</v>
      </c>
      <c r="I142" s="27" t="e">
        <v>#N/A</v>
      </c>
      <c r="J142" s="28">
        <v>0.15318442767711291</v>
      </c>
      <c r="K142" s="27" t="e">
        <v>#N/A</v>
      </c>
      <c r="L142" s="28">
        <v>0.11947983956028105</v>
      </c>
      <c r="M142" s="28">
        <v>0.12731286475964051</v>
      </c>
      <c r="N142" s="28">
        <v>0.13056731170659852</v>
      </c>
      <c r="O142" s="28">
        <v>0.13063510866053318</v>
      </c>
      <c r="P142" s="28">
        <v>0.1225866811155063</v>
      </c>
      <c r="Q142" s="28" t="e">
        <v>#N/A</v>
      </c>
      <c r="R142" s="28" t="e">
        <v>#N/A</v>
      </c>
      <c r="S142" s="28" t="e">
        <v>#N/A</v>
      </c>
      <c r="T142" s="28" t="e">
        <v>#N/A</v>
      </c>
      <c r="U142" s="28" t="e">
        <v>#N/A</v>
      </c>
      <c r="V142" s="28" t="e">
        <v>#N/A</v>
      </c>
      <c r="W142" s="28" t="e">
        <v>#N/A</v>
      </c>
      <c r="X142" s="28" t="e">
        <v>#N/A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28">
        <v>0.10677571567083922</v>
      </c>
      <c r="G143" s="27" t="e">
        <v>#N/A</v>
      </c>
      <c r="H143" s="28">
        <v>0.11852075493842651</v>
      </c>
      <c r="I143" s="27" t="e">
        <v>#N/A</v>
      </c>
      <c r="J143" s="28">
        <v>0.11693684235335125</v>
      </c>
      <c r="K143" s="27" t="e">
        <v>#N/A</v>
      </c>
      <c r="L143" s="28">
        <v>0.10998352338779233</v>
      </c>
      <c r="M143" s="28">
        <v>0.1172026347873263</v>
      </c>
      <c r="N143" s="28">
        <v>0.11741317293093123</v>
      </c>
      <c r="O143" s="28">
        <v>0.11889860997533842</v>
      </c>
      <c r="P143" s="28">
        <v>0.11884040656078276</v>
      </c>
      <c r="Q143" s="28" t="e">
        <v>#N/A</v>
      </c>
      <c r="R143" s="28" t="e">
        <v>#N/A</v>
      </c>
      <c r="S143" s="28" t="e">
        <v>#N/A</v>
      </c>
      <c r="T143" s="28" t="e">
        <v>#N/A</v>
      </c>
      <c r="U143" s="28" t="e">
        <v>#N/A</v>
      </c>
      <c r="V143" s="28" t="e">
        <v>#N/A</v>
      </c>
      <c r="W143" s="28" t="e">
        <v>#N/A</v>
      </c>
      <c r="X143" s="28" t="e">
        <v>#N/A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28">
        <v>0.10645700732119022</v>
      </c>
      <c r="G144" s="27" t="e">
        <v>#N/A</v>
      </c>
      <c r="H144" s="28">
        <v>0.12813152417309706</v>
      </c>
      <c r="I144" s="27" t="e">
        <v>#N/A</v>
      </c>
      <c r="J144" s="28">
        <v>0.13396693947851762</v>
      </c>
      <c r="K144" s="27" t="e">
        <v>#N/A</v>
      </c>
      <c r="L144" s="28">
        <v>0.13868538541389161</v>
      </c>
      <c r="M144" s="28">
        <v>0.14221738955084948</v>
      </c>
      <c r="N144" s="28">
        <v>0.14408186709386175</v>
      </c>
      <c r="O144" s="28">
        <v>0.14457069202690553</v>
      </c>
      <c r="P144" s="28">
        <v>0.1498049652055167</v>
      </c>
      <c r="Q144" s="28" t="e">
        <v>#N/A</v>
      </c>
      <c r="R144" s="28" t="e">
        <v>#N/A</v>
      </c>
      <c r="S144" s="28" t="e">
        <v>#N/A</v>
      </c>
      <c r="T144" s="28" t="e">
        <v>#N/A</v>
      </c>
      <c r="U144" s="28" t="e">
        <v>#N/A</v>
      </c>
      <c r="V144" s="28" t="e">
        <v>#N/A</v>
      </c>
      <c r="W144" s="28" t="e">
        <v>#N/A</v>
      </c>
      <c r="X144" s="28" t="e">
        <v>#N/A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28">
        <v>0.11763789342074837</v>
      </c>
      <c r="G145" s="27" t="e">
        <v>#N/A</v>
      </c>
      <c r="H145" s="28">
        <v>0.13026851335336231</v>
      </c>
      <c r="I145" s="27" t="e">
        <v>#N/A</v>
      </c>
      <c r="J145" s="28">
        <v>0.1307158953507242</v>
      </c>
      <c r="K145" s="27" t="e">
        <v>#N/A</v>
      </c>
      <c r="L145" s="28">
        <v>0.13282369220877244</v>
      </c>
      <c r="M145" s="28">
        <v>0.13940346011924165</v>
      </c>
      <c r="N145" s="28">
        <v>0.14319378646914721</v>
      </c>
      <c r="O145" s="28">
        <v>0.14279494196962447</v>
      </c>
      <c r="P145" s="28">
        <v>0.12892719342959152</v>
      </c>
      <c r="Q145" s="28" t="e">
        <v>#N/A</v>
      </c>
      <c r="R145" s="28" t="e">
        <v>#N/A</v>
      </c>
      <c r="S145" s="28" t="e">
        <v>#N/A</v>
      </c>
      <c r="T145" s="28" t="e">
        <v>#N/A</v>
      </c>
      <c r="U145" s="28" t="e">
        <v>#N/A</v>
      </c>
      <c r="V145" s="28" t="e">
        <v>#N/A</v>
      </c>
      <c r="W145" s="28" t="e">
        <v>#N/A</v>
      </c>
      <c r="X145" s="28" t="e">
        <v>#N/A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28">
        <v>0.10883555717346463</v>
      </c>
      <c r="G146" s="27" t="e">
        <v>#N/A</v>
      </c>
      <c r="H146" s="28">
        <v>0.15277173018006768</v>
      </c>
      <c r="I146" s="27" t="e">
        <v>#N/A</v>
      </c>
      <c r="J146" s="28">
        <v>0.1551825798344216</v>
      </c>
      <c r="K146" s="27" t="e">
        <v>#N/A</v>
      </c>
      <c r="L146" s="28">
        <v>0.15122019670430881</v>
      </c>
      <c r="M146" s="28">
        <v>0.15703735953300146</v>
      </c>
      <c r="N146" s="28">
        <v>0.15111778378540147</v>
      </c>
      <c r="O146" s="28">
        <v>0.15221625660048493</v>
      </c>
      <c r="P146" s="28">
        <v>0.14070411439854816</v>
      </c>
      <c r="Q146" s="28" t="e">
        <v>#N/A</v>
      </c>
      <c r="R146" s="28" t="e">
        <v>#N/A</v>
      </c>
      <c r="S146" s="28" t="e">
        <v>#N/A</v>
      </c>
      <c r="T146" s="28" t="e">
        <v>#N/A</v>
      </c>
      <c r="U146" s="28" t="e">
        <v>#N/A</v>
      </c>
      <c r="V146" s="28" t="e">
        <v>#N/A</v>
      </c>
      <c r="W146" s="28" t="e">
        <v>#N/A</v>
      </c>
      <c r="X146" s="28" t="e">
        <v>#N/A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28">
        <v>0.13181024306097994</v>
      </c>
      <c r="G147" s="27" t="e">
        <v>#N/A</v>
      </c>
      <c r="H147" s="28">
        <v>0.15138699865443597</v>
      </c>
      <c r="I147" s="27" t="e">
        <v>#N/A</v>
      </c>
      <c r="J147" s="28">
        <v>0.1585077580207031</v>
      </c>
      <c r="K147" s="27" t="e">
        <v>#N/A</v>
      </c>
      <c r="L147" s="28">
        <v>0.15997876444601566</v>
      </c>
      <c r="M147" s="28">
        <v>0.16856197063796216</v>
      </c>
      <c r="N147" s="28">
        <v>0.16711064994115288</v>
      </c>
      <c r="O147" s="28">
        <v>0.16643464136648053</v>
      </c>
      <c r="P147" s="28">
        <v>0.15021237065174906</v>
      </c>
      <c r="Q147" s="28" t="e">
        <v>#N/A</v>
      </c>
      <c r="R147" s="28" t="e">
        <v>#N/A</v>
      </c>
      <c r="S147" s="28" t="e">
        <v>#N/A</v>
      </c>
      <c r="T147" s="28" t="e">
        <v>#N/A</v>
      </c>
      <c r="U147" s="28" t="e">
        <v>#N/A</v>
      </c>
      <c r="V147" s="28" t="e">
        <v>#N/A</v>
      </c>
      <c r="W147" s="28" t="e">
        <v>#N/A</v>
      </c>
      <c r="X147" s="28" t="e">
        <v>#N/A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28">
        <v>9.237090388494637E-2</v>
      </c>
      <c r="G148" s="27" t="e">
        <v>#N/A</v>
      </c>
      <c r="H148" s="28">
        <v>0.10975824782975147</v>
      </c>
      <c r="I148" s="27" t="e">
        <v>#N/A</v>
      </c>
      <c r="J148" s="28">
        <v>0.11200570085766515</v>
      </c>
      <c r="K148" s="27" t="e">
        <v>#N/A</v>
      </c>
      <c r="L148" s="28">
        <v>0.11992324844188718</v>
      </c>
      <c r="M148" s="28">
        <v>0.12330541432673428</v>
      </c>
      <c r="N148" s="28">
        <v>0.12554160091670347</v>
      </c>
      <c r="O148" s="28">
        <v>0.12475524537810036</v>
      </c>
      <c r="P148" s="28">
        <v>0.12292131854477172</v>
      </c>
      <c r="Q148" s="28" t="e">
        <v>#N/A</v>
      </c>
      <c r="R148" s="28" t="e">
        <v>#N/A</v>
      </c>
      <c r="S148" s="28" t="e">
        <v>#N/A</v>
      </c>
      <c r="T148" s="28" t="e">
        <v>#N/A</v>
      </c>
      <c r="U148" s="28" t="e">
        <v>#N/A</v>
      </c>
      <c r="V148" s="28" t="e">
        <v>#N/A</v>
      </c>
      <c r="W148" s="28" t="e">
        <v>#N/A</v>
      </c>
      <c r="X148" s="28" t="e">
        <v>#N/A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28">
        <v>0.11902209218797369</v>
      </c>
      <c r="G149" s="27" t="e">
        <v>#N/A</v>
      </c>
      <c r="H149" s="28">
        <v>0.14247227883879204</v>
      </c>
      <c r="I149" s="27" t="e">
        <v>#N/A</v>
      </c>
      <c r="J149" s="28">
        <v>0.14508686226463913</v>
      </c>
      <c r="K149" s="27" t="e">
        <v>#N/A</v>
      </c>
      <c r="L149" s="28">
        <v>0.1449548681747731</v>
      </c>
      <c r="M149" s="28">
        <v>0.14969783529297367</v>
      </c>
      <c r="N149" s="28">
        <v>0.15478322321892421</v>
      </c>
      <c r="O149" s="28">
        <v>0.15843546060312028</v>
      </c>
      <c r="P149" s="28">
        <v>0.14640074211369933</v>
      </c>
      <c r="Q149" s="28" t="e">
        <v>#N/A</v>
      </c>
      <c r="R149" s="28" t="e">
        <v>#N/A</v>
      </c>
      <c r="S149" s="28" t="e">
        <v>#N/A</v>
      </c>
      <c r="T149" s="28" t="e">
        <v>#N/A</v>
      </c>
      <c r="U149" s="28" t="e">
        <v>#N/A</v>
      </c>
      <c r="V149" s="28" t="e">
        <v>#N/A</v>
      </c>
      <c r="W149" s="28" t="e">
        <v>#N/A</v>
      </c>
      <c r="X149" s="28" t="e">
        <v>#N/A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28">
        <v>0.13603714673805015</v>
      </c>
      <c r="G150" s="27" t="e">
        <v>#N/A</v>
      </c>
      <c r="H150" s="28">
        <v>0.14183909225804961</v>
      </c>
      <c r="I150" s="27" t="e">
        <v>#N/A</v>
      </c>
      <c r="J150" s="28">
        <v>0.14304789796009723</v>
      </c>
      <c r="K150" s="27" t="e">
        <v>#N/A</v>
      </c>
      <c r="L150" s="28">
        <v>0.14677441915201891</v>
      </c>
      <c r="M150" s="28">
        <v>0.15331495486931868</v>
      </c>
      <c r="N150" s="28">
        <v>0.15384941243408004</v>
      </c>
      <c r="O150" s="28">
        <v>0.15304186088635288</v>
      </c>
      <c r="P150" s="28">
        <v>0.12967335891015491</v>
      </c>
      <c r="Q150" s="28" t="e">
        <v>#N/A</v>
      </c>
      <c r="R150" s="28" t="e">
        <v>#N/A</v>
      </c>
      <c r="S150" s="28" t="e">
        <v>#N/A</v>
      </c>
      <c r="T150" s="28" t="e">
        <v>#N/A</v>
      </c>
      <c r="U150" s="28" t="e">
        <v>#N/A</v>
      </c>
      <c r="V150" s="28" t="e">
        <v>#N/A</v>
      </c>
      <c r="W150" s="28" t="e">
        <v>#N/A</v>
      </c>
      <c r="X150" s="28" t="e">
        <v>#N/A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28">
        <v>0.13414315900410037</v>
      </c>
      <c r="G151" s="27" t="e">
        <v>#N/A</v>
      </c>
      <c r="H151" s="28">
        <v>0.13639410042349029</v>
      </c>
      <c r="I151" s="27" t="e">
        <v>#N/A</v>
      </c>
      <c r="J151" s="28">
        <v>0.13824017624245577</v>
      </c>
      <c r="K151" s="27" t="e">
        <v>#N/A</v>
      </c>
      <c r="L151" s="28">
        <v>0.13797117981237644</v>
      </c>
      <c r="M151" s="28">
        <v>0.14336827037147123</v>
      </c>
      <c r="N151" s="28">
        <v>0.14448385556116358</v>
      </c>
      <c r="O151" s="28">
        <v>0.14378511914958114</v>
      </c>
      <c r="P151" s="28">
        <v>0.1326448750610057</v>
      </c>
      <c r="Q151" s="28" t="e">
        <v>#N/A</v>
      </c>
      <c r="R151" s="28" t="e">
        <v>#N/A</v>
      </c>
      <c r="S151" s="28" t="e">
        <v>#N/A</v>
      </c>
      <c r="T151" s="28" t="e">
        <v>#N/A</v>
      </c>
      <c r="U151" s="28" t="e">
        <v>#N/A</v>
      </c>
      <c r="V151" s="28" t="e">
        <v>#N/A</v>
      </c>
      <c r="W151" s="28" t="e">
        <v>#N/A</v>
      </c>
      <c r="X151" s="28" t="e">
        <v>#N/A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28">
        <v>0.13656115747370501</v>
      </c>
      <c r="G152" s="27" t="e">
        <v>#N/A</v>
      </c>
      <c r="H152" s="28">
        <v>0.16591624749394923</v>
      </c>
      <c r="I152" s="27" t="e">
        <v>#N/A</v>
      </c>
      <c r="J152" s="28">
        <v>0.16795427367027971</v>
      </c>
      <c r="K152" s="27" t="e">
        <v>#N/A</v>
      </c>
      <c r="L152" s="28">
        <v>0.16650328995706282</v>
      </c>
      <c r="M152" s="28">
        <v>0.17516624517502996</v>
      </c>
      <c r="N152" s="28">
        <v>0.17458502936646508</v>
      </c>
      <c r="O152" s="28">
        <v>0.17510422200382889</v>
      </c>
      <c r="P152" s="28">
        <v>0.17080687721895899</v>
      </c>
      <c r="Q152" s="28" t="e">
        <v>#N/A</v>
      </c>
      <c r="R152" s="28" t="e">
        <v>#N/A</v>
      </c>
      <c r="S152" s="28" t="e">
        <v>#N/A</v>
      </c>
      <c r="T152" s="28" t="e">
        <v>#N/A</v>
      </c>
      <c r="U152" s="28" t="e">
        <v>#N/A</v>
      </c>
      <c r="V152" s="28" t="e">
        <v>#N/A</v>
      </c>
      <c r="W152" s="28" t="e">
        <v>#N/A</v>
      </c>
      <c r="X152" s="28" t="e">
        <v>#N/A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28">
        <v>0.10139163501283874</v>
      </c>
      <c r="G153" s="27" t="e">
        <v>#N/A</v>
      </c>
      <c r="H153" s="28">
        <v>0.11340347148663264</v>
      </c>
      <c r="I153" s="27" t="e">
        <v>#N/A</v>
      </c>
      <c r="J153" s="28">
        <v>0.114440204503509</v>
      </c>
      <c r="K153" s="27" t="e">
        <v>#N/A</v>
      </c>
      <c r="L153" s="28">
        <v>0.11720174904268418</v>
      </c>
      <c r="M153" s="28">
        <v>0.12345091248845103</v>
      </c>
      <c r="N153" s="28">
        <v>0.11960237063133519</v>
      </c>
      <c r="O153" s="28">
        <v>0.12073803804196552</v>
      </c>
      <c r="P153" s="28">
        <v>0.1099827598242734</v>
      </c>
      <c r="Q153" s="28" t="e">
        <v>#N/A</v>
      </c>
      <c r="R153" s="28" t="e">
        <v>#N/A</v>
      </c>
      <c r="S153" s="28" t="e">
        <v>#N/A</v>
      </c>
      <c r="T153" s="28" t="e">
        <v>#N/A</v>
      </c>
      <c r="U153" s="28" t="e">
        <v>#N/A</v>
      </c>
      <c r="V153" s="28" t="e">
        <v>#N/A</v>
      </c>
      <c r="W153" s="28" t="e">
        <v>#N/A</v>
      </c>
      <c r="X153" s="28" t="e">
        <v>#N/A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28">
        <v>9.9883515340169454E-2</v>
      </c>
      <c r="G154" s="27" t="e">
        <v>#N/A</v>
      </c>
      <c r="H154" s="28">
        <v>0.11045559322197815</v>
      </c>
      <c r="I154" s="27" t="e">
        <v>#N/A</v>
      </c>
      <c r="J154" s="28">
        <v>0.10547489407900731</v>
      </c>
      <c r="K154" s="27" t="e">
        <v>#N/A</v>
      </c>
      <c r="L154" s="28">
        <v>0.11041061827877152</v>
      </c>
      <c r="M154" s="28">
        <v>0.12259164346816075</v>
      </c>
      <c r="N154" s="28">
        <v>0.12401979625790124</v>
      </c>
      <c r="O154" s="28">
        <v>0.12626173657980733</v>
      </c>
      <c r="P154" s="28">
        <v>0.11309299094896473</v>
      </c>
      <c r="Q154" s="28" t="e">
        <v>#N/A</v>
      </c>
      <c r="R154" s="28" t="e">
        <v>#N/A</v>
      </c>
      <c r="S154" s="28" t="e">
        <v>#N/A</v>
      </c>
      <c r="T154" s="28" t="e">
        <v>#N/A</v>
      </c>
      <c r="U154" s="28" t="e">
        <v>#N/A</v>
      </c>
      <c r="V154" s="28" t="e">
        <v>#N/A</v>
      </c>
      <c r="W154" s="28" t="e">
        <v>#N/A</v>
      </c>
      <c r="X154" s="28" t="e">
        <v>#N/A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28">
        <v>0.10234715732354657</v>
      </c>
      <c r="G155" s="27" t="e">
        <v>#N/A</v>
      </c>
      <c r="H155" s="28">
        <v>0.10930787351100256</v>
      </c>
      <c r="I155" s="27" t="e">
        <v>#N/A</v>
      </c>
      <c r="J155" s="28">
        <v>0.11346463149818574</v>
      </c>
      <c r="K155" s="27" t="e">
        <v>#N/A</v>
      </c>
      <c r="L155" s="28">
        <v>0.11992286453404211</v>
      </c>
      <c r="M155" s="28">
        <v>0.12446399933961561</v>
      </c>
      <c r="N155" s="28">
        <v>0.12737171188465285</v>
      </c>
      <c r="O155" s="28">
        <v>0.1282400316721127</v>
      </c>
      <c r="P155" s="28">
        <v>0.12394035334857867</v>
      </c>
      <c r="Q155" s="28" t="e">
        <v>#N/A</v>
      </c>
      <c r="R155" s="28" t="e">
        <v>#N/A</v>
      </c>
      <c r="S155" s="28" t="e">
        <v>#N/A</v>
      </c>
      <c r="T155" s="28" t="e">
        <v>#N/A</v>
      </c>
      <c r="U155" s="28" t="e">
        <v>#N/A</v>
      </c>
      <c r="V155" s="28" t="e">
        <v>#N/A</v>
      </c>
      <c r="W155" s="28" t="e">
        <v>#N/A</v>
      </c>
      <c r="X155" s="28" t="e">
        <v>#N/A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28">
        <v>0.14467863317886356</v>
      </c>
      <c r="G156" s="27" t="e">
        <v>#N/A</v>
      </c>
      <c r="H156" s="28">
        <v>0.1560536554255598</v>
      </c>
      <c r="I156" s="27" t="e">
        <v>#N/A</v>
      </c>
      <c r="J156" s="28">
        <v>0.16423781946433033</v>
      </c>
      <c r="K156" s="27" t="e">
        <v>#N/A</v>
      </c>
      <c r="L156" s="28">
        <v>0.16314440693352153</v>
      </c>
      <c r="M156" s="28">
        <v>0.16553163696035866</v>
      </c>
      <c r="N156" s="28">
        <v>0.16209265520634433</v>
      </c>
      <c r="O156" s="28">
        <v>0.16088270285115974</v>
      </c>
      <c r="P156" s="28">
        <v>0.14346850016306378</v>
      </c>
      <c r="Q156" s="28" t="e">
        <v>#N/A</v>
      </c>
      <c r="R156" s="28" t="e">
        <v>#N/A</v>
      </c>
      <c r="S156" s="28" t="e">
        <v>#N/A</v>
      </c>
      <c r="T156" s="28" t="e">
        <v>#N/A</v>
      </c>
      <c r="U156" s="28" t="e">
        <v>#N/A</v>
      </c>
      <c r="V156" s="28" t="e">
        <v>#N/A</v>
      </c>
      <c r="W156" s="28" t="e">
        <v>#N/A</v>
      </c>
      <c r="X156" s="28" t="e">
        <v>#N/A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28">
        <v>9.4985454959502891E-2</v>
      </c>
      <c r="G157" s="27" t="e">
        <v>#N/A</v>
      </c>
      <c r="H157" s="28">
        <v>0.11081935158035004</v>
      </c>
      <c r="I157" s="27" t="e">
        <v>#N/A</v>
      </c>
      <c r="J157" s="28">
        <v>0.10928112241494825</v>
      </c>
      <c r="K157" s="27" t="e">
        <v>#N/A</v>
      </c>
      <c r="L157" s="28">
        <v>0.11058827466190087</v>
      </c>
      <c r="M157" s="28">
        <v>0.11832483689450458</v>
      </c>
      <c r="N157" s="28">
        <v>0.11837368994905478</v>
      </c>
      <c r="O157" s="28">
        <v>0.11729335494431924</v>
      </c>
      <c r="P157" s="28">
        <v>0.10332082876473572</v>
      </c>
      <c r="Q157" s="28" t="e">
        <v>#N/A</v>
      </c>
      <c r="R157" s="28" t="e">
        <v>#N/A</v>
      </c>
      <c r="S157" s="28" t="e">
        <v>#N/A</v>
      </c>
      <c r="T157" s="28" t="e">
        <v>#N/A</v>
      </c>
      <c r="U157" s="28" t="e">
        <v>#N/A</v>
      </c>
      <c r="V157" s="28" t="e">
        <v>#N/A</v>
      </c>
      <c r="W157" s="28" t="e">
        <v>#N/A</v>
      </c>
      <c r="X157" s="28" t="e">
        <v>#N/A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38">
        <v>0.11101021661623257</v>
      </c>
      <c r="H158" s="38">
        <v>0.12582510210817568</v>
      </c>
      <c r="J158" s="38">
        <v>0.12238102210366802</v>
      </c>
      <c r="L158" s="38">
        <v>0.12743024248329365</v>
      </c>
      <c r="M158" s="38">
        <v>0.12828196237188449</v>
      </c>
      <c r="N158" s="38">
        <v>0.1319403711395159</v>
      </c>
      <c r="O158" s="28">
        <v>0.13205794464746212</v>
      </c>
      <c r="P158" s="28">
        <v>0.12420154470341181</v>
      </c>
      <c r="Q158" s="28" t="e">
        <v>#N/A</v>
      </c>
      <c r="R158" s="28" t="e">
        <v>#N/A</v>
      </c>
      <c r="S158" s="28" t="e">
        <v>#N/A</v>
      </c>
      <c r="T158" s="28" t="e">
        <v>#N/A</v>
      </c>
      <c r="U158" s="28" t="e">
        <v>#N/A</v>
      </c>
      <c r="V158" s="28" t="e">
        <v>#N/A</v>
      </c>
      <c r="W158" s="28" t="e">
        <v>#N/A</v>
      </c>
      <c r="X158" s="28" t="e">
        <v>#N/A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38">
        <v>0.11998042635023547</v>
      </c>
      <c r="H159" s="38">
        <v>0.12594386541343044</v>
      </c>
      <c r="J159" s="38">
        <v>0.13166687213549325</v>
      </c>
      <c r="L159" s="38">
        <v>0.13345423548687244</v>
      </c>
      <c r="M159" s="38">
        <v>0.12994758445898913</v>
      </c>
      <c r="N159" s="38">
        <v>0.13643062237387582</v>
      </c>
      <c r="O159" s="28">
        <v>0.15563385164849344</v>
      </c>
      <c r="P159" s="28">
        <v>0.14254989562430634</v>
      </c>
      <c r="Q159" s="28" t="e">
        <v>#N/A</v>
      </c>
      <c r="R159" s="28" t="e">
        <v>#N/A</v>
      </c>
      <c r="S159" s="28" t="e">
        <v>#N/A</v>
      </c>
      <c r="T159" s="28" t="e">
        <v>#N/A</v>
      </c>
      <c r="U159" s="28" t="e">
        <v>#N/A</v>
      </c>
      <c r="V159" s="28" t="e">
        <v>#N/A</v>
      </c>
      <c r="W159" s="28" t="e">
        <v>#N/A</v>
      </c>
      <c r="X159" s="28" t="e">
        <v>#N/A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38" t="e">
        <v>#N/A</v>
      </c>
      <c r="H160" s="38">
        <v>0.12914600363037651</v>
      </c>
      <c r="J160" s="38">
        <v>0.135834692670216</v>
      </c>
      <c r="L160" s="38">
        <v>0.1389633288856352</v>
      </c>
      <c r="M160" s="38">
        <v>0.15320118536802801</v>
      </c>
      <c r="N160" s="38">
        <v>0.1521477813051752</v>
      </c>
      <c r="O160" s="28">
        <v>0.14745678685822378</v>
      </c>
      <c r="P160" s="28">
        <v>0.14140453198095979</v>
      </c>
      <c r="Q160" s="28" t="e">
        <v>#N/A</v>
      </c>
      <c r="R160" s="28" t="e">
        <v>#N/A</v>
      </c>
      <c r="S160" s="28" t="e">
        <v>#N/A</v>
      </c>
      <c r="T160" s="28" t="e">
        <v>#N/A</v>
      </c>
      <c r="U160" s="28" t="e">
        <v>#N/A</v>
      </c>
      <c r="V160" s="28" t="e">
        <v>#N/A</v>
      </c>
      <c r="W160" s="28" t="e">
        <v>#N/A</v>
      </c>
      <c r="X160" s="28" t="e">
        <v>#N/A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38">
        <v>0.10267440573003825</v>
      </c>
      <c r="H161" s="38">
        <v>0.11611940521845844</v>
      </c>
      <c r="J161" s="38">
        <v>0.1204742044011075</v>
      </c>
      <c r="L161" s="38">
        <v>0.12396527149267798</v>
      </c>
      <c r="M161" s="38">
        <v>0.13414030358667847</v>
      </c>
      <c r="N161" s="38">
        <v>0.13672916697129128</v>
      </c>
      <c r="O161" s="28">
        <v>0.17821853519233752</v>
      </c>
      <c r="P161" s="28">
        <v>0.16483028506958064</v>
      </c>
      <c r="Q161" s="28" t="e">
        <v>#N/A</v>
      </c>
      <c r="R161" s="28" t="e">
        <v>#N/A</v>
      </c>
      <c r="S161" s="28" t="e">
        <v>#N/A</v>
      </c>
      <c r="T161" s="28" t="e">
        <v>#N/A</v>
      </c>
      <c r="U161" s="28" t="e">
        <v>#N/A</v>
      </c>
      <c r="V161" s="28" t="e">
        <v>#N/A</v>
      </c>
      <c r="W161" s="28" t="e">
        <v>#N/A</v>
      </c>
      <c r="X161" s="28" t="e">
        <v>#N/A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38">
        <v>0.11998042635023547</v>
      </c>
      <c r="H162" s="38">
        <v>0.12594386541343044</v>
      </c>
      <c r="J162" s="38">
        <v>0.13166687213549325</v>
      </c>
      <c r="L162" s="38">
        <v>0.13345423548687244</v>
      </c>
      <c r="M162" s="38">
        <v>0.12994758445898913</v>
      </c>
      <c r="N162" s="38">
        <v>0.13643062237387582</v>
      </c>
      <c r="O162" s="28">
        <v>0.13489561395671393</v>
      </c>
      <c r="P162" s="28">
        <v>0.11973151777427067</v>
      </c>
      <c r="Q162" s="28" t="e">
        <v>#N/A</v>
      </c>
      <c r="R162" s="28" t="e">
        <v>#N/A</v>
      </c>
      <c r="S162" s="28" t="e">
        <v>#N/A</v>
      </c>
      <c r="T162" s="28" t="e">
        <v>#N/A</v>
      </c>
      <c r="U162" s="28" t="e">
        <v>#N/A</v>
      </c>
      <c r="V162" s="28" t="e">
        <v>#N/A</v>
      </c>
      <c r="W162" s="28" t="e">
        <v>#N/A</v>
      </c>
      <c r="X162" s="28" t="e">
        <v>#N/A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38">
        <v>9.9230943600687779E-2</v>
      </c>
      <c r="H163" s="38">
        <v>0.11150602626670768</v>
      </c>
      <c r="J163" s="38">
        <v>0.11139087561696742</v>
      </c>
      <c r="L163" s="38">
        <v>0.12152720540684478</v>
      </c>
      <c r="M163" s="38">
        <v>0.12332266584728836</v>
      </c>
      <c r="N163" s="38">
        <v>0.129729297895222</v>
      </c>
      <c r="O163" s="28">
        <v>0.15413349425953096</v>
      </c>
      <c r="P163" s="28">
        <v>0.15228319874904966</v>
      </c>
      <c r="Q163" s="28" t="e">
        <v>#N/A</v>
      </c>
      <c r="R163" s="28" t="e">
        <v>#N/A</v>
      </c>
      <c r="S163" s="28" t="e">
        <v>#N/A</v>
      </c>
      <c r="T163" s="28" t="e">
        <v>#N/A</v>
      </c>
      <c r="U163" s="28" t="e">
        <v>#N/A</v>
      </c>
      <c r="V163" s="28" t="e">
        <v>#N/A</v>
      </c>
      <c r="W163" s="28" t="e">
        <v>#N/A</v>
      </c>
      <c r="X163" s="28" t="e">
        <v>#N/A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O164" s="28">
        <v>0.15525571659584889</v>
      </c>
      <c r="P164" s="28">
        <v>0.16126379243142833</v>
      </c>
      <c r="Q164" s="28" t="e">
        <v>#N/A</v>
      </c>
      <c r="R164" s="28" t="e">
        <v>#N/A</v>
      </c>
      <c r="S164" s="28" t="e">
        <v>#N/A</v>
      </c>
      <c r="T164" s="28" t="e">
        <v>#N/A</v>
      </c>
      <c r="U164" s="28" t="e">
        <v>#N/A</v>
      </c>
      <c r="V164" s="28" t="e">
        <v>#N/A</v>
      </c>
      <c r="W164" s="28" t="e">
        <v>#N/A</v>
      </c>
      <c r="X164" s="28" t="e">
        <v>#N/A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O165" s="28">
        <v>0.1427991260367743</v>
      </c>
      <c r="P165" s="28">
        <v>0.13245568196764659</v>
      </c>
      <c r="Q165" s="28" t="e">
        <v>#N/A</v>
      </c>
      <c r="R165" s="28" t="e">
        <v>#N/A</v>
      </c>
      <c r="S165" s="28" t="e">
        <v>#N/A</v>
      </c>
      <c r="T165" s="28" t="e">
        <v>#N/A</v>
      </c>
      <c r="U165" s="28" t="e">
        <v>#N/A</v>
      </c>
      <c r="V165" s="28" t="e">
        <v>#N/A</v>
      </c>
      <c r="W165" s="28" t="e">
        <v>#N/A</v>
      </c>
      <c r="X165" s="28" t="e">
        <v>#N/A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38">
        <v>0.11998042635023547</v>
      </c>
      <c r="H166" s="38">
        <v>0.12594386541343044</v>
      </c>
      <c r="J166" s="38">
        <v>0.13166687213549325</v>
      </c>
      <c r="L166" s="38">
        <v>0.13345423548687244</v>
      </c>
      <c r="M166" s="38">
        <v>0.12994758445898913</v>
      </c>
      <c r="N166" s="38">
        <v>0.13643062237387582</v>
      </c>
      <c r="O166" s="28">
        <v>0.13578087503941955</v>
      </c>
      <c r="P166" s="28">
        <v>0.13805347028128945</v>
      </c>
      <c r="Q166" s="28" t="e">
        <v>#N/A</v>
      </c>
      <c r="R166" s="28" t="e">
        <v>#N/A</v>
      </c>
      <c r="S166" s="28" t="e">
        <v>#N/A</v>
      </c>
      <c r="T166" s="28" t="e">
        <v>#N/A</v>
      </c>
      <c r="U166" s="28" t="e">
        <v>#N/A</v>
      </c>
      <c r="V166" s="28" t="e">
        <v>#N/A</v>
      </c>
      <c r="W166" s="28" t="e">
        <v>#N/A</v>
      </c>
      <c r="X166" s="28" t="e">
        <v>#N/A</v>
      </c>
    </row>
  </sheetData>
  <sheetProtection formatCells="0" formatColumns="0" autoFilter="0"/>
  <conditionalFormatting sqref="C140:D157">
    <cfRule type="expression" dxfId="28" priority="1">
      <formula>#REF!=1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3808-A13C-444F-850C-6D5C7308BFA6}">
  <sheetPr codeName="Sheet51"/>
  <dimension ref="A1:X166"/>
  <sheetViews>
    <sheetView zoomScale="80" zoomScaleNormal="80" workbookViewId="0">
      <pane xSplit="5" ySplit="10" topLeftCell="Q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45" style="2" customWidth="1"/>
    <col min="5" max="5" width="12.54296875" style="2" customWidth="1"/>
    <col min="6" max="6" width="19" style="2" customWidth="1"/>
    <col min="7" max="7" width="23.453125" style="3" customWidth="1"/>
    <col min="8" max="8" width="18.54296875" style="3" customWidth="1"/>
    <col min="9" max="9" width="24.453125" style="3" customWidth="1"/>
    <col min="10" max="11" width="20" style="3" customWidth="1"/>
    <col min="12" max="12" width="20.453125" style="3" customWidth="1"/>
    <col min="13" max="13" width="19.453125" style="3" customWidth="1"/>
    <col min="14" max="14" width="18.453125" style="3" bestFit="1" customWidth="1"/>
    <col min="15" max="20" width="17.81640625" style="3" bestFit="1" customWidth="1"/>
    <col min="21" max="24" width="18.54296875" style="3" customWidth="1"/>
    <col min="25" max="25" width="11.453125" style="3" customWidth="1"/>
    <col min="26" max="16384" width="11.453125" style="3"/>
  </cols>
  <sheetData>
    <row r="1" spans="1:24" ht="15" customHeight="1" x14ac:dyDescent="0.35">
      <c r="A1" s="1" t="s">
        <v>0</v>
      </c>
      <c r="B1" s="2" t="s">
        <v>317</v>
      </c>
    </row>
    <row r="2" spans="1:24" ht="15" customHeight="1" x14ac:dyDescent="0.35">
      <c r="A2" s="1" t="s">
        <v>2</v>
      </c>
      <c r="B2" s="2" t="s">
        <v>318</v>
      </c>
    </row>
    <row r="3" spans="1:24" ht="15" customHeight="1" x14ac:dyDescent="0.35">
      <c r="A3" s="1" t="s">
        <v>4</v>
      </c>
      <c r="B3" s="2" t="s">
        <v>5</v>
      </c>
    </row>
    <row r="4" spans="1:24" ht="15" customHeight="1" x14ac:dyDescent="0.35">
      <c r="A4" s="1" t="s">
        <v>6</v>
      </c>
      <c r="B4" s="4">
        <v>45553</v>
      </c>
    </row>
    <row r="5" spans="1:24" ht="15" customHeight="1" x14ac:dyDescent="0.35">
      <c r="A5" s="1" t="s">
        <v>7</v>
      </c>
      <c r="B5" s="2" t="s">
        <v>8</v>
      </c>
      <c r="J5" s="5"/>
    </row>
    <row r="6" spans="1:24" ht="15" customHeight="1" x14ac:dyDescent="0.35">
      <c r="A6" s="1" t="s">
        <v>9</v>
      </c>
      <c r="B6" s="6" t="str">
        <f ca="1">OFFSET($A$10,,COUNTA($A$11:$X$11)-1)</f>
        <v>2025/26</v>
      </c>
    </row>
    <row r="7" spans="1:24" ht="15" customHeight="1" x14ac:dyDescent="0.35">
      <c r="A7" s="7" t="s">
        <v>10</v>
      </c>
      <c r="B7" s="2" t="s">
        <v>319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39">
        <v>9722830544.2264023</v>
      </c>
      <c r="G11" s="39">
        <v>9907754678.796999</v>
      </c>
      <c r="H11" s="39">
        <v>10079621175.722002</v>
      </c>
      <c r="I11" s="39">
        <v>10288977226.065662</v>
      </c>
      <c r="J11" s="39">
        <v>10558998449.262001</v>
      </c>
      <c r="K11" s="39">
        <v>11079552436.962336</v>
      </c>
      <c r="L11" s="39">
        <v>11267778340.445</v>
      </c>
      <c r="M11" s="39">
        <v>11829166850.402414</v>
      </c>
      <c r="N11" s="39">
        <v>12092830602.346996</v>
      </c>
      <c r="O11" s="39">
        <f>SUM(O12:O18)</f>
        <v>12550109000.280569</v>
      </c>
      <c r="P11" s="39">
        <v>12680741420.216902</v>
      </c>
      <c r="Q11" s="39">
        <v>13291068000</v>
      </c>
      <c r="R11" s="39">
        <v>13642526086.841837</v>
      </c>
      <c r="S11" s="39">
        <v>14412404000</v>
      </c>
      <c r="T11" s="39">
        <v>15142796181.624128</v>
      </c>
      <c r="U11" s="39">
        <v>15742557000</v>
      </c>
      <c r="V11" s="39">
        <v>16422246284.065216</v>
      </c>
      <c r="W11" s="39">
        <f>INDEX('[1]MH Non-ISFE Q1 2025-26'!$AP:$AP,MATCH(C11,'[1]MH Non-ISFE Q1 2025-26'!$B:$B,0))*1000</f>
        <v>20094448380</v>
      </c>
      <c r="X11" s="39">
        <f>INDEX('[2]MH Non-ISFE Q4 2025-26'!$AP:$AP,MATCH(C11,'[2]MH Non-ISFE Q4 2025-26'!$B:$B,0))*1000</f>
        <v>20668795716.052116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40">
        <v>1244077490.1200001</v>
      </c>
      <c r="G12" s="40" t="e">
        <v>#N/A</v>
      </c>
      <c r="H12" s="40">
        <v>1295695405.483</v>
      </c>
      <c r="I12" s="40">
        <v>1342886345.5525901</v>
      </c>
      <c r="J12" s="40">
        <v>1361908277.7389998</v>
      </c>
      <c r="K12" s="40">
        <v>1427635375.5061853</v>
      </c>
      <c r="L12" s="40">
        <v>1459949274.0669999</v>
      </c>
      <c r="M12" s="40">
        <v>1581743709.7882056</v>
      </c>
      <c r="N12" s="40">
        <v>1590308873.7659998</v>
      </c>
      <c r="O12" s="40">
        <f t="shared" ref="O12:O18" si="0">SUMIF($A$19:$A$60,$C12,O$19:O$60)</f>
        <v>1639338834.551919</v>
      </c>
      <c r="P12" s="40">
        <v>1666953692.3445001</v>
      </c>
      <c r="Q12" s="40">
        <v>1748742000</v>
      </c>
      <c r="R12" s="40">
        <v>1801252367.2800002</v>
      </c>
      <c r="S12" s="40">
        <v>1941230000</v>
      </c>
      <c r="T12" s="40">
        <v>2081472843.02</v>
      </c>
      <c r="U12" s="40">
        <v>2179112000</v>
      </c>
      <c r="V12" s="40">
        <v>2299782148.7162266</v>
      </c>
      <c r="W12" s="40">
        <f>INDEX('[1]MH Non-ISFE Q1 2025-26'!$AP:$AP,MATCH(C12,'[1]MH Non-ISFE Q1 2025-26'!$B:$B,0))*1000</f>
        <v>2837788000</v>
      </c>
      <c r="X12" s="40">
        <f>INDEX('[2]MH Non-ISFE Q4 2025-26'!$AP:$AP,MATCH(C12,'[2]MH Non-ISFE Q4 2025-26'!$B:$B,0))*1000</f>
        <v>2896434578.5415168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40">
        <v>1701535277.5350001</v>
      </c>
      <c r="G13" s="40" t="e">
        <v>#N/A</v>
      </c>
      <c r="H13" s="40">
        <v>1834261443.684</v>
      </c>
      <c r="I13" s="40">
        <v>1884225944.6737428</v>
      </c>
      <c r="J13" s="40">
        <v>1925352029.223</v>
      </c>
      <c r="K13" s="40">
        <v>2028749413.6398702</v>
      </c>
      <c r="L13" s="40">
        <v>2051073714.447</v>
      </c>
      <c r="M13" s="40">
        <v>2153912380.8114057</v>
      </c>
      <c r="N13" s="40">
        <v>2173530400.6409998</v>
      </c>
      <c r="O13" s="40">
        <f t="shared" si="0"/>
        <v>2239894694.1376987</v>
      </c>
      <c r="P13" s="40">
        <v>2285226596.9206996</v>
      </c>
      <c r="Q13" s="40">
        <v>2366408000</v>
      </c>
      <c r="R13" s="40">
        <v>2399530959.0699997</v>
      </c>
      <c r="S13" s="40">
        <v>2474477000</v>
      </c>
      <c r="T13" s="40">
        <v>2660589350.2481275</v>
      </c>
      <c r="U13" s="40">
        <v>2742130000</v>
      </c>
      <c r="V13" s="40">
        <v>2930467732.4071975</v>
      </c>
      <c r="W13" s="40">
        <f>INDEX('[1]MH Non-ISFE Q1 2025-26'!$AP:$AP,MATCH(C13,'[1]MH Non-ISFE Q1 2025-26'!$B:$B,0))*1000</f>
        <v>3431369000</v>
      </c>
      <c r="X13" s="40">
        <f>INDEX('[2]MH Non-ISFE Q4 2025-26'!$AP:$AP,MATCH(C13,'[2]MH Non-ISFE Q4 2025-26'!$B:$B,0))*1000</f>
        <v>3606781608.7068329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40">
        <v>1848275075.0920002</v>
      </c>
      <c r="G14" s="40" t="e">
        <v>#N/A</v>
      </c>
      <c r="H14" s="40">
        <v>1946796578.5129998</v>
      </c>
      <c r="I14" s="40">
        <v>1994924772.0645502</v>
      </c>
      <c r="J14" s="40">
        <v>2045481005.6359999</v>
      </c>
      <c r="K14" s="40">
        <v>2094049140.9267299</v>
      </c>
      <c r="L14" s="40">
        <v>2190218822.6889997</v>
      </c>
      <c r="M14" s="40">
        <v>2265525268.7584291</v>
      </c>
      <c r="N14" s="40">
        <v>2391637980.48</v>
      </c>
      <c r="O14" s="40">
        <f t="shared" si="0"/>
        <v>2490794411.5277047</v>
      </c>
      <c r="P14" s="40">
        <v>2500026992.3306999</v>
      </c>
      <c r="Q14" s="40">
        <v>2647117000</v>
      </c>
      <c r="R14" s="40">
        <v>2721631415.5620003</v>
      </c>
      <c r="S14" s="40">
        <v>2894504000</v>
      </c>
      <c r="T14" s="40">
        <v>2939487784.211</v>
      </c>
      <c r="U14" s="40">
        <v>3097340000</v>
      </c>
      <c r="V14" s="40">
        <v>3153372916.0759826</v>
      </c>
      <c r="W14" s="40">
        <f>INDEX('[1]MH Non-ISFE Q1 2025-26'!$AP:$AP,MATCH(C14,'[1]MH Non-ISFE Q1 2025-26'!$B:$B,0))*1000</f>
        <v>3879484000</v>
      </c>
      <c r="X14" s="40">
        <f>INDEX('[2]MH Non-ISFE Q4 2025-26'!$AP:$AP,MATCH(C14,'[2]MH Non-ISFE Q4 2025-26'!$B:$B,0))*1000</f>
        <v>3911114377.1357284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40">
        <v>992929654.64899993</v>
      </c>
      <c r="G15" s="40">
        <v>1031275527.395</v>
      </c>
      <c r="H15" s="40">
        <v>1061124090.161</v>
      </c>
      <c r="I15" s="40">
        <v>1085871830.5311203</v>
      </c>
      <c r="J15" s="40">
        <v>1100323021.0539999</v>
      </c>
      <c r="K15" s="40">
        <v>1141810551.9045801</v>
      </c>
      <c r="L15" s="40">
        <v>1116635682.2750001</v>
      </c>
      <c r="M15" s="40">
        <v>1155211047.5337882</v>
      </c>
      <c r="N15" s="40">
        <v>1197014439.8210001</v>
      </c>
      <c r="O15" s="40">
        <f t="shared" si="0"/>
        <v>1243460494.6606655</v>
      </c>
      <c r="P15" s="40">
        <v>1263778285.8449998</v>
      </c>
      <c r="Q15" s="40">
        <v>1322435000</v>
      </c>
      <c r="R15" s="40">
        <v>1363733278.7129142</v>
      </c>
      <c r="S15" s="40">
        <v>1454916000</v>
      </c>
      <c r="T15" s="40">
        <v>1530118036.8289998</v>
      </c>
      <c r="U15" s="40">
        <v>1559713000</v>
      </c>
      <c r="V15" s="40">
        <v>1645617126.9349182</v>
      </c>
      <c r="W15" s="40">
        <f>INDEX('[1]MH Non-ISFE Q1 2025-26'!$AP:$AP,MATCH(C15,'[1]MH Non-ISFE Q1 2025-26'!$B:$B,0))*1000</f>
        <v>1983327000</v>
      </c>
      <c r="X15" s="40">
        <f>INDEX('[2]MH Non-ISFE Q4 2025-26'!$AP:$AP,MATCH(C15,'[2]MH Non-ISFE Q4 2025-26'!$B:$B,0))*1000</f>
        <v>2057173093.2470658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40">
        <v>1565427549.905</v>
      </c>
      <c r="G16" s="40">
        <v>1610107260.8499999</v>
      </c>
      <c r="H16" s="40">
        <v>1642574281.4750001</v>
      </c>
      <c r="I16" s="40">
        <v>1653152410.4074979</v>
      </c>
      <c r="J16" s="40">
        <v>1732526465.3410001</v>
      </c>
      <c r="K16" s="40">
        <v>1838255327.6198001</v>
      </c>
      <c r="L16" s="40">
        <v>1836678047.3429999</v>
      </c>
      <c r="M16" s="40">
        <v>1905205074.9300528</v>
      </c>
      <c r="N16" s="40">
        <v>1938136818.5799999</v>
      </c>
      <c r="O16" s="40">
        <f t="shared" si="0"/>
        <v>2007769323.5349402</v>
      </c>
      <c r="P16" s="40">
        <v>2012884715.8250003</v>
      </c>
      <c r="Q16" s="40">
        <v>2106240000</v>
      </c>
      <c r="R16" s="40">
        <v>2138179844.8219998</v>
      </c>
      <c r="S16" s="40">
        <v>2264314000</v>
      </c>
      <c r="T16" s="40">
        <v>2414674818.4070001</v>
      </c>
      <c r="U16" s="40">
        <v>2499579000</v>
      </c>
      <c r="V16" s="40">
        <v>2589590280.9583597</v>
      </c>
      <c r="W16" s="40">
        <f>INDEX('[1]MH Non-ISFE Q1 2025-26'!$AP:$AP,MATCH(C16,'[1]MH Non-ISFE Q1 2025-26'!$B:$B,0))*1000</f>
        <v>3308141000</v>
      </c>
      <c r="X16" s="40">
        <f>INDEX('[2]MH Non-ISFE Q4 2025-26'!$AP:$AP,MATCH(C16,'[2]MH Non-ISFE Q4 2025-26'!$B:$B,0))*1000</f>
        <v>3398237886.1788588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40">
        <v>945349296.31700003</v>
      </c>
      <c r="G17" s="40" t="e">
        <v>#N/A</v>
      </c>
      <c r="H17" s="40">
        <v>982187477.51999998</v>
      </c>
      <c r="I17" s="40">
        <v>984186206.88199997</v>
      </c>
      <c r="J17" s="40">
        <v>1009791515.113</v>
      </c>
      <c r="K17" s="40">
        <v>1066003884.5559999</v>
      </c>
      <c r="L17" s="40">
        <v>1105463517.79</v>
      </c>
      <c r="M17" s="40">
        <v>1152892833.969846</v>
      </c>
      <c r="N17" s="40">
        <v>1182827432.2099998</v>
      </c>
      <c r="O17" s="40">
        <f t="shared" si="0"/>
        <v>1236649653.7142096</v>
      </c>
      <c r="P17" s="40">
        <v>1246773712.7780001</v>
      </c>
      <c r="Q17" s="40">
        <v>1308729000</v>
      </c>
      <c r="R17" s="40">
        <v>1361616121.1140001</v>
      </c>
      <c r="S17" s="40">
        <v>1443704000</v>
      </c>
      <c r="T17" s="40">
        <v>1508382009.0740001</v>
      </c>
      <c r="U17" s="40">
        <v>1568361000</v>
      </c>
      <c r="V17" s="40">
        <v>1606537280.369674</v>
      </c>
      <c r="W17" s="40">
        <f>INDEX('[1]MH Non-ISFE Q1 2025-26'!$AP:$AP,MATCH(C17,'[1]MH Non-ISFE Q1 2025-26'!$B:$B,0))*1000</f>
        <v>1976514380</v>
      </c>
      <c r="X17" s="40">
        <f>INDEX('[2]MH Non-ISFE Q4 2025-26'!$AP:$AP,MATCH(C17,'[2]MH Non-ISFE Q4 2025-26'!$B:$B,0))*1000</f>
        <v>1994640730.6700912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40">
        <v>1249914295.8539999</v>
      </c>
      <c r="G18" s="40" t="e">
        <v>#N/A</v>
      </c>
      <c r="H18" s="40">
        <v>1316981898.8860002</v>
      </c>
      <c r="I18" s="40">
        <v>1343729715.95416</v>
      </c>
      <c r="J18" s="40">
        <v>1383616135.1560001</v>
      </c>
      <c r="K18" s="40">
        <v>1483048742.80917</v>
      </c>
      <c r="L18" s="40">
        <v>1507759281.8339999</v>
      </c>
      <c r="M18" s="40">
        <v>1614676534.6106877</v>
      </c>
      <c r="N18" s="40">
        <v>1619374656.849</v>
      </c>
      <c r="O18" s="40">
        <f t="shared" si="0"/>
        <v>1692201588.1534336</v>
      </c>
      <c r="P18" s="40">
        <v>1705097424.1729999</v>
      </c>
      <c r="Q18" s="40">
        <v>1791397000</v>
      </c>
      <c r="R18" s="40">
        <v>1856582100.2809193</v>
      </c>
      <c r="S18" s="40">
        <v>1939259000</v>
      </c>
      <c r="T18" s="40">
        <v>2008071339.835</v>
      </c>
      <c r="U18" s="40">
        <v>2096322000</v>
      </c>
      <c r="V18" s="40">
        <v>2196878798.6028609</v>
      </c>
      <c r="W18" s="40">
        <f>INDEX('[1]MH Non-ISFE Q1 2025-26'!$AP:$AP,MATCH(C18,'[1]MH Non-ISFE Q1 2025-26'!$B:$B,0))*1000</f>
        <v>2677825000</v>
      </c>
      <c r="X18" s="40">
        <f>INDEX('[2]MH Non-ISFE Q4 2025-26'!$AP:$AP,MATCH(C18,'[2]MH Non-ISFE Q4 2025-26'!$B:$B,0))*1000</f>
        <v>2804413441.5720205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23">
        <v>730686526.04999995</v>
      </c>
      <c r="G19" s="23">
        <v>708157300.52600002</v>
      </c>
      <c r="H19" s="23">
        <v>727967791.44400001</v>
      </c>
      <c r="I19" s="23">
        <v>739181512.28224301</v>
      </c>
      <c r="J19" s="23">
        <v>770949842.64100003</v>
      </c>
      <c r="K19" s="23">
        <v>804805404.63987005</v>
      </c>
      <c r="L19" s="23">
        <v>809433064.89499998</v>
      </c>
      <c r="M19" s="23">
        <v>846570295</v>
      </c>
      <c r="N19" s="23">
        <v>861076219.86699986</v>
      </c>
      <c r="O19" s="23">
        <f>SUMIF($B$61:$B$166,$C19,O$61:O$166)</f>
        <v>887827946.91700351</v>
      </c>
      <c r="P19" s="23">
        <f>SUMIF($B$61:$B$166,$C19,P$61:P$166)</f>
        <v>925962349.60799992</v>
      </c>
      <c r="Q19" s="23">
        <v>958884000</v>
      </c>
      <c r="R19" s="23">
        <v>984530669.66999996</v>
      </c>
      <c r="S19" s="23">
        <v>1008582000</v>
      </c>
      <c r="T19" s="23">
        <v>1091728177.0699999</v>
      </c>
      <c r="U19" s="23">
        <v>1119101000</v>
      </c>
      <c r="V19" s="23">
        <v>1229743673.1461191</v>
      </c>
      <c r="W19" s="23">
        <f>INDEX('[1]MH Non-ISFE Q1 2025-26'!$AP:$AP,MATCH(C19,'[1]MH Non-ISFE Q1 2025-26'!$B:$B,0))*1000</f>
        <v>1371753000</v>
      </c>
      <c r="X19" s="23">
        <f>INDEX('[2]MH Non-ISFE Q4 2025-26'!$AP:$AP,MATCH(C19,'[2]MH Non-ISFE Q4 2025-26'!$B:$B,0))*1000</f>
        <v>1439401608.7068331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41" t="s">
        <v>54</v>
      </c>
      <c r="E20" s="22" t="s">
        <v>53</v>
      </c>
      <c r="F20" s="23">
        <v>273132901</v>
      </c>
      <c r="G20" s="23">
        <v>315216097.45700002</v>
      </c>
      <c r="H20" s="23">
        <v>319075462.25699997</v>
      </c>
      <c r="I20" s="23">
        <v>329804108.71064001</v>
      </c>
      <c r="J20" s="23">
        <v>341603741.02700001</v>
      </c>
      <c r="K20" s="23">
        <v>359286074.14170003</v>
      </c>
      <c r="L20" s="23">
        <v>369198467</v>
      </c>
      <c r="M20" s="23">
        <v>414845983</v>
      </c>
      <c r="N20" s="23">
        <v>411993521.755</v>
      </c>
      <c r="O20" s="23">
        <f t="shared" ref="O20:P60" si="1">SUMIF($B$61:$B$166,$C20,O$61:O$166)</f>
        <v>414907765.67047006</v>
      </c>
      <c r="P20" s="23">
        <f t="shared" si="1"/>
        <v>439503076.28549999</v>
      </c>
      <c r="Q20" s="23">
        <v>464209000</v>
      </c>
      <c r="R20" s="23">
        <v>482345488.30000001</v>
      </c>
      <c r="S20" s="23">
        <v>515216000</v>
      </c>
      <c r="T20" s="23">
        <v>586632482.38</v>
      </c>
      <c r="U20" s="23">
        <v>626162000</v>
      </c>
      <c r="V20" s="23">
        <v>656829651.01622677</v>
      </c>
      <c r="W20" s="23">
        <f>INDEX('[1]MH Non-ISFE Q1 2025-26'!$AP:$AP,MATCH(C20,'[1]MH Non-ISFE Q1 2025-26'!$B:$B,0))*1000</f>
        <v>802020000</v>
      </c>
      <c r="X20" s="23">
        <f>INDEX('[2]MH Non-ISFE Q4 2025-26'!$AP:$AP,MATCH(C20,'[2]MH Non-ISFE Q4 2025-26'!$B:$B,0))*1000</f>
        <v>838574502.47517359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23">
        <v>413946647.60899997</v>
      </c>
      <c r="G21" s="23" t="e">
        <v>#N/A</v>
      </c>
      <c r="H21" s="23">
        <v>443937942.18700004</v>
      </c>
      <c r="I21" s="23">
        <v>455574142.43299997</v>
      </c>
      <c r="J21" s="23">
        <v>463007702.00100005</v>
      </c>
      <c r="K21" s="23">
        <v>494289727.45520002</v>
      </c>
      <c r="L21" s="23">
        <v>503100714.05199999</v>
      </c>
      <c r="M21" s="23">
        <v>537176233.76433992</v>
      </c>
      <c r="N21" s="23">
        <v>537669473.65199995</v>
      </c>
      <c r="O21" s="23">
        <f t="shared" si="1"/>
        <v>557017386.40815675</v>
      </c>
      <c r="P21" s="23">
        <f t="shared" si="1"/>
        <v>564120560.07869995</v>
      </c>
      <c r="Q21" s="23">
        <v>591073000</v>
      </c>
      <c r="R21" s="23">
        <v>583107980</v>
      </c>
      <c r="S21" s="23">
        <v>592784000</v>
      </c>
      <c r="T21" s="23">
        <v>655278845.89999998</v>
      </c>
      <c r="U21" s="23">
        <v>683225000</v>
      </c>
      <c r="V21" s="23">
        <v>700711059.26107812</v>
      </c>
      <c r="W21" s="23">
        <f>INDEX('[1]MH Non-ISFE Q1 2025-26'!$AP:$AP,MATCH(C21,'[1]MH Non-ISFE Q1 2025-26'!$B:$B,0))*1000</f>
        <v>870595000</v>
      </c>
      <c r="X21" s="23">
        <f>INDEX('[2]MH Non-ISFE Q4 2025-26'!$AP:$AP,MATCH(C21,'[2]MH Non-ISFE Q4 2025-26'!$B:$B,0))*1000</f>
        <v>895808000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23">
        <v>271468414.52600002</v>
      </c>
      <c r="G22" s="23">
        <v>314414180.75800002</v>
      </c>
      <c r="H22" s="23">
        <v>319387937.89499998</v>
      </c>
      <c r="I22" s="23">
        <v>335664430.12599999</v>
      </c>
      <c r="J22" s="23">
        <v>336176124.991</v>
      </c>
      <c r="K22" s="23">
        <v>354230224.21270001</v>
      </c>
      <c r="L22" s="23">
        <v>357047714.64600003</v>
      </c>
      <c r="M22" s="23">
        <v>372207818.54700047</v>
      </c>
      <c r="N22" s="23">
        <v>371802501.61899996</v>
      </c>
      <c r="O22" s="23">
        <f t="shared" si="1"/>
        <v>375991069.41048497</v>
      </c>
      <c r="P22" s="23">
        <f t="shared" si="1"/>
        <v>384112403.31400001</v>
      </c>
      <c r="Q22" s="23">
        <v>407968000</v>
      </c>
      <c r="R22" s="23">
        <v>415810409.39999998</v>
      </c>
      <c r="S22" s="23">
        <v>428856000</v>
      </c>
      <c r="T22" s="23">
        <v>450030000</v>
      </c>
      <c r="U22" s="23">
        <v>459754000</v>
      </c>
      <c r="V22" s="23">
        <v>480713000</v>
      </c>
      <c r="W22" s="23">
        <f>INDEX('[1]MH Non-ISFE Q1 2025-26'!$AP:$AP,MATCH(C22,'[1]MH Non-ISFE Q1 2025-26'!$B:$B,0))*1000</f>
        <v>585611000</v>
      </c>
      <c r="X22" s="23">
        <f>INDEX('[2]MH Non-ISFE Q4 2025-26'!$AP:$AP,MATCH(C22,'[2]MH Non-ISFE Q4 2025-26'!$B:$B,0))*1000</f>
        <v>625856000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23">
        <v>475716298.167</v>
      </c>
      <c r="G23" s="23">
        <v>489327722.69599998</v>
      </c>
      <c r="H23" s="23">
        <v>505762350.773</v>
      </c>
      <c r="I23" s="23">
        <v>522139888.99599999</v>
      </c>
      <c r="J23" s="23">
        <v>525588828.95099998</v>
      </c>
      <c r="K23" s="23">
        <v>550577625.00639522</v>
      </c>
      <c r="L23" s="23">
        <v>573001124.28299999</v>
      </c>
      <c r="M23" s="23">
        <v>609662483.31785738</v>
      </c>
      <c r="N23" s="23">
        <v>618055090.81999993</v>
      </c>
      <c r="O23" s="23">
        <f t="shared" si="1"/>
        <v>641260165.98260438</v>
      </c>
      <c r="P23" s="23">
        <f t="shared" si="1"/>
        <v>656149661.46600008</v>
      </c>
      <c r="Q23" s="23">
        <v>688523000</v>
      </c>
      <c r="R23" s="23">
        <v>703225000</v>
      </c>
      <c r="S23" s="23">
        <v>759195000</v>
      </c>
      <c r="T23" s="23">
        <v>805399081.6500001</v>
      </c>
      <c r="U23" s="23">
        <v>833695000</v>
      </c>
      <c r="V23" s="23">
        <v>885202497.69999993</v>
      </c>
      <c r="W23" s="23">
        <f>INDEX('[1]MH Non-ISFE Q1 2025-26'!$AP:$AP,MATCH(C23,'[1]MH Non-ISFE Q1 2025-26'!$B:$B,0))*1000</f>
        <v>1097133000</v>
      </c>
      <c r="X23" s="23">
        <f>INDEX('[2]MH Non-ISFE Q4 2025-26'!$AP:$AP,MATCH(C23,'[2]MH Non-ISFE Q4 2025-26'!$B:$B,0))*1000</f>
        <v>1104211811.2744548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23">
        <v>461371440.95299995</v>
      </c>
      <c r="G24" s="23">
        <v>471926666.99199998</v>
      </c>
      <c r="H24" s="23">
        <v>470857592.45300007</v>
      </c>
      <c r="I24" s="23">
        <v>490942347.84595007</v>
      </c>
      <c r="J24" s="23">
        <v>494715707.76100004</v>
      </c>
      <c r="K24" s="23">
        <v>517771676.35808998</v>
      </c>
      <c r="L24" s="23">
        <v>517749682.78399998</v>
      </c>
      <c r="M24" s="23">
        <v>557235243.47034812</v>
      </c>
      <c r="N24" s="23">
        <v>560260261.19099998</v>
      </c>
      <c r="O24" s="23">
        <f t="shared" si="1"/>
        <v>583170902.89884436</v>
      </c>
      <c r="P24" s="23">
        <f t="shared" si="1"/>
        <v>571300954.59300005</v>
      </c>
      <c r="Q24" s="23">
        <v>596010000</v>
      </c>
      <c r="R24" s="23">
        <v>615681878.98000002</v>
      </c>
      <c r="S24" s="23">
        <v>666819000</v>
      </c>
      <c r="T24" s="23">
        <v>689441278.99000001</v>
      </c>
      <c r="U24" s="23">
        <v>719255000</v>
      </c>
      <c r="V24" s="23">
        <v>757750000</v>
      </c>
      <c r="W24" s="23">
        <f>INDEX('[1]MH Non-ISFE Q1 2025-26'!$AP:$AP,MATCH(C24,'[1]MH Non-ISFE Q1 2025-26'!$B:$B,0))*1000</f>
        <v>938635000</v>
      </c>
      <c r="X24" s="23">
        <f>INDEX('[2]MH Non-ISFE Q4 2025-26'!$AP:$AP,MATCH(C24,'[2]MH Non-ISFE Q4 2025-26'!$B:$B,0))*1000</f>
        <v>953648264.79188812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23">
        <v>319290539.35000002</v>
      </c>
      <c r="G25" s="23">
        <v>338183948.38999999</v>
      </c>
      <c r="H25" s="23">
        <v>342967772.15799999</v>
      </c>
      <c r="I25" s="23">
        <v>353805859.83249998</v>
      </c>
      <c r="J25" s="23">
        <v>355218359.59000003</v>
      </c>
      <c r="K25" s="23">
        <v>375424057.33209997</v>
      </c>
      <c r="L25" s="23">
        <v>381492220.85399997</v>
      </c>
      <c r="M25" s="23">
        <v>397958033.50006533</v>
      </c>
      <c r="N25" s="23">
        <v>402982205.50300002</v>
      </c>
      <c r="O25" s="23">
        <f t="shared" si="1"/>
        <v>419058291.40205336</v>
      </c>
      <c r="P25" s="23">
        <f t="shared" si="1"/>
        <v>411031283.92000002</v>
      </c>
      <c r="Q25" s="23">
        <v>408483000</v>
      </c>
      <c r="R25" s="23">
        <v>416081900</v>
      </c>
      <c r="S25" s="23">
        <v>444255000</v>
      </c>
      <c r="T25" s="23">
        <v>463552327.27812719</v>
      </c>
      <c r="U25" s="23">
        <v>480050000</v>
      </c>
      <c r="V25" s="23">
        <v>519300000</v>
      </c>
      <c r="W25" s="23">
        <f>INDEX('[1]MH Non-ISFE Q1 2025-26'!$AP:$AP,MATCH(C25,'[1]MH Non-ISFE Q1 2025-26'!$B:$B,0))*1000</f>
        <v>603410000</v>
      </c>
      <c r="X25" s="23">
        <f>INDEX('[2]MH Non-ISFE Q4 2025-26'!$AP:$AP,MATCH(C25,'[2]MH Non-ISFE Q4 2025-26'!$B:$B,0))*1000</f>
        <v>645716000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23">
        <v>169791976.37400001</v>
      </c>
      <c r="G26" s="23">
        <v>181913623.352</v>
      </c>
      <c r="H26" s="23">
        <v>218018131.792</v>
      </c>
      <c r="I26" s="23">
        <v>221597049.76449999</v>
      </c>
      <c r="J26" s="23">
        <v>231283766.87900001</v>
      </c>
      <c r="K26" s="23">
        <v>172452598.41</v>
      </c>
      <c r="L26" s="23">
        <v>253889405.39199999</v>
      </c>
      <c r="M26" s="23">
        <v>268617958</v>
      </c>
      <c r="N26" s="23">
        <v>272476919.92799997</v>
      </c>
      <c r="O26" s="23">
        <f t="shared" si="1"/>
        <v>282691804</v>
      </c>
      <c r="P26" s="23">
        <f t="shared" si="1"/>
        <v>295440747.33970004</v>
      </c>
      <c r="Q26" s="23">
        <v>309458000</v>
      </c>
      <c r="R26" s="23">
        <v>333922664.69</v>
      </c>
      <c r="S26" s="23">
        <v>354966000</v>
      </c>
      <c r="T26" s="23">
        <v>386454396.30000001</v>
      </c>
      <c r="U26" s="23">
        <v>397622000</v>
      </c>
      <c r="V26" s="23">
        <v>394562573.01741362</v>
      </c>
      <c r="W26" s="23">
        <f>INDEX('[1]MH Non-ISFE Q1 2025-26'!$AP:$AP,MATCH(C26,'[1]MH Non-ISFE Q1 2025-26'!$B:$B,0))*1000</f>
        <v>461635000</v>
      </c>
      <c r="X26" s="23">
        <f>INDEX('[2]MH Non-ISFE Q4 2025-26'!$AP:$AP,MATCH(C26,'[2]MH Non-ISFE Q4 2025-26'!$B:$B,0))*1000</f>
        <v>454436416.2182408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23">
        <v>65252624</v>
      </c>
      <c r="G27" s="23">
        <v>72574960</v>
      </c>
      <c r="H27" s="23">
        <v>65472000</v>
      </c>
      <c r="I27" s="23">
        <v>66577330.603</v>
      </c>
      <c r="J27" s="23">
        <v>68384000</v>
      </c>
      <c r="K27" s="23">
        <v>70278032</v>
      </c>
      <c r="L27" s="23">
        <v>82533654.42899999</v>
      </c>
      <c r="M27" s="23">
        <v>90653862.404146984</v>
      </c>
      <c r="N27" s="23">
        <v>90438584.575000003</v>
      </c>
      <c r="O27" s="23">
        <f t="shared" si="1"/>
        <v>95118000</v>
      </c>
      <c r="P27" s="23">
        <f t="shared" si="1"/>
        <v>95397000</v>
      </c>
      <c r="Q27" s="23">
        <v>101996000</v>
      </c>
      <c r="R27" s="23">
        <v>102288461.572</v>
      </c>
      <c r="S27" s="23">
        <v>111833000</v>
      </c>
      <c r="T27" s="23">
        <v>115463000</v>
      </c>
      <c r="U27" s="23">
        <v>121651000</v>
      </c>
      <c r="V27" s="23">
        <v>125282000</v>
      </c>
      <c r="W27" s="23">
        <f>INDEX('[1]MH Non-ISFE Q1 2025-26'!$AP:$AP,MATCH(C27,'[1]MH Non-ISFE Q1 2025-26'!$B:$B,0))*1000</f>
        <v>159583000</v>
      </c>
      <c r="X27" s="23">
        <f>INDEX('[2]MH Non-ISFE Q4 2025-26'!$AP:$AP,MATCH(C27,'[2]MH Non-ISFE Q4 2025-26'!$B:$B,0))*1000</f>
        <v>157210953.40293604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23">
        <v>168229796</v>
      </c>
      <c r="G28" s="23">
        <v>183291446.123</v>
      </c>
      <c r="H28" s="23">
        <v>188014839.73699999</v>
      </c>
      <c r="I28" s="23">
        <v>182782916.484</v>
      </c>
      <c r="J28" s="23">
        <v>186409630.35699999</v>
      </c>
      <c r="K28" s="23">
        <v>196038343.34</v>
      </c>
      <c r="L28" s="23">
        <v>196955920.75</v>
      </c>
      <c r="M28" s="23">
        <v>211741132.79404444</v>
      </c>
      <c r="N28" s="23">
        <v>213007298.42000002</v>
      </c>
      <c r="O28" s="23">
        <f t="shared" si="1"/>
        <v>220566575.70755172</v>
      </c>
      <c r="P28" s="23">
        <f t="shared" si="1"/>
        <v>226785072.64900002</v>
      </c>
      <c r="Q28" s="23">
        <v>240820000</v>
      </c>
      <c r="R28" s="23">
        <v>246383000</v>
      </c>
      <c r="S28" s="23">
        <v>259704000</v>
      </c>
      <c r="T28" s="23">
        <v>257413000</v>
      </c>
      <c r="U28" s="23">
        <v>282934000</v>
      </c>
      <c r="V28" s="23">
        <v>287785000</v>
      </c>
      <c r="W28" s="23">
        <f>INDEX('[1]MH Non-ISFE Q1 2025-26'!$AP:$AP,MATCH(C28,'[1]MH Non-ISFE Q1 2025-26'!$B:$B,0))*1000</f>
        <v>352695000</v>
      </c>
      <c r="X28" s="23">
        <f>INDEX('[2]MH Non-ISFE Q4 2025-26'!$AP:$AP,MATCH(C28,'[2]MH Non-ISFE Q4 2025-26'!$B:$B,0))*1000</f>
        <v>354887000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23">
        <v>132863885.06400001</v>
      </c>
      <c r="G29" s="23">
        <v>143598350.91500002</v>
      </c>
      <c r="H29" s="23">
        <v>142623247.60299999</v>
      </c>
      <c r="I29" s="23">
        <v>146574000</v>
      </c>
      <c r="J29" s="23">
        <v>148039089.73800001</v>
      </c>
      <c r="K29" s="23">
        <v>154744883.62889999</v>
      </c>
      <c r="L29" s="23">
        <v>156933648.57100001</v>
      </c>
      <c r="M29" s="23">
        <v>166263846.84</v>
      </c>
      <c r="N29" s="23">
        <v>171911999.05000001</v>
      </c>
      <c r="O29" s="23">
        <f t="shared" si="1"/>
        <v>183029080.28162143</v>
      </c>
      <c r="P29" s="23">
        <f t="shared" si="1"/>
        <v>182540049.206</v>
      </c>
      <c r="Q29" s="23">
        <v>193873000</v>
      </c>
      <c r="R29" s="23">
        <v>187670685.16100001</v>
      </c>
      <c r="S29" s="23">
        <v>208278000</v>
      </c>
      <c r="T29" s="23">
        <v>213730716.551</v>
      </c>
      <c r="U29" s="23">
        <v>225040000</v>
      </c>
      <c r="V29" s="23">
        <v>235722911.31643468</v>
      </c>
      <c r="W29" s="23">
        <f>INDEX('[1]MH Non-ISFE Q1 2025-26'!$AP:$AP,MATCH(C29,'[1]MH Non-ISFE Q1 2025-26'!$B:$B,0))*1000</f>
        <v>285286000</v>
      </c>
      <c r="X29" s="23">
        <f>INDEX('[2]MH Non-ISFE Q4 2025-26'!$AP:$AP,MATCH(C29,'[2]MH Non-ISFE Q4 2025-26'!$B:$B,0))*1000</f>
        <v>288290619.01998681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23">
        <v>193970886.421</v>
      </c>
      <c r="G30" s="23">
        <v>200910000</v>
      </c>
      <c r="H30" s="23">
        <v>204989955.75099999</v>
      </c>
      <c r="I30" s="23">
        <v>208830000</v>
      </c>
      <c r="J30" s="23">
        <v>217069400.26800001</v>
      </c>
      <c r="K30" s="23">
        <v>228872200</v>
      </c>
      <c r="L30" s="23">
        <v>230784565.69600001</v>
      </c>
      <c r="M30" s="23">
        <v>249346475</v>
      </c>
      <c r="N30" s="23">
        <v>247199598.69999999</v>
      </c>
      <c r="O30" s="23">
        <f t="shared" si="1"/>
        <v>255961000</v>
      </c>
      <c r="P30" s="23">
        <f t="shared" si="1"/>
        <v>247720000</v>
      </c>
      <c r="Q30" s="23">
        <v>286913000</v>
      </c>
      <c r="R30" s="23">
        <v>294533012.09999996</v>
      </c>
      <c r="S30" s="23">
        <v>310589000</v>
      </c>
      <c r="T30" s="23">
        <v>325770000</v>
      </c>
      <c r="U30" s="23">
        <v>337907000</v>
      </c>
      <c r="V30" s="23">
        <v>336879000</v>
      </c>
      <c r="W30" s="23">
        <f>INDEX('[1]MH Non-ISFE Q1 2025-26'!$AP:$AP,MATCH(C30,'[1]MH Non-ISFE Q1 2025-26'!$B:$B,0))*1000</f>
        <v>422993000</v>
      </c>
      <c r="X30" s="23">
        <f>INDEX('[2]MH Non-ISFE Q4 2025-26'!$AP:$AP,MATCH(C30,'[2]MH Non-ISFE Q4 2025-26'!$B:$B,0))*1000</f>
        <v>411645000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23">
        <v>185243374.50099999</v>
      </c>
      <c r="G31" s="23">
        <v>186664784.46700001</v>
      </c>
      <c r="H31" s="23">
        <v>186669954.132</v>
      </c>
      <c r="I31" s="23">
        <v>193638495.98199999</v>
      </c>
      <c r="J31" s="23">
        <v>194774414.48100001</v>
      </c>
      <c r="K31" s="23">
        <v>207214553.75354001</v>
      </c>
      <c r="L31" s="23">
        <v>204330741.08199999</v>
      </c>
      <c r="M31" s="23">
        <v>216932725.13906032</v>
      </c>
      <c r="N31" s="23">
        <v>233142103.14499998</v>
      </c>
      <c r="O31" s="23">
        <f t="shared" si="1"/>
        <v>243159897.17641971</v>
      </c>
      <c r="P31" s="23">
        <f t="shared" si="1"/>
        <v>236350545.89899999</v>
      </c>
      <c r="Q31" s="23">
        <v>250165000</v>
      </c>
      <c r="R31" s="23">
        <v>255257168.39499998</v>
      </c>
      <c r="S31" s="23">
        <v>268409000</v>
      </c>
      <c r="T31" s="23">
        <v>269051473.06699997</v>
      </c>
      <c r="U31" s="23">
        <v>278673000</v>
      </c>
      <c r="V31" s="23">
        <v>288490934.34116799</v>
      </c>
      <c r="W31" s="23">
        <f>INDEX('[1]MH Non-ISFE Q1 2025-26'!$AP:$AP,MATCH(C31,'[1]MH Non-ISFE Q1 2025-26'!$B:$B,0))*1000</f>
        <v>347980000</v>
      </c>
      <c r="X31" s="23">
        <f>INDEX('[2]MH Non-ISFE Q4 2025-26'!$AP:$AP,MATCH(C31,'[2]MH Non-ISFE Q4 2025-26'!$B:$B,0))*1000</f>
        <v>352702687.80158639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23">
        <v>254419769.84199998</v>
      </c>
      <c r="G32" s="23">
        <v>257064386.324</v>
      </c>
      <c r="H32" s="23">
        <v>254940329.29900002</v>
      </c>
      <c r="I32" s="23">
        <v>264767917.92605001</v>
      </c>
      <c r="J32" s="23">
        <v>270095613.56299996</v>
      </c>
      <c r="K32" s="23">
        <v>290318971.64279997</v>
      </c>
      <c r="L32" s="23">
        <v>290768362.171</v>
      </c>
      <c r="M32" s="23">
        <v>315216970</v>
      </c>
      <c r="N32" s="23">
        <v>323006171.78000003</v>
      </c>
      <c r="O32" s="23">
        <f t="shared" si="1"/>
        <v>333139818.75471097</v>
      </c>
      <c r="P32" s="23">
        <f t="shared" si="1"/>
        <v>348861053.63</v>
      </c>
      <c r="Q32" s="23">
        <v>303229000</v>
      </c>
      <c r="R32" s="23">
        <v>307515298.33000004</v>
      </c>
      <c r="S32" s="23">
        <v>323053000</v>
      </c>
      <c r="T32" s="23">
        <v>320999252.99999994</v>
      </c>
      <c r="U32" s="23">
        <v>334978000</v>
      </c>
      <c r="V32" s="23">
        <v>348858220.94703883</v>
      </c>
      <c r="W32" s="23">
        <f>INDEX('[1]MH Non-ISFE Q1 2025-26'!$AP:$AP,MATCH(C32,'[1]MH Non-ISFE Q1 2025-26'!$B:$B,0))*1000</f>
        <v>436089000</v>
      </c>
      <c r="X32" s="23">
        <f>INDEX('[2]MH Non-ISFE Q4 2025-26'!$AP:$AP,MATCH(C32,'[2]MH Non-ISFE Q4 2025-26'!$B:$B,0))*1000</f>
        <v>442784472.00991952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23">
        <v>247030775.71599999</v>
      </c>
      <c r="G33" s="23" t="e">
        <v>#N/A</v>
      </c>
      <c r="H33" s="23">
        <v>258929296.45899999</v>
      </c>
      <c r="I33" s="23">
        <v>263884000</v>
      </c>
      <c r="J33" s="23">
        <v>274792000</v>
      </c>
      <c r="K33" s="23">
        <v>289574798.52000004</v>
      </c>
      <c r="L33" s="23">
        <v>296230000</v>
      </c>
      <c r="M33" s="23">
        <v>252535644</v>
      </c>
      <c r="N33" s="23">
        <v>324130769.63999999</v>
      </c>
      <c r="O33" s="23">
        <f t="shared" si="1"/>
        <v>339677000</v>
      </c>
      <c r="P33" s="23">
        <f t="shared" si="1"/>
        <v>331762000</v>
      </c>
      <c r="Q33" s="23">
        <v>394819000</v>
      </c>
      <c r="R33" s="23">
        <v>414204000</v>
      </c>
      <c r="S33" s="23">
        <v>437628000</v>
      </c>
      <c r="T33" s="23">
        <v>423796000</v>
      </c>
      <c r="U33" s="23">
        <v>466288000</v>
      </c>
      <c r="V33" s="23">
        <v>467141000</v>
      </c>
      <c r="W33" s="23">
        <f>INDEX('[1]MH Non-ISFE Q1 2025-26'!$AP:$AP,MATCH(C33,'[1]MH Non-ISFE Q1 2025-26'!$B:$B,0))*1000</f>
        <v>612674000</v>
      </c>
      <c r="X33" s="23">
        <f>INDEX('[2]MH Non-ISFE Q4 2025-26'!$AP:$AP,MATCH(C33,'[2]MH Non-ISFE Q4 2025-26'!$B:$B,0))*1000</f>
        <v>612035000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23">
        <v>184382838.02500001</v>
      </c>
      <c r="G34" s="23">
        <v>189655293.98300001</v>
      </c>
      <c r="H34" s="23">
        <v>185919823.74000001</v>
      </c>
      <c r="I34" s="23">
        <v>196686272</v>
      </c>
      <c r="J34" s="23">
        <v>201391810</v>
      </c>
      <c r="K34" s="23">
        <v>214528763.12100002</v>
      </c>
      <c r="L34" s="23">
        <v>211185558.78799999</v>
      </c>
      <c r="M34" s="23">
        <v>211217218.03099376</v>
      </c>
      <c r="N34" s="23">
        <v>232616608.972</v>
      </c>
      <c r="O34" s="23">
        <f t="shared" si="1"/>
        <v>242392000</v>
      </c>
      <c r="P34" s="23">
        <f t="shared" si="1"/>
        <v>244096235.69</v>
      </c>
      <c r="Q34" s="23">
        <v>258049000</v>
      </c>
      <c r="R34" s="23">
        <v>269642907.53999996</v>
      </c>
      <c r="S34" s="23">
        <v>289441000</v>
      </c>
      <c r="T34" s="23">
        <v>294430753.29999995</v>
      </c>
      <c r="U34" s="23">
        <v>306822000</v>
      </c>
      <c r="V34" s="23">
        <v>315187345.73704457</v>
      </c>
      <c r="W34" s="23">
        <f>INDEX('[1]MH Non-ISFE Q1 2025-26'!$AP:$AP,MATCH(C34,'[1]MH Non-ISFE Q1 2025-26'!$B:$B,0))*1000</f>
        <v>388079000</v>
      </c>
      <c r="X34" s="23">
        <f>INDEX('[2]MH Non-ISFE Q4 2025-26'!$AP:$AP,MATCH(C34,'[2]MH Non-ISFE Q4 2025-26'!$B:$B,0))*1000</f>
        <v>386813357.62065154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23">
        <v>127927393.794</v>
      </c>
      <c r="G35" s="23">
        <v>114247761.867</v>
      </c>
      <c r="H35" s="23">
        <v>119276000</v>
      </c>
      <c r="I35" s="23">
        <v>124248805.249</v>
      </c>
      <c r="J35" s="23">
        <v>126737280.34999999</v>
      </c>
      <c r="K35" s="23">
        <v>136280485.42049</v>
      </c>
      <c r="L35" s="23">
        <v>131623965.81</v>
      </c>
      <c r="M35" s="23">
        <v>139836469.54188412</v>
      </c>
      <c r="N35" s="23">
        <v>139430971.59</v>
      </c>
      <c r="O35" s="23">
        <f t="shared" si="1"/>
        <v>145848241.20159119</v>
      </c>
      <c r="P35" s="23">
        <f t="shared" si="1"/>
        <v>142601689.02699998</v>
      </c>
      <c r="Q35" s="23">
        <v>150845000</v>
      </c>
      <c r="R35" s="23">
        <v>152821315.87799999</v>
      </c>
      <c r="S35" s="23">
        <v>163073000</v>
      </c>
      <c r="T35" s="23">
        <v>165047000</v>
      </c>
      <c r="U35" s="23">
        <v>172827000</v>
      </c>
      <c r="V35" s="23">
        <v>177146000</v>
      </c>
      <c r="W35" s="23">
        <f>INDEX('[1]MH Non-ISFE Q1 2025-26'!$AP:$AP,MATCH(C35,'[1]MH Non-ISFE Q1 2025-26'!$B:$B,0))*1000</f>
        <v>216406000</v>
      </c>
      <c r="X35" s="23">
        <f>INDEX('[2]MH Non-ISFE Q4 2025-26'!$AP:$AP,MATCH(C35,'[2]MH Non-ISFE Q4 2025-26'!$B:$B,0))*1000</f>
        <v>218975998.01775759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23">
        <v>119161755.355</v>
      </c>
      <c r="G36" s="23">
        <v>122548979.30000001</v>
      </c>
      <c r="H36" s="23">
        <v>121943000</v>
      </c>
      <c r="I36" s="23">
        <v>125337984.05599999</v>
      </c>
      <c r="J36" s="23">
        <v>126504000</v>
      </c>
      <c r="K36" s="23">
        <v>133745511.09</v>
      </c>
      <c r="L36" s="23">
        <v>134983000</v>
      </c>
      <c r="M36" s="23">
        <v>143162967.00829929</v>
      </c>
      <c r="N36" s="23">
        <v>144276954.68000001</v>
      </c>
      <c r="O36" s="23">
        <f t="shared" si="1"/>
        <v>149210994.40580973</v>
      </c>
      <c r="P36" s="23">
        <f t="shared" si="1"/>
        <v>148472598.88999999</v>
      </c>
      <c r="Q36" s="23">
        <v>156950000</v>
      </c>
      <c r="R36" s="23">
        <v>157392901.896</v>
      </c>
      <c r="S36" s="23">
        <v>167530000</v>
      </c>
      <c r="T36" s="23">
        <v>167332191.99299997</v>
      </c>
      <c r="U36" s="23">
        <v>172598000</v>
      </c>
      <c r="V36" s="23">
        <v>176317930.71688291</v>
      </c>
      <c r="W36" s="23">
        <f>INDEX('[1]MH Non-ISFE Q1 2025-26'!$AP:$AP,MATCH(C36,'[1]MH Non-ISFE Q1 2025-26'!$B:$B,0))*1000</f>
        <v>196064000</v>
      </c>
      <c r="X36" s="23">
        <f>INDEX('[2]MH Non-ISFE Q4 2025-26'!$AP:$AP,MATCH(C36,'[2]MH Non-ISFE Q4 2025-26'!$B:$B,0))*1000</f>
        <v>231332873.04464942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23">
        <v>108173000</v>
      </c>
      <c r="G37" s="23">
        <v>118047000</v>
      </c>
      <c r="H37" s="23">
        <v>127917000</v>
      </c>
      <c r="I37" s="23">
        <v>131739010.53</v>
      </c>
      <c r="J37" s="23">
        <v>139274000</v>
      </c>
      <c r="K37" s="23">
        <v>146901426</v>
      </c>
      <c r="L37" s="23">
        <v>140987007</v>
      </c>
      <c r="M37" s="23">
        <v>130009926.83333333</v>
      </c>
      <c r="N37" s="23">
        <v>149454000</v>
      </c>
      <c r="O37" s="23">
        <f t="shared" si="1"/>
        <v>155516954.80000001</v>
      </c>
      <c r="P37" s="23">
        <f t="shared" si="1"/>
        <v>159147000</v>
      </c>
      <c r="Q37" s="23">
        <v>166944000</v>
      </c>
      <c r="R37" s="23">
        <v>172293000</v>
      </c>
      <c r="S37" s="23">
        <v>183549000</v>
      </c>
      <c r="T37" s="23">
        <v>197064000</v>
      </c>
      <c r="U37" s="23">
        <v>190966000</v>
      </c>
      <c r="V37" s="23">
        <v>204663000</v>
      </c>
      <c r="W37" s="23">
        <f>INDEX('[1]MH Non-ISFE Q1 2025-26'!$AP:$AP,MATCH(C37,'[1]MH Non-ISFE Q1 2025-26'!$B:$B,0))*1000</f>
        <v>235555000</v>
      </c>
      <c r="X37" s="23">
        <f>INDEX('[2]MH Non-ISFE Q4 2025-26'!$AP:$AP,MATCH(C37,'[2]MH Non-ISFE Q4 2025-26'!$B:$B,0))*1000</f>
        <v>246753000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23">
        <v>199764260.917</v>
      </c>
      <c r="G38" s="23">
        <v>205842259.33400002</v>
      </c>
      <c r="H38" s="23">
        <v>206205158.176</v>
      </c>
      <c r="I38" s="23">
        <v>210162770.42402041</v>
      </c>
      <c r="J38" s="23">
        <v>207428258.993</v>
      </c>
      <c r="K38" s="23">
        <v>204009005.40346003</v>
      </c>
      <c r="L38" s="23">
        <v>173954282.81099999</v>
      </c>
      <c r="M38" s="23">
        <v>188154791.63821942</v>
      </c>
      <c r="N38" s="23">
        <v>192964516</v>
      </c>
      <c r="O38" s="23">
        <f t="shared" si="1"/>
        <v>201200667.21101937</v>
      </c>
      <c r="P38" s="23">
        <f t="shared" si="1"/>
        <v>207632850.03299999</v>
      </c>
      <c r="Q38" s="23">
        <v>215775000</v>
      </c>
      <c r="R38" s="23">
        <v>222723822</v>
      </c>
      <c r="S38" s="23">
        <v>236321000</v>
      </c>
      <c r="T38" s="23">
        <v>242636148.53800002</v>
      </c>
      <c r="U38" s="23">
        <v>255805000</v>
      </c>
      <c r="V38" s="23">
        <v>260663288.18756941</v>
      </c>
      <c r="W38" s="23">
        <f>INDEX('[1]MH Non-ISFE Q1 2025-26'!$AP:$AP,MATCH(C38,'[1]MH Non-ISFE Q1 2025-26'!$B:$B,0))*1000</f>
        <v>313554000</v>
      </c>
      <c r="X38" s="23">
        <f>INDEX('[2]MH Non-ISFE Q4 2025-26'!$AP:$AP,MATCH(C38,'[2]MH Non-ISFE Q4 2025-26'!$B:$B,0))*1000</f>
        <v>316614000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23">
        <v>159416999.93199998</v>
      </c>
      <c r="G39" s="23">
        <v>164497479.465</v>
      </c>
      <c r="H39" s="23">
        <v>162939577.875</v>
      </c>
      <c r="I39" s="23">
        <v>168987568.8531</v>
      </c>
      <c r="J39" s="23">
        <v>168568672</v>
      </c>
      <c r="K39" s="23">
        <v>168005681.00299999</v>
      </c>
      <c r="L39" s="23">
        <v>168250849.465</v>
      </c>
      <c r="M39" s="23">
        <v>172433538.85482323</v>
      </c>
      <c r="N39" s="23">
        <v>173710258.81099999</v>
      </c>
      <c r="O39" s="23">
        <f t="shared" si="1"/>
        <v>181384500</v>
      </c>
      <c r="P39" s="23">
        <f t="shared" si="1"/>
        <v>193988193.16299999</v>
      </c>
      <c r="Q39" s="23">
        <v>202788000</v>
      </c>
      <c r="R39" s="23">
        <v>215397173.18599999</v>
      </c>
      <c r="S39" s="23">
        <v>232779000</v>
      </c>
      <c r="T39" s="23">
        <v>236588707.87599996</v>
      </c>
      <c r="U39" s="23">
        <v>241805000</v>
      </c>
      <c r="V39" s="23">
        <v>260778900.20734864</v>
      </c>
      <c r="W39" s="23">
        <f>INDEX('[1]MH Non-ISFE Q1 2025-26'!$AP:$AP,MATCH(C39,'[1]MH Non-ISFE Q1 2025-26'!$B:$B,0))*1000</f>
        <v>313513000</v>
      </c>
      <c r="X39" s="23">
        <f>INDEX('[2]MH Non-ISFE Q4 2025-26'!$AP:$AP,MATCH(C39,'[2]MH Non-ISFE Q4 2025-26'!$B:$B,0))*1000</f>
        <v>327766476.81706572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23">
        <v>151144000</v>
      </c>
      <c r="G40" s="23">
        <v>149473526.38999999</v>
      </c>
      <c r="H40" s="23">
        <v>156513646.37799999</v>
      </c>
      <c r="I40" s="23">
        <v>164909000</v>
      </c>
      <c r="J40" s="23">
        <v>166534389.82999998</v>
      </c>
      <c r="K40" s="23">
        <v>177655066</v>
      </c>
      <c r="L40" s="23">
        <v>176814938</v>
      </c>
      <c r="M40" s="23">
        <v>189249110.76277041</v>
      </c>
      <c r="N40" s="23">
        <v>195176893.57300001</v>
      </c>
      <c r="O40" s="23">
        <f t="shared" si="1"/>
        <v>199937542.04178676</v>
      </c>
      <c r="P40" s="23">
        <f t="shared" si="1"/>
        <v>203646349.19999999</v>
      </c>
      <c r="Q40" s="23">
        <v>208823000</v>
      </c>
      <c r="R40" s="23">
        <v>217552056.917</v>
      </c>
      <c r="S40" s="23">
        <v>233093000</v>
      </c>
      <c r="T40" s="23">
        <v>246963290.41499999</v>
      </c>
      <c r="U40" s="23">
        <v>256618000</v>
      </c>
      <c r="V40" s="23">
        <v>269495000</v>
      </c>
      <c r="W40" s="23">
        <f>INDEX('[1]MH Non-ISFE Q1 2025-26'!$AP:$AP,MATCH(C40,'[1]MH Non-ISFE Q1 2025-26'!$B:$B,0))*1000</f>
        <v>334178000</v>
      </c>
      <c r="X40" s="23">
        <f>INDEX('[2]MH Non-ISFE Q4 2025-26'!$AP:$AP,MATCH(C40,'[2]MH Non-ISFE Q4 2025-26'!$B:$B,0))*1000</f>
        <v>341765000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23">
        <v>212461719</v>
      </c>
      <c r="G41" s="23">
        <v>221239622.98500001</v>
      </c>
      <c r="H41" s="23">
        <v>227461494</v>
      </c>
      <c r="I41" s="23">
        <v>229683211.80000001</v>
      </c>
      <c r="J41" s="23">
        <v>231721060</v>
      </c>
      <c r="K41" s="23">
        <v>245475971.2317</v>
      </c>
      <c r="L41" s="23">
        <v>249137381.78</v>
      </c>
      <c r="M41" s="23">
        <v>262379189.82999998</v>
      </c>
      <c r="N41" s="23">
        <v>266650284.28</v>
      </c>
      <c r="O41" s="23">
        <f t="shared" si="1"/>
        <v>278102261.42824137</v>
      </c>
      <c r="P41" s="23">
        <f t="shared" si="1"/>
        <v>270512168.699</v>
      </c>
      <c r="Q41" s="23">
        <v>287720000</v>
      </c>
      <c r="R41" s="23">
        <v>292257820.60991442</v>
      </c>
      <c r="S41" s="23">
        <v>311816000</v>
      </c>
      <c r="T41" s="23">
        <v>312297890</v>
      </c>
      <c r="U41" s="23">
        <v>311006000</v>
      </c>
      <c r="V41" s="23">
        <v>326923938.54000002</v>
      </c>
      <c r="W41" s="23">
        <f>INDEX('[1]MH Non-ISFE Q1 2025-26'!$AP:$AP,MATCH(C41,'[1]MH Non-ISFE Q1 2025-26'!$B:$B,0))*1000</f>
        <v>398133000</v>
      </c>
      <c r="X41" s="23">
        <f>INDEX('[2]MH Non-ISFE Q4 2025-26'!$AP:$AP,MATCH(C41,'[2]MH Non-ISFE Q4 2025-26'!$B:$B,0))*1000</f>
        <v>410433616.43000007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23">
        <v>161969674.80000001</v>
      </c>
      <c r="G42" s="23">
        <v>172175639.22100002</v>
      </c>
      <c r="H42" s="23">
        <v>180087213.73199999</v>
      </c>
      <c r="I42" s="23">
        <v>180390268.92399999</v>
      </c>
      <c r="J42" s="23">
        <v>186796640.23100001</v>
      </c>
      <c r="K42" s="23">
        <v>199763402.26642001</v>
      </c>
      <c r="L42" s="23">
        <v>207491223.21900001</v>
      </c>
      <c r="M42" s="23">
        <v>212984489.61464188</v>
      </c>
      <c r="N42" s="23">
        <v>219058487.15700001</v>
      </c>
      <c r="O42" s="23">
        <f t="shared" si="1"/>
        <v>227318569.17961809</v>
      </c>
      <c r="P42" s="23">
        <f t="shared" si="1"/>
        <v>228851724.75</v>
      </c>
      <c r="Q42" s="23">
        <v>240385000</v>
      </c>
      <c r="R42" s="23">
        <v>243509406.00000003</v>
      </c>
      <c r="S42" s="23">
        <v>257358000</v>
      </c>
      <c r="T42" s="23">
        <v>294568000</v>
      </c>
      <c r="U42" s="23">
        <v>303513000</v>
      </c>
      <c r="V42" s="23">
        <v>323093000</v>
      </c>
      <c r="W42" s="23">
        <f>INDEX('[1]MH Non-ISFE Q1 2025-26'!$AP:$AP,MATCH(C42,'[1]MH Non-ISFE Q1 2025-26'!$B:$B,0))*1000</f>
        <v>388394000</v>
      </c>
      <c r="X42" s="23">
        <f>INDEX('[2]MH Non-ISFE Q4 2025-26'!$AP:$AP,MATCH(C42,'[2]MH Non-ISFE Q4 2025-26'!$B:$B,0))*1000</f>
        <v>413841000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23">
        <v>404926318.37300003</v>
      </c>
      <c r="G43" s="23">
        <v>403748717.24800003</v>
      </c>
      <c r="H43" s="23">
        <v>417853529.97600001</v>
      </c>
      <c r="I43" s="23">
        <v>406504715.26269996</v>
      </c>
      <c r="J43" s="23">
        <v>441476435.29900002</v>
      </c>
      <c r="K43" s="23">
        <v>459745848.02978998</v>
      </c>
      <c r="L43" s="23">
        <v>455444257.10699999</v>
      </c>
      <c r="M43" s="23">
        <v>462335180.4339152</v>
      </c>
      <c r="N43" s="23">
        <v>485385993.70100003</v>
      </c>
      <c r="O43" s="23">
        <f t="shared" si="1"/>
        <v>500518000</v>
      </c>
      <c r="P43" s="23">
        <f t="shared" si="1"/>
        <v>517696832.03000003</v>
      </c>
      <c r="Q43" s="23">
        <v>526678000</v>
      </c>
      <c r="R43" s="23">
        <v>543681245.43000007</v>
      </c>
      <c r="S43" s="23">
        <v>587239000</v>
      </c>
      <c r="T43" s="23">
        <v>614777923.45000005</v>
      </c>
      <c r="U43" s="23">
        <v>638125000</v>
      </c>
      <c r="V43" s="23">
        <v>663772373.25345755</v>
      </c>
      <c r="W43" s="23">
        <f>INDEX('[1]MH Non-ISFE Q1 2025-26'!$AP:$AP,MATCH(C43,'[1]MH Non-ISFE Q1 2025-26'!$B:$B,0))*1000</f>
        <v>851677000</v>
      </c>
      <c r="X43" s="23">
        <f>INDEX('[2]MH Non-ISFE Q4 2025-26'!$AP:$AP,MATCH(C43,'[2]MH Non-ISFE Q4 2025-26'!$B:$B,0))*1000</f>
        <v>879604546.50970769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23">
        <v>276496462.76999998</v>
      </c>
      <c r="G44" s="23">
        <v>301240675.04100001</v>
      </c>
      <c r="H44" s="23">
        <v>308571247.06400001</v>
      </c>
      <c r="I44" s="23">
        <v>312513265.96745801</v>
      </c>
      <c r="J44" s="23">
        <v>335981471.51599997</v>
      </c>
      <c r="K44" s="23">
        <v>359027158.95899999</v>
      </c>
      <c r="L44" s="23">
        <v>354584742.94999993</v>
      </c>
      <c r="M44" s="23">
        <v>362021662.79159141</v>
      </c>
      <c r="N44" s="23">
        <v>354500527.16000003</v>
      </c>
      <c r="O44" s="23">
        <f t="shared" si="1"/>
        <v>366244485.67687678</v>
      </c>
      <c r="P44" s="23">
        <f t="shared" si="1"/>
        <v>367510594.20700002</v>
      </c>
      <c r="Q44" s="23">
        <v>390588000</v>
      </c>
      <c r="R44" s="23">
        <v>389874908.67599994</v>
      </c>
      <c r="S44" s="23">
        <v>420679000</v>
      </c>
      <c r="T44" s="23">
        <v>427109000</v>
      </c>
      <c r="U44" s="23">
        <v>441206000</v>
      </c>
      <c r="V44" s="23">
        <v>458433724</v>
      </c>
      <c r="W44" s="23">
        <f>INDEX('[1]MH Non-ISFE Q1 2025-26'!$AP:$AP,MATCH(C44,'[1]MH Non-ISFE Q1 2025-26'!$B:$B,0))*1000</f>
        <v>579579000</v>
      </c>
      <c r="X44" s="23">
        <f>INDEX('[2]MH Non-ISFE Q4 2025-26'!$AP:$AP,MATCH(C44,'[2]MH Non-ISFE Q4 2025-26'!$B:$B,0))*1000</f>
        <v>592533290.39184499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23">
        <v>320214707.79899997</v>
      </c>
      <c r="G45" s="23">
        <v>322528021.44099998</v>
      </c>
      <c r="H45" s="23">
        <v>330934088.26100004</v>
      </c>
      <c r="I45" s="23">
        <v>330283654.62839001</v>
      </c>
      <c r="J45" s="23">
        <v>341017822.77599996</v>
      </c>
      <c r="K45" s="23">
        <v>358914399.08801001</v>
      </c>
      <c r="L45" s="23">
        <v>358613098.50300002</v>
      </c>
      <c r="M45" s="23">
        <v>372539513.51013207</v>
      </c>
      <c r="N45" s="23">
        <v>380500076.63899994</v>
      </c>
      <c r="O45" s="23">
        <f t="shared" si="1"/>
        <v>396269311.83636647</v>
      </c>
      <c r="P45" s="23">
        <f t="shared" si="1"/>
        <v>399934607.16100001</v>
      </c>
      <c r="Q45" s="23">
        <v>423699000</v>
      </c>
      <c r="R45" s="23">
        <v>435010835.81099999</v>
      </c>
      <c r="S45" s="23">
        <v>434880000</v>
      </c>
      <c r="T45" s="23">
        <v>501714001.25999999</v>
      </c>
      <c r="U45" s="23">
        <v>519223000</v>
      </c>
      <c r="V45" s="23">
        <v>536062727.63539922</v>
      </c>
      <c r="W45" s="23">
        <f>INDEX('[1]MH Non-ISFE Q1 2025-26'!$AP:$AP,MATCH(C45,'[1]MH Non-ISFE Q1 2025-26'!$B:$B,0))*1000</f>
        <v>695460000</v>
      </c>
      <c r="X45" s="23">
        <f>INDEX('[2]MH Non-ISFE Q4 2025-26'!$AP:$AP,MATCH(C45,'[2]MH Non-ISFE Q4 2025-26'!$B:$B,0))*1000</f>
        <v>711508731.00399566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23">
        <v>331762000</v>
      </c>
      <c r="G46" s="23">
        <v>345707126</v>
      </c>
      <c r="H46" s="23">
        <v>346842040</v>
      </c>
      <c r="I46" s="23">
        <v>354659690.662</v>
      </c>
      <c r="J46" s="23">
        <v>357903265.83399999</v>
      </c>
      <c r="K46" s="23">
        <v>384680262.35699999</v>
      </c>
      <c r="L46" s="23">
        <v>391224865.85900003</v>
      </c>
      <c r="M46" s="23">
        <v>414162259.41478986</v>
      </c>
      <c r="N46" s="23">
        <v>415606033.45999998</v>
      </c>
      <c r="O46" s="23">
        <f t="shared" si="1"/>
        <v>431781134.24891126</v>
      </c>
      <c r="P46" s="23">
        <f t="shared" si="1"/>
        <v>421390000</v>
      </c>
      <c r="Q46" s="23">
        <v>444693000</v>
      </c>
      <c r="R46" s="23">
        <v>447104000</v>
      </c>
      <c r="S46" s="23">
        <v>478898000</v>
      </c>
      <c r="T46" s="23">
        <v>521415000</v>
      </c>
      <c r="U46" s="23">
        <v>541597000</v>
      </c>
      <c r="V46" s="23">
        <v>561316000</v>
      </c>
      <c r="W46" s="23">
        <f>INDEX('[1]MH Non-ISFE Q1 2025-26'!$AP:$AP,MATCH(C46,'[1]MH Non-ISFE Q1 2025-26'!$B:$B,0))*1000</f>
        <v>715390000</v>
      </c>
      <c r="X46" s="23">
        <f>INDEX('[2]MH Non-ISFE Q4 2025-26'!$AP:$AP,MATCH(C46,'[2]MH Non-ISFE Q4 2025-26'!$B:$B,0))*1000</f>
        <v>725267000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23">
        <v>232028060.963</v>
      </c>
      <c r="G47" s="23">
        <v>236882721.12</v>
      </c>
      <c r="H47" s="23">
        <v>238373376.17399999</v>
      </c>
      <c r="I47" s="23">
        <v>249191083.88695002</v>
      </c>
      <c r="J47" s="23">
        <v>256147469.91600001</v>
      </c>
      <c r="K47" s="23">
        <v>275887659.18599999</v>
      </c>
      <c r="L47" s="23">
        <v>276811082.92400002</v>
      </c>
      <c r="M47" s="23">
        <v>294146458.77962434</v>
      </c>
      <c r="N47" s="23">
        <v>302144187.62</v>
      </c>
      <c r="O47" s="23">
        <f t="shared" si="1"/>
        <v>312956391.77278554</v>
      </c>
      <c r="P47" s="23">
        <f t="shared" si="1"/>
        <v>306352682.42700005</v>
      </c>
      <c r="Q47" s="23">
        <v>320582000</v>
      </c>
      <c r="R47" s="23">
        <v>322508854.90500003</v>
      </c>
      <c r="S47" s="23">
        <v>342618000</v>
      </c>
      <c r="T47" s="23">
        <v>349658893.69699997</v>
      </c>
      <c r="U47" s="23">
        <v>359428000</v>
      </c>
      <c r="V47" s="23">
        <v>370005456.06950313</v>
      </c>
      <c r="W47" s="23">
        <f>INDEX('[1]MH Non-ISFE Q1 2025-26'!$AP:$AP,MATCH(C47,'[1]MH Non-ISFE Q1 2025-26'!$B:$B,0))*1000</f>
        <v>466035000</v>
      </c>
      <c r="X47" s="23">
        <f>INDEX('[2]MH Non-ISFE Q4 2025-26'!$AP:$AP,MATCH(C47,'[2]MH Non-ISFE Q4 2025-26'!$B:$B,0))*1000</f>
        <v>489324318.27331072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23">
        <v>247508414.271</v>
      </c>
      <c r="G48" s="23">
        <v>262338479.29799998</v>
      </c>
      <c r="H48" s="23">
        <v>261858712.044</v>
      </c>
      <c r="I48" s="23">
        <v>266058444.28935999</v>
      </c>
      <c r="J48" s="23">
        <v>271652321</v>
      </c>
      <c r="K48" s="23">
        <v>297425731.40710998</v>
      </c>
      <c r="L48" s="23">
        <v>300987921.34799999</v>
      </c>
      <c r="M48" s="23">
        <v>320346352.89274371</v>
      </c>
      <c r="N48" s="23">
        <v>310359660.01999998</v>
      </c>
      <c r="O48" s="23">
        <f t="shared" si="1"/>
        <v>326191679.00000006</v>
      </c>
      <c r="P48" s="23">
        <f t="shared" si="1"/>
        <v>318437091.52999997</v>
      </c>
      <c r="Q48" s="23">
        <v>335578000</v>
      </c>
      <c r="R48" s="23">
        <v>354511006.50091934</v>
      </c>
      <c r="S48" s="23">
        <v>347031000</v>
      </c>
      <c r="T48" s="23">
        <v>347603485.11399996</v>
      </c>
      <c r="U48" s="23">
        <v>367112000</v>
      </c>
      <c r="V48" s="23">
        <v>375944000</v>
      </c>
      <c r="W48" s="23">
        <f>INDEX('[1]MH Non-ISFE Q1 2025-26'!$AP:$AP,MATCH(C48,'[1]MH Non-ISFE Q1 2025-26'!$B:$B,0))*1000</f>
        <v>509146000</v>
      </c>
      <c r="X48" s="23">
        <f>INDEX('[2]MH Non-ISFE Q4 2025-26'!$AP:$AP,MATCH(C48,'[2]MH Non-ISFE Q4 2025-26'!$B:$B,0))*1000</f>
        <v>534430804.20333332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23">
        <v>258776351.95699999</v>
      </c>
      <c r="G49" s="23">
        <v>278495664.42900002</v>
      </c>
      <c r="H49" s="23">
        <v>277361251.30599999</v>
      </c>
      <c r="I49" s="23">
        <v>275614755.86849999</v>
      </c>
      <c r="J49" s="23">
        <v>293339255.93999994</v>
      </c>
      <c r="K49" s="23">
        <v>314053190.14249998</v>
      </c>
      <c r="L49" s="23">
        <v>316162882.35500002</v>
      </c>
      <c r="M49" s="23">
        <v>333893465.32580769</v>
      </c>
      <c r="N49" s="23">
        <v>332691106.60400003</v>
      </c>
      <c r="O49" s="23">
        <f t="shared" si="1"/>
        <v>341983874.53816926</v>
      </c>
      <c r="P49" s="23">
        <f t="shared" si="1"/>
        <v>354960206.199</v>
      </c>
      <c r="Q49" s="23">
        <v>372452000</v>
      </c>
      <c r="R49" s="23">
        <v>398315000</v>
      </c>
      <c r="S49" s="23">
        <v>422434000</v>
      </c>
      <c r="T49" s="23">
        <v>442074984.04000002</v>
      </c>
      <c r="U49" s="23">
        <v>465074000</v>
      </c>
      <c r="V49" s="23">
        <v>504459651.47885686</v>
      </c>
      <c r="W49" s="23">
        <f>INDEX('[1]MH Non-ISFE Q1 2025-26'!$AP:$AP,MATCH(C49,'[1]MH Non-ISFE Q1 2025-26'!$B:$B,0))*1000</f>
        <v>616149000</v>
      </c>
      <c r="X49" s="23">
        <f>INDEX('[2]MH Non-ISFE Q4 2025-26'!$AP:$AP,MATCH(C49,'[2]MH Non-ISFE Q4 2025-26'!$B:$B,0))*1000</f>
        <v>646015265.8137902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23">
        <v>111102410.03300001</v>
      </c>
      <c r="G50" s="23">
        <v>47094685.116999999</v>
      </c>
      <c r="H50" s="23">
        <v>116636405.95200001</v>
      </c>
      <c r="I50" s="23">
        <v>119040901</v>
      </c>
      <c r="J50" s="23">
        <v>122985796.52500001</v>
      </c>
      <c r="K50" s="23">
        <v>129004000</v>
      </c>
      <c r="L50" s="23">
        <v>131954209.88</v>
      </c>
      <c r="M50" s="23">
        <v>130491934.89028783</v>
      </c>
      <c r="N50" s="23">
        <v>137002130.25099999</v>
      </c>
      <c r="O50" s="23">
        <f t="shared" si="1"/>
        <v>141030842.57281873</v>
      </c>
      <c r="P50" s="23">
        <f t="shared" si="1"/>
        <v>147478294.081</v>
      </c>
      <c r="Q50" s="23">
        <v>153822000</v>
      </c>
      <c r="R50" s="23">
        <v>157256891.68000001</v>
      </c>
      <c r="S50" s="23">
        <v>165547000</v>
      </c>
      <c r="T50" s="23">
        <v>181393669.44</v>
      </c>
      <c r="U50" s="23">
        <v>193129000</v>
      </c>
      <c r="V50" s="23">
        <v>193136065.88600001</v>
      </c>
      <c r="W50" s="23">
        <f>INDEX('[1]MH Non-ISFE Q1 2025-26'!$AP:$AP,MATCH(C50,'[1]MH Non-ISFE Q1 2025-26'!$B:$B,0))*1000</f>
        <v>231154000</v>
      </c>
      <c r="X50" s="23">
        <f>INDEX('[2]MH Non-ISFE Q4 2025-26'!$AP:$AP,MATCH(C50,'[2]MH Non-ISFE Q4 2025-26'!$B:$B,0))*1000</f>
        <v>236457635.53899994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23">
        <v>123632119.59299999</v>
      </c>
      <c r="G51" s="23">
        <v>130535808.314</v>
      </c>
      <c r="H51" s="23">
        <v>132453674.911</v>
      </c>
      <c r="I51" s="23">
        <v>134555966.991</v>
      </c>
      <c r="J51" s="23">
        <v>141205780.14700001</v>
      </c>
      <c r="K51" s="23">
        <v>153592599.14770001</v>
      </c>
      <c r="L51" s="23">
        <v>156140046.51499999</v>
      </c>
      <c r="M51" s="23">
        <v>174781848.292</v>
      </c>
      <c r="N51" s="23">
        <v>176818000</v>
      </c>
      <c r="O51" s="23">
        <f t="shared" si="1"/>
        <v>186606387.12860441</v>
      </c>
      <c r="P51" s="23">
        <f t="shared" si="1"/>
        <v>184153346.52399999</v>
      </c>
      <c r="Q51" s="23">
        <v>193804000</v>
      </c>
      <c r="R51" s="23">
        <v>209541926.12999997</v>
      </c>
      <c r="S51" s="23">
        <v>221791000</v>
      </c>
      <c r="T51" s="23">
        <v>247704855.76999998</v>
      </c>
      <c r="U51" s="23">
        <v>259631000</v>
      </c>
      <c r="V51" s="23">
        <v>258778080.34363642</v>
      </c>
      <c r="W51" s="23">
        <f>INDEX('[1]MH Non-ISFE Q1 2025-26'!$AP:$AP,MATCH(C51,'[1]MH Non-ISFE Q1 2025-26'!$B:$B,0))*1000</f>
        <v>251858000</v>
      </c>
      <c r="X51" s="23">
        <f>INDEX('[2]MH Non-ISFE Q4 2025-26'!$AP:$AP,MATCH(C51,'[2]MH Non-ISFE Q4 2025-26'!$B:$B,0))*1000</f>
        <v>285992599.63472831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23">
        <v>120761000</v>
      </c>
      <c r="G52" s="23">
        <v>125835000</v>
      </c>
      <c r="H52" s="23">
        <v>121447000</v>
      </c>
      <c r="I52" s="23">
        <v>124637000</v>
      </c>
      <c r="J52" s="23">
        <v>134566000</v>
      </c>
      <c r="K52" s="23">
        <v>136639000</v>
      </c>
      <c r="L52" s="23">
        <v>139167000</v>
      </c>
      <c r="M52" s="23">
        <v>145613000</v>
      </c>
      <c r="N52" s="23">
        <v>148522000</v>
      </c>
      <c r="O52" s="23">
        <f t="shared" si="1"/>
        <v>155376000</v>
      </c>
      <c r="P52" s="23">
        <f t="shared" si="1"/>
        <v>157072679.09400001</v>
      </c>
      <c r="Q52" s="23">
        <v>162627000</v>
      </c>
      <c r="R52" s="23">
        <v>175427418.243</v>
      </c>
      <c r="S52" s="23">
        <v>178069000</v>
      </c>
      <c r="T52" s="23">
        <v>191862913.76999998</v>
      </c>
      <c r="U52" s="23">
        <v>204244000</v>
      </c>
      <c r="V52" s="23">
        <v>211733792.516927</v>
      </c>
      <c r="W52" s="23">
        <f>INDEX('[1]MH Non-ISFE Q1 2025-26'!$AP:$AP,MATCH(C52,'[1]MH Non-ISFE Q1 2025-26'!$B:$B,0))*1000</f>
        <v>231289000</v>
      </c>
      <c r="X52" s="23">
        <f>INDEX('[2]MH Non-ISFE Q4 2025-26'!$AP:$AP,MATCH(C52,'[2]MH Non-ISFE Q4 2025-26'!$B:$B,0))*1000</f>
        <v>237333771.53672591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23">
        <v>243335679.28399998</v>
      </c>
      <c r="G53" s="23">
        <v>249245004.27000001</v>
      </c>
      <c r="H53" s="23">
        <v>259609836.69</v>
      </c>
      <c r="I53" s="23">
        <v>240830619.38999999</v>
      </c>
      <c r="J53" s="23">
        <v>250885992.11300001</v>
      </c>
      <c r="K53" s="23">
        <v>265474183.34900001</v>
      </c>
      <c r="L53" s="23">
        <v>276488690.19999999</v>
      </c>
      <c r="M53" s="23">
        <v>289474683.52814031</v>
      </c>
      <c r="N53" s="23">
        <v>303307864.19999999</v>
      </c>
      <c r="O53" s="23">
        <f t="shared" si="1"/>
        <v>320531058.37934977</v>
      </c>
      <c r="P53" s="23">
        <f t="shared" si="1"/>
        <v>321910414.23999995</v>
      </c>
      <c r="Q53" s="23">
        <v>337972000</v>
      </c>
      <c r="R53" s="23">
        <v>354835828.25999999</v>
      </c>
      <c r="S53" s="23">
        <v>378135000</v>
      </c>
      <c r="T53" s="23">
        <v>390408675.63</v>
      </c>
      <c r="U53" s="23">
        <v>407393000</v>
      </c>
      <c r="V53" s="23">
        <v>408772598.03335243</v>
      </c>
      <c r="W53" s="23">
        <f>INDEX('[1]MH Non-ISFE Q1 2025-26'!$AP:$AP,MATCH(C53,'[1]MH Non-ISFE Q1 2025-26'!$B:$B,0))*1000</f>
        <v>447500000</v>
      </c>
      <c r="X53" s="23">
        <f>INDEX('[2]MH Non-ISFE Q4 2025-26'!$AP:$AP,MATCH(C53,'[2]MH Non-ISFE Q4 2025-26'!$B:$B,0))*1000</f>
        <v>439885750.3726275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23">
        <v>71792000</v>
      </c>
      <c r="G54" s="23">
        <v>78118000</v>
      </c>
      <c r="H54" s="23">
        <v>80471000</v>
      </c>
      <c r="I54" s="23">
        <v>82422000</v>
      </c>
      <c r="J54" s="23">
        <v>83525000</v>
      </c>
      <c r="K54" s="23">
        <v>88562000</v>
      </c>
      <c r="L54" s="23">
        <v>95840000</v>
      </c>
      <c r="M54" s="23">
        <v>100338404</v>
      </c>
      <c r="N54" s="23">
        <v>105551000</v>
      </c>
      <c r="O54" s="23">
        <f t="shared" si="1"/>
        <v>110032000</v>
      </c>
      <c r="P54" s="23">
        <f t="shared" si="1"/>
        <v>110709000</v>
      </c>
      <c r="Q54" s="23">
        <v>116370000</v>
      </c>
      <c r="R54" s="23">
        <v>119522000</v>
      </c>
      <c r="S54" s="23">
        <v>127102000</v>
      </c>
      <c r="T54" s="23">
        <v>126371000</v>
      </c>
      <c r="U54" s="23">
        <v>131606000</v>
      </c>
      <c r="V54" s="23">
        <v>138288597.26999998</v>
      </c>
      <c r="W54" s="23">
        <f>INDEX('[1]MH Non-ISFE Q1 2025-26'!$AP:$AP,MATCH(C54,'[1]MH Non-ISFE Q1 2025-26'!$B:$B,0))*1000</f>
        <v>352296380</v>
      </c>
      <c r="X54" s="23">
        <f>INDEX('[2]MH Non-ISFE Q4 2025-26'!$AP:$AP,MATCH(C54,'[2]MH Non-ISFE Q4 2025-26'!$B:$B,0))*1000</f>
        <v>358579542.09200001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23">
        <v>151699454</v>
      </c>
      <c r="G55" s="23" t="e">
        <v>#N/A</v>
      </c>
      <c r="H55" s="23">
        <v>158623745.13</v>
      </c>
      <c r="I55" s="23">
        <v>161293288</v>
      </c>
      <c r="J55" s="23">
        <v>158949000</v>
      </c>
      <c r="K55" s="23">
        <v>168481155.31</v>
      </c>
      <c r="L55" s="23">
        <v>154554327</v>
      </c>
      <c r="M55" s="23">
        <v>170103885.90002581</v>
      </c>
      <c r="N55" s="23">
        <v>168837266.22</v>
      </c>
      <c r="O55" s="23">
        <f t="shared" si="1"/>
        <v>174290416.49796116</v>
      </c>
      <c r="P55" s="23">
        <f t="shared" si="1"/>
        <v>174650896</v>
      </c>
      <c r="Q55" s="23">
        <v>183972000</v>
      </c>
      <c r="R55" s="23">
        <v>184247668.90900001</v>
      </c>
      <c r="S55" s="23">
        <v>197795000</v>
      </c>
      <c r="T55" s="23">
        <v>212186615.803</v>
      </c>
      <c r="U55" s="23">
        <v>219520000</v>
      </c>
      <c r="V55" s="23">
        <v>228575838.4581717</v>
      </c>
      <c r="W55" s="23">
        <f>INDEX('[1]MH Non-ISFE Q1 2025-26'!$AP:$AP,MATCH(C55,'[1]MH Non-ISFE Q1 2025-26'!$B:$B,0))*1000</f>
        <v>254187000</v>
      </c>
      <c r="X55" s="23">
        <f>INDEX('[2]MH Non-ISFE Q4 2025-26'!$AP:$AP,MATCH(C55,'[2]MH Non-ISFE Q4 2025-26'!$B:$B,0))*1000</f>
        <v>266569560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23">
        <v>111772000</v>
      </c>
      <c r="G56" s="23">
        <v>115087765</v>
      </c>
      <c r="H56" s="23">
        <v>120810000</v>
      </c>
      <c r="I56" s="23">
        <v>126812019.25</v>
      </c>
      <c r="J56" s="23">
        <v>128958000</v>
      </c>
      <c r="K56" s="23">
        <v>139763722.17500001</v>
      </c>
      <c r="L56" s="23">
        <v>143569135.03999999</v>
      </c>
      <c r="M56" s="23">
        <v>153793194</v>
      </c>
      <c r="N56" s="23">
        <v>157386091.56</v>
      </c>
      <c r="O56" s="23">
        <f t="shared" si="1"/>
        <v>164635450.34088001</v>
      </c>
      <c r="P56" s="23">
        <f t="shared" si="1"/>
        <v>163452784.73899999</v>
      </c>
      <c r="Q56" s="23">
        <v>171215000</v>
      </c>
      <c r="R56" s="23">
        <v>177000382.95200002</v>
      </c>
      <c r="S56" s="23">
        <v>193598000</v>
      </c>
      <c r="T56" s="23">
        <v>192080934.741</v>
      </c>
      <c r="U56" s="23">
        <v>197866000</v>
      </c>
      <c r="V56" s="23">
        <v>198245817.09122288</v>
      </c>
      <c r="W56" s="23">
        <f>INDEX('[1]MH Non-ISFE Q1 2025-26'!$AP:$AP,MATCH(C56,'[1]MH Non-ISFE Q1 2025-26'!$B:$B,0))*1000</f>
        <v>226330000</v>
      </c>
      <c r="X56" s="23">
        <f>INDEX('[2]MH Non-ISFE Q4 2025-26'!$AP:$AP,MATCH(C56,'[2]MH Non-ISFE Q4 2025-26'!$B:$B,0))*1000</f>
        <v>231223106.66873753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23">
        <v>159970000</v>
      </c>
      <c r="G57" s="23">
        <v>164849000</v>
      </c>
      <c r="H57" s="23">
        <v>159439895.69999999</v>
      </c>
      <c r="I57" s="23">
        <v>163872707.25999999</v>
      </c>
      <c r="J57" s="23">
        <v>166582000</v>
      </c>
      <c r="K57" s="23">
        <v>176490751</v>
      </c>
      <c r="L57" s="23">
        <v>182298000</v>
      </c>
      <c r="M57" s="23">
        <v>190453951.15046495</v>
      </c>
      <c r="N57" s="23">
        <v>197207183.37</v>
      </c>
      <c r="O57" s="23">
        <f t="shared" si="1"/>
        <v>203591000</v>
      </c>
      <c r="P57" s="23">
        <f t="shared" si="1"/>
        <v>210421273.00999999</v>
      </c>
      <c r="Q57" s="23">
        <v>218276000</v>
      </c>
      <c r="R57" s="23">
        <v>237523862</v>
      </c>
      <c r="S57" s="23">
        <v>246902000</v>
      </c>
      <c r="T57" s="23">
        <v>265380172.12999997</v>
      </c>
      <c r="U57" s="23">
        <v>272272000</v>
      </c>
      <c r="V57" s="23">
        <v>285168000</v>
      </c>
      <c r="W57" s="23">
        <f>INDEX('[1]MH Non-ISFE Q1 2025-26'!$AP:$AP,MATCH(C57,'[1]MH Non-ISFE Q1 2025-26'!$B:$B,0))*1000</f>
        <v>313789000</v>
      </c>
      <c r="X57" s="23">
        <f>INDEX('[2]MH Non-ISFE Q4 2025-26'!$AP:$AP,MATCH(C57,'[2]MH Non-ISFE Q4 2025-26'!$B:$B,0))*1000</f>
        <v>309662000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23">
        <v>291950000</v>
      </c>
      <c r="G58" s="23">
        <v>290252760.40200001</v>
      </c>
      <c r="H58" s="23">
        <v>298055238.75999999</v>
      </c>
      <c r="I58" s="23">
        <v>308755666.11430001</v>
      </c>
      <c r="J58" s="23">
        <v>311417981.54400003</v>
      </c>
      <c r="K58" s="23">
        <v>328802425.22986001</v>
      </c>
      <c r="L58" s="23">
        <v>337094906.17900002</v>
      </c>
      <c r="M58" s="23">
        <v>363947285.20984834</v>
      </c>
      <c r="N58" s="23">
        <v>365667746.52099997</v>
      </c>
      <c r="O58" s="23">
        <f t="shared" si="1"/>
        <v>382909804.91384101</v>
      </c>
      <c r="P58" s="23">
        <f t="shared" si="1"/>
        <v>387033379.94999999</v>
      </c>
      <c r="Q58" s="23">
        <v>407158000</v>
      </c>
      <c r="R58" s="23">
        <v>421617275.97000003</v>
      </c>
      <c r="S58" s="23">
        <v>447616000</v>
      </c>
      <c r="T58" s="23">
        <v>458885225.52999997</v>
      </c>
      <c r="U58" s="23">
        <v>471486000</v>
      </c>
      <c r="V58" s="23">
        <v>499662889.85109699</v>
      </c>
      <c r="W58" s="23">
        <f>INDEX('[1]MH Non-ISFE Q1 2025-26'!$AP:$AP,MATCH(C58,'[1]MH Non-ISFE Q1 2025-26'!$B:$B,0))*1000</f>
        <v>602103000</v>
      </c>
      <c r="X58" s="23">
        <f>INDEX('[2]MH Non-ISFE Q4 2025-26'!$AP:$AP,MATCH(C58,'[2]MH Non-ISFE Q4 2025-26'!$B:$B,0))*1000</f>
        <v>619892368.38116896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23">
        <v>86019163.033000007</v>
      </c>
      <c r="G59" s="23">
        <v>86871120.295000002</v>
      </c>
      <c r="H59" s="23">
        <v>81786000</v>
      </c>
      <c r="I59" s="23">
        <v>84318572.981999993</v>
      </c>
      <c r="J59" s="23">
        <v>86325523</v>
      </c>
      <c r="K59" s="23">
        <v>90593072.722000018</v>
      </c>
      <c r="L59" s="23">
        <v>113546365.55</v>
      </c>
      <c r="M59" s="23">
        <v>103115715.39121477</v>
      </c>
      <c r="N59" s="23">
        <v>102016026.86</v>
      </c>
      <c r="O59" s="23">
        <f t="shared" si="1"/>
        <v>108193728.4960186</v>
      </c>
      <c r="P59" s="23">
        <f t="shared" si="1"/>
        <v>108556665.69500001</v>
      </c>
      <c r="Q59" s="23">
        <v>118297000</v>
      </c>
      <c r="R59" s="23">
        <v>113058960.75</v>
      </c>
      <c r="S59" s="23">
        <v>122103000</v>
      </c>
      <c r="T59" s="23">
        <v>130091697</v>
      </c>
      <c r="U59" s="23">
        <v>135460000</v>
      </c>
      <c r="V59" s="23">
        <v>135752637</v>
      </c>
      <c r="W59" s="23">
        <f>INDEX('[1]MH Non-ISFE Q1 2025-26'!$AP:$AP,MATCH(C59,'[1]MH Non-ISFE Q1 2025-26'!$B:$B,0))*1000</f>
        <v>151123000</v>
      </c>
      <c r="X59" s="23">
        <f>INDEX('[2]MH Non-ISFE Q4 2025-26'!$AP:$AP,MATCH(C59,'[2]MH Non-ISFE Q4 2025-26'!$B:$B,0))*1000</f>
        <v>151387000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23">
        <v>216945000</v>
      </c>
      <c r="G60" s="23" t="e">
        <v>#N/A</v>
      </c>
      <c r="H60" s="23">
        <v>230616615.91299999</v>
      </c>
      <c r="I60" s="23">
        <v>239703981.69099998</v>
      </c>
      <c r="J60" s="23">
        <v>243015000</v>
      </c>
      <c r="K60" s="23">
        <v>260170796.88199997</v>
      </c>
      <c r="L60" s="23">
        <v>265419315.55699998</v>
      </c>
      <c r="M60" s="23">
        <v>291215648</v>
      </c>
      <c r="N60" s="23">
        <v>296836013.45300001</v>
      </c>
      <c r="O60" s="23">
        <f t="shared" si="1"/>
        <v>313479000</v>
      </c>
      <c r="P60" s="23">
        <f>SUMIF($B$61:$B$166,$C60,P$61:P$166)</f>
        <v>313035105.889</v>
      </c>
      <c r="Q60" s="23">
        <v>328583000</v>
      </c>
      <c r="R60" s="23">
        <v>315340000</v>
      </c>
      <c r="S60" s="23">
        <v>334840000</v>
      </c>
      <c r="T60" s="23">
        <v>330409119.94099998</v>
      </c>
      <c r="U60" s="23">
        <v>339890000</v>
      </c>
      <c r="V60" s="23">
        <v>364898111.04327095</v>
      </c>
      <c r="W60" s="23">
        <f>INDEX('[1]MH Non-ISFE Q1 2025-26'!$AP:$AP,MATCH(C60,'[1]MH Non-ISFE Q1 2025-26'!$B:$B,0))*1000</f>
        <v>467415000</v>
      </c>
      <c r="X60" s="23">
        <f>INDEX('[2]MH Non-ISFE Q4 2025-26'!$AP:$AP,MATCH(C60,'[2]MH Non-ISFE Q4 2025-26'!$B:$B,0))*1000</f>
        <v>481624768.00000006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42">
        <v>28454000</v>
      </c>
      <c r="G61" s="42">
        <v>29223000</v>
      </c>
      <c r="H61" s="39">
        <v>29706000</v>
      </c>
      <c r="I61" s="42">
        <v>30685674</v>
      </c>
      <c r="J61" s="39">
        <v>31704000</v>
      </c>
      <c r="K61" s="42">
        <v>33334000</v>
      </c>
      <c r="L61" s="42">
        <v>37041000</v>
      </c>
      <c r="M61" s="42">
        <v>39768490</v>
      </c>
      <c r="N61" s="42">
        <v>40087000</v>
      </c>
      <c r="O61" s="42">
        <v>42119413</v>
      </c>
      <c r="P61" s="42">
        <v>44805000</v>
      </c>
      <c r="Q61" s="42" t="s">
        <v>320</v>
      </c>
      <c r="R61" s="42" t="s">
        <v>320</v>
      </c>
      <c r="S61" s="28" t="e">
        <v>#N/A</v>
      </c>
      <c r="T61" s="28" t="e">
        <v>#N/A</v>
      </c>
      <c r="U61" s="28" t="e">
        <v>#N/A</v>
      </c>
      <c r="V61" s="28" t="e">
        <v>#N/A</v>
      </c>
      <c r="W61" s="28" t="e">
        <v>#N/A</v>
      </c>
      <c r="X61" s="28" t="e">
        <v>#N/A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42">
        <v>36300000</v>
      </c>
      <c r="G62" s="42">
        <v>35969102.256999999</v>
      </c>
      <c r="H62" s="39">
        <v>35969102.256999999</v>
      </c>
      <c r="I62" s="42">
        <v>37147575.07</v>
      </c>
      <c r="J62" s="39">
        <v>40947800</v>
      </c>
      <c r="K62" s="42">
        <v>45690299.5823</v>
      </c>
      <c r="L62" s="42">
        <v>46816111</v>
      </c>
      <c r="M62" s="42">
        <v>50950182</v>
      </c>
      <c r="N62" s="42">
        <v>51825168.270000003</v>
      </c>
      <c r="O62" s="42">
        <v>53708000</v>
      </c>
      <c r="P62" s="42">
        <v>53404000</v>
      </c>
      <c r="Q62" s="42" t="s">
        <v>320</v>
      </c>
      <c r="R62" s="42" t="s">
        <v>320</v>
      </c>
      <c r="S62" s="28" t="e">
        <v>#N/A</v>
      </c>
      <c r="T62" s="28" t="e">
        <v>#N/A</v>
      </c>
      <c r="U62" s="28" t="e">
        <v>#N/A</v>
      </c>
      <c r="V62" s="28" t="e">
        <v>#N/A</v>
      </c>
      <c r="W62" s="28" t="e">
        <v>#N/A</v>
      </c>
      <c r="X62" s="28" t="e">
        <v>#N/A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42">
        <v>27998000</v>
      </c>
      <c r="G63" s="42">
        <v>28715000</v>
      </c>
      <c r="H63" s="39">
        <v>29654000</v>
      </c>
      <c r="I63" s="42">
        <v>31233314</v>
      </c>
      <c r="J63" s="39">
        <v>33249000</v>
      </c>
      <c r="K63" s="42">
        <v>35414610</v>
      </c>
      <c r="L63" s="42">
        <v>40978000</v>
      </c>
      <c r="M63" s="42">
        <v>46036244</v>
      </c>
      <c r="N63" s="42">
        <v>43948000</v>
      </c>
      <c r="O63" s="42">
        <v>46490168.252279997</v>
      </c>
      <c r="P63" s="42">
        <v>51128290.578000002</v>
      </c>
      <c r="Q63" s="42" t="s">
        <v>320</v>
      </c>
      <c r="R63" s="42" t="s">
        <v>320</v>
      </c>
      <c r="S63" s="28" t="e">
        <v>#N/A</v>
      </c>
      <c r="T63" s="28" t="e">
        <v>#N/A</v>
      </c>
      <c r="U63" s="28" t="e">
        <v>#N/A</v>
      </c>
      <c r="V63" s="28" t="e">
        <v>#N/A</v>
      </c>
      <c r="W63" s="28" t="e">
        <v>#N/A</v>
      </c>
      <c r="X63" s="28" t="e">
        <v>#N/A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42">
        <v>66151000</v>
      </c>
      <c r="G64" s="42">
        <v>67674000</v>
      </c>
      <c r="H64" s="39">
        <v>68237000</v>
      </c>
      <c r="I64" s="42">
        <v>69519000</v>
      </c>
      <c r="J64" s="39">
        <v>80370000</v>
      </c>
      <c r="K64" s="42">
        <v>78878996</v>
      </c>
      <c r="L64" s="42">
        <v>82925683</v>
      </c>
      <c r="M64" s="42">
        <v>96316470</v>
      </c>
      <c r="N64" s="42">
        <v>92469318.203999996</v>
      </c>
      <c r="O64" s="42">
        <v>92753000</v>
      </c>
      <c r="P64" s="42">
        <v>95144921.999999985</v>
      </c>
      <c r="Q64" s="42" t="s">
        <v>320</v>
      </c>
      <c r="R64" s="42" t="s">
        <v>320</v>
      </c>
      <c r="S64" s="28" t="e">
        <v>#N/A</v>
      </c>
      <c r="T64" s="28" t="e">
        <v>#N/A</v>
      </c>
      <c r="U64" s="28" t="e">
        <v>#N/A</v>
      </c>
      <c r="V64" s="28" t="e">
        <v>#N/A</v>
      </c>
      <c r="W64" s="28" t="e">
        <v>#N/A</v>
      </c>
      <c r="X64" s="28" t="e">
        <v>#N/A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42">
        <v>27813000</v>
      </c>
      <c r="G65" s="42">
        <v>30670400</v>
      </c>
      <c r="H65" s="39">
        <v>30670000</v>
      </c>
      <c r="I65" s="42">
        <v>33860000</v>
      </c>
      <c r="J65" s="39">
        <v>34174000</v>
      </c>
      <c r="K65" s="42">
        <v>36272126.000000007</v>
      </c>
      <c r="L65" s="42">
        <v>36743748</v>
      </c>
      <c r="M65" s="42">
        <v>43188994</v>
      </c>
      <c r="N65" s="42">
        <v>43173499.969999999</v>
      </c>
      <c r="O65" s="42">
        <v>42017500</v>
      </c>
      <c r="P65" s="42">
        <v>44542182.191</v>
      </c>
      <c r="Q65" s="42" t="s">
        <v>320</v>
      </c>
      <c r="R65" s="42" t="s">
        <v>320</v>
      </c>
      <c r="S65" s="28" t="e">
        <v>#N/A</v>
      </c>
      <c r="T65" s="28" t="e">
        <v>#N/A</v>
      </c>
      <c r="U65" s="28" t="e">
        <v>#N/A</v>
      </c>
      <c r="V65" s="28" t="e">
        <v>#N/A</v>
      </c>
      <c r="W65" s="28" t="e">
        <v>#N/A</v>
      </c>
      <c r="X65" s="28" t="e">
        <v>#N/A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42">
        <v>32348000</v>
      </c>
      <c r="G66" s="42">
        <v>32864000</v>
      </c>
      <c r="H66" s="39">
        <v>33863000</v>
      </c>
      <c r="I66" s="42">
        <v>35265744.101570003</v>
      </c>
      <c r="J66" s="39">
        <v>35055000</v>
      </c>
      <c r="K66" s="42">
        <v>37816862</v>
      </c>
      <c r="L66" s="42">
        <v>41257000</v>
      </c>
      <c r="M66" s="42">
        <v>47459559</v>
      </c>
      <c r="N66" s="42">
        <v>45774000</v>
      </c>
      <c r="O66" s="42">
        <v>48756259.851151995</v>
      </c>
      <c r="P66" s="42">
        <v>50318218.020000003</v>
      </c>
      <c r="Q66" s="42" t="s">
        <v>320</v>
      </c>
      <c r="R66" s="42" t="s">
        <v>320</v>
      </c>
      <c r="S66" s="28" t="e">
        <v>#N/A</v>
      </c>
      <c r="T66" s="28" t="e">
        <v>#N/A</v>
      </c>
      <c r="U66" s="28" t="e">
        <v>#N/A</v>
      </c>
      <c r="V66" s="28" t="e">
        <v>#N/A</v>
      </c>
      <c r="W66" s="28" t="e">
        <v>#N/A</v>
      </c>
      <c r="X66" s="28" t="e">
        <v>#N/A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42">
        <v>34722000</v>
      </c>
      <c r="G67" s="42">
        <v>70145235.199999988</v>
      </c>
      <c r="H67" s="39">
        <v>71021000</v>
      </c>
      <c r="I67" s="42">
        <v>72150000</v>
      </c>
      <c r="J67" s="39">
        <v>66264000</v>
      </c>
      <c r="K67" s="42">
        <v>70791000</v>
      </c>
      <c r="L67" s="42">
        <v>62314000</v>
      </c>
      <c r="M67" s="42">
        <v>67668627</v>
      </c>
      <c r="N67" s="42">
        <v>70309099.275000006</v>
      </c>
      <c r="O67" s="42">
        <v>64320000</v>
      </c>
      <c r="P67" s="42">
        <v>74546999.000000015</v>
      </c>
      <c r="Q67" s="42" t="s">
        <v>320</v>
      </c>
      <c r="R67" s="42" t="s">
        <v>320</v>
      </c>
      <c r="S67" s="28" t="e">
        <v>#N/A</v>
      </c>
      <c r="T67" s="28" t="e">
        <v>#N/A</v>
      </c>
      <c r="U67" s="28" t="e">
        <v>#N/A</v>
      </c>
      <c r="V67" s="28" t="e">
        <v>#N/A</v>
      </c>
      <c r="W67" s="28" t="e">
        <v>#N/A</v>
      </c>
      <c r="X67" s="28" t="e">
        <v>#N/A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42">
        <v>19346901</v>
      </c>
      <c r="G68" s="42">
        <v>19955360</v>
      </c>
      <c r="H68" s="39">
        <v>19955360</v>
      </c>
      <c r="I68" s="42">
        <v>19942801.539070003</v>
      </c>
      <c r="J68" s="39">
        <v>19839941.027000003</v>
      </c>
      <c r="K68" s="42">
        <v>21088180.5594</v>
      </c>
      <c r="L68" s="42">
        <v>21122925</v>
      </c>
      <c r="M68" s="42">
        <v>23457417</v>
      </c>
      <c r="N68" s="42">
        <v>24407436.035999998</v>
      </c>
      <c r="O68" s="42">
        <v>24743424.567038037</v>
      </c>
      <c r="P68" s="42">
        <v>25613464.496499997</v>
      </c>
      <c r="Q68" s="42" t="s">
        <v>320</v>
      </c>
      <c r="R68" s="42" t="s">
        <v>320</v>
      </c>
      <c r="S68" s="28" t="e">
        <v>#N/A</v>
      </c>
      <c r="T68" s="28" t="e">
        <v>#N/A</v>
      </c>
      <c r="U68" s="28" t="e">
        <v>#N/A</v>
      </c>
      <c r="V68" s="28" t="e">
        <v>#N/A</v>
      </c>
      <c r="W68" s="28" t="e">
        <v>#N/A</v>
      </c>
      <c r="X68" s="28" t="e">
        <v>#N/A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42">
        <v>47054000</v>
      </c>
      <c r="G69" s="42">
        <v>51360000</v>
      </c>
      <c r="H69" s="39">
        <v>50987000</v>
      </c>
      <c r="I69" s="42">
        <v>52224027.25</v>
      </c>
      <c r="J69" s="39">
        <v>52966536</v>
      </c>
      <c r="K69" s="42">
        <v>56542552</v>
      </c>
      <c r="L69" s="42">
        <v>57263000</v>
      </c>
      <c r="M69" s="42">
        <v>60923547.258030951</v>
      </c>
      <c r="N69" s="42">
        <v>62974578</v>
      </c>
      <c r="O69" s="42">
        <v>66812000</v>
      </c>
      <c r="P69" s="42">
        <v>64069000</v>
      </c>
      <c r="Q69" s="42" t="s">
        <v>320</v>
      </c>
      <c r="R69" s="42" t="s">
        <v>320</v>
      </c>
      <c r="S69" s="28" t="e">
        <v>#N/A</v>
      </c>
      <c r="T69" s="28" t="e">
        <v>#N/A</v>
      </c>
      <c r="U69" s="28" t="e">
        <v>#N/A</v>
      </c>
      <c r="V69" s="28" t="e">
        <v>#N/A</v>
      </c>
      <c r="W69" s="28" t="e">
        <v>#N/A</v>
      </c>
      <c r="X69" s="28" t="e">
        <v>#N/A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42">
        <v>20000000</v>
      </c>
      <c r="G70" s="42">
        <v>21320000</v>
      </c>
      <c r="H70" s="39">
        <v>20788000</v>
      </c>
      <c r="I70" s="42">
        <v>22383000</v>
      </c>
      <c r="J70" s="39">
        <v>21828000</v>
      </c>
      <c r="K70" s="42">
        <v>23153800</v>
      </c>
      <c r="L70" s="42">
        <v>23180000</v>
      </c>
      <c r="M70" s="42">
        <v>24983527.66503112</v>
      </c>
      <c r="N70" s="42">
        <v>24419000</v>
      </c>
      <c r="O70" s="42">
        <v>25607000</v>
      </c>
      <c r="P70" s="42">
        <v>26120000</v>
      </c>
      <c r="Q70" s="42" t="s">
        <v>320</v>
      </c>
      <c r="R70" s="42" t="s">
        <v>320</v>
      </c>
      <c r="S70" s="28" t="e">
        <v>#N/A</v>
      </c>
      <c r="T70" s="28" t="e">
        <v>#N/A</v>
      </c>
      <c r="U70" s="28" t="e">
        <v>#N/A</v>
      </c>
      <c r="V70" s="28" t="e">
        <v>#N/A</v>
      </c>
      <c r="W70" s="28" t="e">
        <v>#N/A</v>
      </c>
      <c r="X70" s="28" t="e">
        <v>#N/A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42">
        <v>64559000</v>
      </c>
      <c r="G71" s="42">
        <v>73480337</v>
      </c>
      <c r="H71" s="39">
        <v>79365000</v>
      </c>
      <c r="I71" s="42">
        <v>81390215.256999999</v>
      </c>
      <c r="J71" s="39">
        <v>83457000</v>
      </c>
      <c r="K71" s="42">
        <v>87112153.024000004</v>
      </c>
      <c r="L71" s="42">
        <v>90990000</v>
      </c>
      <c r="M71" s="42">
        <v>96464886</v>
      </c>
      <c r="N71" s="42">
        <v>98138000</v>
      </c>
      <c r="O71" s="42">
        <v>101315000</v>
      </c>
      <c r="P71" s="42">
        <v>95886000</v>
      </c>
      <c r="Q71" s="42" t="s">
        <v>320</v>
      </c>
      <c r="R71" s="42" t="s">
        <v>320</v>
      </c>
      <c r="S71" s="28" t="e">
        <v>#N/A</v>
      </c>
      <c r="T71" s="28" t="e">
        <v>#N/A</v>
      </c>
      <c r="U71" s="28" t="e">
        <v>#N/A</v>
      </c>
      <c r="V71" s="28" t="e">
        <v>#N/A</v>
      </c>
      <c r="W71" s="28" t="e">
        <v>#N/A</v>
      </c>
      <c r="X71" s="28" t="e">
        <v>#N/A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42">
        <v>50390000</v>
      </c>
      <c r="G72" s="42">
        <v>51835000</v>
      </c>
      <c r="H72" s="39">
        <v>52114391.748000003</v>
      </c>
      <c r="I72" s="42">
        <v>54240000</v>
      </c>
      <c r="J72" s="39">
        <v>56071000</v>
      </c>
      <c r="K72" s="42">
        <v>59089000</v>
      </c>
      <c r="L72" s="42">
        <v>58544747.984000005</v>
      </c>
      <c r="M72" s="42">
        <v>61367460.899999999</v>
      </c>
      <c r="N72" s="42">
        <v>62225437.453000002</v>
      </c>
      <c r="O72" s="42">
        <v>64903529.842296809</v>
      </c>
      <c r="P72" s="42">
        <v>65497750.685000002</v>
      </c>
      <c r="Q72" s="42" t="s">
        <v>320</v>
      </c>
      <c r="R72" s="42" t="s">
        <v>320</v>
      </c>
      <c r="S72" s="28" t="e">
        <v>#N/A</v>
      </c>
      <c r="T72" s="28" t="e">
        <v>#N/A</v>
      </c>
      <c r="U72" s="28" t="e">
        <v>#N/A</v>
      </c>
      <c r="V72" s="28" t="e">
        <v>#N/A</v>
      </c>
      <c r="W72" s="28" t="e">
        <v>#N/A</v>
      </c>
      <c r="X72" s="28" t="e">
        <v>#N/A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42">
        <v>137287539.34999999</v>
      </c>
      <c r="G73" s="42">
        <v>140188611.39000002</v>
      </c>
      <c r="H73" s="39">
        <v>139713380.41000003</v>
      </c>
      <c r="I73" s="42">
        <v>143568617.32550001</v>
      </c>
      <c r="J73" s="39">
        <v>140895823.59</v>
      </c>
      <c r="K73" s="42">
        <v>149526552.30809999</v>
      </c>
      <c r="L73" s="42">
        <v>151514472.87</v>
      </c>
      <c r="M73" s="42">
        <v>154218611.67700326</v>
      </c>
      <c r="N73" s="42">
        <v>155225190.05000001</v>
      </c>
      <c r="O73" s="42">
        <v>160420761.55975655</v>
      </c>
      <c r="P73" s="42">
        <v>159458533.23500001</v>
      </c>
      <c r="Q73" s="42" t="s">
        <v>320</v>
      </c>
      <c r="R73" s="42" t="s">
        <v>320</v>
      </c>
      <c r="S73" s="28" t="e">
        <v>#N/A</v>
      </c>
      <c r="T73" s="28" t="e">
        <v>#N/A</v>
      </c>
      <c r="U73" s="28" t="e">
        <v>#N/A</v>
      </c>
      <c r="V73" s="28" t="e">
        <v>#N/A</v>
      </c>
      <c r="W73" s="28" t="e">
        <v>#N/A</v>
      </c>
      <c r="X73" s="28" t="e">
        <v>#N/A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42">
        <v>41612000</v>
      </c>
      <c r="G74" s="42">
        <v>43214000</v>
      </c>
      <c r="H74" s="39">
        <v>43004000</v>
      </c>
      <c r="I74" s="42">
        <v>45389542</v>
      </c>
      <c r="J74" s="39">
        <v>48157000</v>
      </c>
      <c r="K74" s="42">
        <v>51620142.229999997</v>
      </c>
      <c r="L74" s="42">
        <v>51797000</v>
      </c>
      <c r="M74" s="42">
        <v>54687202</v>
      </c>
      <c r="N74" s="42">
        <v>52309100</v>
      </c>
      <c r="O74" s="42">
        <v>54250647.963634752</v>
      </c>
      <c r="P74" s="42">
        <v>52052000</v>
      </c>
      <c r="Q74" s="42" t="s">
        <v>320</v>
      </c>
      <c r="R74" s="42" t="s">
        <v>320</v>
      </c>
      <c r="S74" s="28" t="e">
        <v>#N/A</v>
      </c>
      <c r="T74" s="28" t="e">
        <v>#N/A</v>
      </c>
      <c r="U74" s="28" t="e">
        <v>#N/A</v>
      </c>
      <c r="V74" s="28" t="e">
        <v>#N/A</v>
      </c>
      <c r="W74" s="28" t="e">
        <v>#N/A</v>
      </c>
      <c r="X74" s="28" t="e">
        <v>#N/A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42">
        <v>25222159</v>
      </c>
      <c r="G75" s="42">
        <v>24538000</v>
      </c>
      <c r="H75" s="39">
        <v>24987000</v>
      </c>
      <c r="I75" s="42">
        <v>24218000</v>
      </c>
      <c r="J75" s="39">
        <v>21524000</v>
      </c>
      <c r="K75" s="42">
        <v>24513399.451500002</v>
      </c>
      <c r="L75" s="42">
        <v>25092315</v>
      </c>
      <c r="M75" s="42">
        <v>24518265.04096964</v>
      </c>
      <c r="N75" s="42">
        <v>28139000</v>
      </c>
      <c r="O75" s="42">
        <v>29157198.091067594</v>
      </c>
      <c r="P75" s="42">
        <v>31922000</v>
      </c>
      <c r="Q75" s="42" t="s">
        <v>320</v>
      </c>
      <c r="R75" s="42" t="s">
        <v>320</v>
      </c>
      <c r="S75" s="28" t="e">
        <v>#N/A</v>
      </c>
      <c r="T75" s="28" t="e">
        <v>#N/A</v>
      </c>
      <c r="U75" s="28" t="e">
        <v>#N/A</v>
      </c>
      <c r="V75" s="28" t="e">
        <v>#N/A</v>
      </c>
      <c r="W75" s="28" t="e">
        <v>#N/A</v>
      </c>
      <c r="X75" s="28" t="e">
        <v>#N/A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42">
        <v>47453650</v>
      </c>
      <c r="G76" s="42">
        <v>49167000</v>
      </c>
      <c r="H76" s="39">
        <v>51682000</v>
      </c>
      <c r="I76" s="42">
        <v>52983000</v>
      </c>
      <c r="J76" s="39">
        <v>54719640.230999999</v>
      </c>
      <c r="K76" s="42">
        <v>57755767.991999991</v>
      </c>
      <c r="L76" s="42">
        <v>59930000</v>
      </c>
      <c r="M76" s="42">
        <v>62917324.540385999</v>
      </c>
      <c r="N76" s="42">
        <v>64305000</v>
      </c>
      <c r="O76" s="42">
        <v>66515917.338926956</v>
      </c>
      <c r="P76" s="42">
        <v>66908225.000000007</v>
      </c>
      <c r="Q76" s="42" t="s">
        <v>320</v>
      </c>
      <c r="R76" s="42" t="s">
        <v>320</v>
      </c>
      <c r="S76" s="28" t="e">
        <v>#N/A</v>
      </c>
      <c r="T76" s="28" t="e">
        <v>#N/A</v>
      </c>
      <c r="U76" s="28" t="e">
        <v>#N/A</v>
      </c>
      <c r="V76" s="28" t="e">
        <v>#N/A</v>
      </c>
      <c r="W76" s="28" t="e">
        <v>#N/A</v>
      </c>
      <c r="X76" s="28" t="e">
        <v>#N/A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42">
        <v>28058000</v>
      </c>
      <c r="G77" s="42">
        <v>31196000</v>
      </c>
      <c r="H77" s="39">
        <v>35406000</v>
      </c>
      <c r="I77" s="42">
        <v>33698000</v>
      </c>
      <c r="J77" s="39">
        <v>37899000</v>
      </c>
      <c r="K77" s="42">
        <v>39902369</v>
      </c>
      <c r="L77" s="42">
        <v>41455554</v>
      </c>
      <c r="M77" s="42">
        <v>42052548.01118616</v>
      </c>
      <c r="N77" s="42">
        <v>45255839</v>
      </c>
      <c r="O77" s="42">
        <v>47100786.249044307</v>
      </c>
      <c r="P77" s="42">
        <v>48004000</v>
      </c>
      <c r="Q77" s="42" t="s">
        <v>320</v>
      </c>
      <c r="R77" s="42" t="s">
        <v>320</v>
      </c>
      <c r="S77" s="28" t="e">
        <v>#N/A</v>
      </c>
      <c r="T77" s="28" t="e">
        <v>#N/A</v>
      </c>
      <c r="U77" s="28" t="e">
        <v>#N/A</v>
      </c>
      <c r="V77" s="28" t="e">
        <v>#N/A</v>
      </c>
      <c r="W77" s="28" t="e">
        <v>#N/A</v>
      </c>
      <c r="X77" s="28" t="e">
        <v>#N/A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42">
        <v>19623865.800000001</v>
      </c>
      <c r="G78" s="42">
        <v>24060639.221000001</v>
      </c>
      <c r="H78" s="39">
        <v>25008213.732000001</v>
      </c>
      <c r="I78" s="42">
        <v>24101726.923999999</v>
      </c>
      <c r="J78" s="39">
        <v>24497000</v>
      </c>
      <c r="K78" s="42">
        <v>25971723.592919998</v>
      </c>
      <c r="L78" s="42">
        <v>29216354.219000001</v>
      </c>
      <c r="M78" s="42">
        <v>28809150.022100091</v>
      </c>
      <c r="N78" s="42">
        <v>29049548.157000002</v>
      </c>
      <c r="O78" s="42">
        <v>30294019.536944468</v>
      </c>
      <c r="P78" s="42">
        <v>29965499.750000004</v>
      </c>
      <c r="Q78" s="42" t="s">
        <v>320</v>
      </c>
      <c r="R78" s="42" t="s">
        <v>320</v>
      </c>
      <c r="S78" s="28" t="e">
        <v>#N/A</v>
      </c>
      <c r="T78" s="28" t="e">
        <v>#N/A</v>
      </c>
      <c r="U78" s="28" t="e">
        <v>#N/A</v>
      </c>
      <c r="V78" s="28" t="e">
        <v>#N/A</v>
      </c>
      <c r="W78" s="28" t="e">
        <v>#N/A</v>
      </c>
      <c r="X78" s="28" t="e">
        <v>#N/A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42">
        <v>247030775.71599999</v>
      </c>
      <c r="G79" s="27" t="e">
        <v>#N/A</v>
      </c>
      <c r="H79" s="39">
        <v>258929296.45899999</v>
      </c>
      <c r="I79" s="42">
        <v>263884000</v>
      </c>
      <c r="J79" s="39">
        <v>274792000</v>
      </c>
      <c r="K79" s="42">
        <v>289574798.52000004</v>
      </c>
      <c r="L79" s="42">
        <v>296230000</v>
      </c>
      <c r="M79" s="42">
        <v>252535644</v>
      </c>
      <c r="N79" s="42">
        <v>324130769.63999999</v>
      </c>
      <c r="O79" s="42">
        <v>339677000</v>
      </c>
      <c r="P79" s="42">
        <v>331762000</v>
      </c>
      <c r="Q79" s="42" t="s">
        <v>320</v>
      </c>
      <c r="R79" s="42" t="s">
        <v>320</v>
      </c>
      <c r="S79" s="28" t="e">
        <v>#N/A</v>
      </c>
      <c r="T79" s="28" t="e">
        <v>#N/A</v>
      </c>
      <c r="U79" s="28" t="e">
        <v>#N/A</v>
      </c>
      <c r="V79" s="28" t="e">
        <v>#N/A</v>
      </c>
      <c r="W79" s="28" t="e">
        <v>#N/A</v>
      </c>
      <c r="X79" s="28" t="e">
        <v>#N/A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42">
        <v>113344664.81</v>
      </c>
      <c r="G80" s="42">
        <v>116247000</v>
      </c>
      <c r="H80" s="39">
        <v>114342235.23999999</v>
      </c>
      <c r="I80" s="42">
        <v>118860143.80167899</v>
      </c>
      <c r="J80" s="39">
        <v>124625604.62</v>
      </c>
      <c r="K80" s="42">
        <v>126825043.786</v>
      </c>
      <c r="L80" s="42">
        <v>134280157.25</v>
      </c>
      <c r="M80" s="42">
        <v>142688862</v>
      </c>
      <c r="N80" s="42">
        <v>141573180.98999998</v>
      </c>
      <c r="O80" s="42">
        <v>146004408.69585973</v>
      </c>
      <c r="P80" s="42">
        <v>145620465.535</v>
      </c>
      <c r="Q80" s="42" t="s">
        <v>320</v>
      </c>
      <c r="R80" s="42" t="s">
        <v>320</v>
      </c>
      <c r="S80" s="28" t="e">
        <v>#N/A</v>
      </c>
      <c r="T80" s="28" t="e">
        <v>#N/A</v>
      </c>
      <c r="U80" s="28" t="e">
        <v>#N/A</v>
      </c>
      <c r="V80" s="28" t="e">
        <v>#N/A</v>
      </c>
      <c r="W80" s="28" t="e">
        <v>#N/A</v>
      </c>
      <c r="X80" s="28" t="e">
        <v>#N/A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42">
        <v>91505000</v>
      </c>
      <c r="G81" s="42">
        <v>58843000</v>
      </c>
      <c r="H81" s="39">
        <v>59453000</v>
      </c>
      <c r="I81" s="42">
        <v>60532000</v>
      </c>
      <c r="J81" s="39">
        <v>60717000</v>
      </c>
      <c r="K81" s="42">
        <v>63994330</v>
      </c>
      <c r="L81" s="42">
        <v>62641054.969999999</v>
      </c>
      <c r="M81" s="42">
        <v>66566530</v>
      </c>
      <c r="N81" s="42">
        <v>65641970</v>
      </c>
      <c r="O81" s="42">
        <v>67486000</v>
      </c>
      <c r="P81" s="42">
        <v>71028000</v>
      </c>
      <c r="Q81" s="42" t="s">
        <v>320</v>
      </c>
      <c r="R81" s="42" t="s">
        <v>320</v>
      </c>
      <c r="S81" s="28" t="e">
        <v>#N/A</v>
      </c>
      <c r="T81" s="28" t="e">
        <v>#N/A</v>
      </c>
      <c r="U81" s="28" t="e">
        <v>#N/A</v>
      </c>
      <c r="V81" s="28" t="e">
        <v>#N/A</v>
      </c>
      <c r="W81" s="28" t="e">
        <v>#N/A</v>
      </c>
      <c r="X81" s="28" t="e">
        <v>#N/A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42">
        <v>44036519.298</v>
      </c>
      <c r="G82" s="42">
        <v>42516921.078999996</v>
      </c>
      <c r="H82" s="39">
        <v>42343866.828999996</v>
      </c>
      <c r="I82" s="42">
        <v>43921921.45571401</v>
      </c>
      <c r="J82" s="39">
        <v>49205801.283</v>
      </c>
      <c r="K82" s="42">
        <v>54497266.687180005</v>
      </c>
      <c r="L82" s="42">
        <v>50866161.100999996</v>
      </c>
      <c r="M82" s="42">
        <v>53457461</v>
      </c>
      <c r="N82" s="42">
        <v>54661592.195</v>
      </c>
      <c r="O82" s="42">
        <v>56363408.832238287</v>
      </c>
      <c r="P82" s="42">
        <v>56262511.770999998</v>
      </c>
      <c r="Q82" s="42" t="s">
        <v>320</v>
      </c>
      <c r="R82" s="42" t="s">
        <v>320</v>
      </c>
      <c r="S82" s="28" t="e">
        <v>#N/A</v>
      </c>
      <c r="T82" s="28" t="e">
        <v>#N/A</v>
      </c>
      <c r="U82" s="28" t="e">
        <v>#N/A</v>
      </c>
      <c r="V82" s="28" t="e">
        <v>#N/A</v>
      </c>
      <c r="W82" s="28" t="e">
        <v>#N/A</v>
      </c>
      <c r="X82" s="28" t="e">
        <v>#N/A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42">
        <v>90041388.52700001</v>
      </c>
      <c r="G83" s="42">
        <v>84351000</v>
      </c>
      <c r="H83" s="39">
        <v>85316000</v>
      </c>
      <c r="I83" s="42">
        <v>85964000</v>
      </c>
      <c r="J83" s="39">
        <v>87401044.368000001</v>
      </c>
      <c r="K83" s="42">
        <v>88632000</v>
      </c>
      <c r="L83" s="42">
        <v>88759000</v>
      </c>
      <c r="M83" s="42">
        <v>77481214</v>
      </c>
      <c r="N83" s="42">
        <v>93208000</v>
      </c>
      <c r="O83" s="42">
        <v>95871000</v>
      </c>
      <c r="P83" s="42">
        <v>118858387.354</v>
      </c>
      <c r="Q83" s="42" t="s">
        <v>320</v>
      </c>
      <c r="R83" s="42" t="s">
        <v>320</v>
      </c>
      <c r="S83" s="28" t="e">
        <v>#N/A</v>
      </c>
      <c r="T83" s="28" t="e">
        <v>#N/A</v>
      </c>
      <c r="U83" s="28" t="e">
        <v>#N/A</v>
      </c>
      <c r="V83" s="28" t="e">
        <v>#N/A</v>
      </c>
      <c r="W83" s="28" t="e">
        <v>#N/A</v>
      </c>
      <c r="X83" s="28" t="e">
        <v>#N/A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42">
        <v>37216611.983000003</v>
      </c>
      <c r="G84" s="42">
        <v>37907000</v>
      </c>
      <c r="H84" s="39">
        <v>38409689.375</v>
      </c>
      <c r="I84" s="42">
        <v>38973729.999999993</v>
      </c>
      <c r="J84" s="39">
        <v>42664000</v>
      </c>
      <c r="K84" s="42">
        <v>44249000</v>
      </c>
      <c r="L84" s="42">
        <v>45995456.424999997</v>
      </c>
      <c r="M84" s="42">
        <v>44853236</v>
      </c>
      <c r="N84" s="42">
        <v>48766292.011999995</v>
      </c>
      <c r="O84" s="42">
        <v>48904000</v>
      </c>
      <c r="P84" s="42">
        <v>50385000</v>
      </c>
      <c r="Q84" s="42" t="s">
        <v>320</v>
      </c>
      <c r="R84" s="42" t="s">
        <v>320</v>
      </c>
      <c r="S84" s="28" t="e">
        <v>#N/A</v>
      </c>
      <c r="T84" s="28" t="e">
        <v>#N/A</v>
      </c>
      <c r="U84" s="28" t="e">
        <v>#N/A</v>
      </c>
      <c r="V84" s="28" t="e">
        <v>#N/A</v>
      </c>
      <c r="W84" s="28" t="e">
        <v>#N/A</v>
      </c>
      <c r="X84" s="28" t="e">
        <v>#N/A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42">
        <v>71772341.431999996</v>
      </c>
      <c r="G85" s="42">
        <v>71953274.380999997</v>
      </c>
      <c r="H85" s="39">
        <v>73086000</v>
      </c>
      <c r="I85" s="42">
        <v>73383438.390850008</v>
      </c>
      <c r="J85" s="39">
        <v>75939937</v>
      </c>
      <c r="K85" s="42">
        <v>79441236.428299993</v>
      </c>
      <c r="L85" s="42">
        <v>80805053</v>
      </c>
      <c r="M85" s="42">
        <v>87709055</v>
      </c>
      <c r="N85" s="42">
        <v>85447786</v>
      </c>
      <c r="O85" s="42">
        <v>86745204.408488691</v>
      </c>
      <c r="P85" s="42">
        <v>88135229.775999993</v>
      </c>
      <c r="Q85" s="42" t="s">
        <v>320</v>
      </c>
      <c r="R85" s="42" t="s">
        <v>320</v>
      </c>
      <c r="S85" s="28" t="e">
        <v>#N/A</v>
      </c>
      <c r="T85" s="28" t="e">
        <v>#N/A</v>
      </c>
      <c r="U85" s="28" t="e">
        <v>#N/A</v>
      </c>
      <c r="V85" s="28" t="e">
        <v>#N/A</v>
      </c>
      <c r="W85" s="28" t="e">
        <v>#N/A</v>
      </c>
      <c r="X85" s="28" t="e">
        <v>#N/A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42">
        <v>168229796</v>
      </c>
      <c r="G86" s="42">
        <v>183291446.123</v>
      </c>
      <c r="H86" s="42">
        <v>188014839.73699999</v>
      </c>
      <c r="I86" s="42">
        <v>182782916.484</v>
      </c>
      <c r="J86" s="42">
        <v>186409630.35699999</v>
      </c>
      <c r="K86" s="42">
        <v>196038343.34</v>
      </c>
      <c r="L86" s="42">
        <v>196955920.75</v>
      </c>
      <c r="M86" s="42">
        <v>211741132.79404444</v>
      </c>
      <c r="N86" s="42">
        <v>213007298.42000002</v>
      </c>
      <c r="O86" s="42">
        <v>220566575.70755172</v>
      </c>
      <c r="P86" s="42">
        <v>226785072.64900002</v>
      </c>
      <c r="Q86" s="42" t="s">
        <v>320</v>
      </c>
      <c r="R86" s="42" t="s">
        <v>320</v>
      </c>
      <c r="S86" s="28" t="e">
        <v>#N/A</v>
      </c>
      <c r="T86" s="28" t="e">
        <v>#N/A</v>
      </c>
      <c r="U86" s="28" t="e">
        <v>#N/A</v>
      </c>
      <c r="V86" s="28" t="e">
        <v>#N/A</v>
      </c>
      <c r="W86" s="28" t="e">
        <v>#N/A</v>
      </c>
      <c r="X86" s="28" t="e">
        <v>#N/A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42">
        <v>70516904.515000001</v>
      </c>
      <c r="G87" s="42">
        <v>71582160.112000003</v>
      </c>
      <c r="H87" s="39">
        <v>72783297.474000007</v>
      </c>
      <c r="I87" s="42">
        <v>75407775.618899986</v>
      </c>
      <c r="J87" s="39">
        <v>74543672</v>
      </c>
      <c r="K87" s="42">
        <v>70009333.272</v>
      </c>
      <c r="L87" s="42">
        <v>70765618.472000003</v>
      </c>
      <c r="M87" s="42">
        <v>71002893.617431819</v>
      </c>
      <c r="N87" s="42">
        <v>72027234.335000008</v>
      </c>
      <c r="O87" s="42">
        <v>74211000</v>
      </c>
      <c r="P87" s="42">
        <v>83251942.049999997</v>
      </c>
      <c r="Q87" s="42" t="s">
        <v>320</v>
      </c>
      <c r="R87" s="42" t="s">
        <v>320</v>
      </c>
      <c r="S87" s="28" t="e">
        <v>#N/A</v>
      </c>
      <c r="T87" s="28" t="e">
        <v>#N/A</v>
      </c>
      <c r="U87" s="28" t="e">
        <v>#N/A</v>
      </c>
      <c r="V87" s="28" t="e">
        <v>#N/A</v>
      </c>
      <c r="W87" s="28" t="e">
        <v>#N/A</v>
      </c>
      <c r="X87" s="28" t="e">
        <v>#N/A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42">
        <v>50494000</v>
      </c>
      <c r="G88" s="42">
        <v>53296000</v>
      </c>
      <c r="H88" s="39">
        <v>51150000</v>
      </c>
      <c r="I88" s="42">
        <v>52910150</v>
      </c>
      <c r="J88" s="39">
        <v>53795000</v>
      </c>
      <c r="K88" s="42">
        <v>59723455</v>
      </c>
      <c r="L88" s="42">
        <v>58957000</v>
      </c>
      <c r="M88" s="42">
        <v>62611613.006202273</v>
      </c>
      <c r="N88" s="42">
        <v>63049124.410999998</v>
      </c>
      <c r="O88" s="42">
        <v>66644000</v>
      </c>
      <c r="P88" s="42">
        <v>66987214.019000009</v>
      </c>
      <c r="Q88" s="42" t="s">
        <v>320</v>
      </c>
      <c r="R88" s="42" t="s">
        <v>320</v>
      </c>
      <c r="S88" s="28" t="e">
        <v>#N/A</v>
      </c>
      <c r="T88" s="28" t="e">
        <v>#N/A</v>
      </c>
      <c r="U88" s="28" t="e">
        <v>#N/A</v>
      </c>
      <c r="V88" s="28" t="e">
        <v>#N/A</v>
      </c>
      <c r="W88" s="28" t="e">
        <v>#N/A</v>
      </c>
      <c r="X88" s="28" t="e">
        <v>#N/A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42">
        <v>38406095.416999996</v>
      </c>
      <c r="G89" s="42">
        <v>39619319.353</v>
      </c>
      <c r="H89" s="39">
        <v>39006280.401000001</v>
      </c>
      <c r="I89" s="42">
        <v>40669643.234200001</v>
      </c>
      <c r="J89" s="39">
        <v>40230000</v>
      </c>
      <c r="K89" s="42">
        <v>38272892.730999999</v>
      </c>
      <c r="L89" s="42">
        <v>38528230.993000001</v>
      </c>
      <c r="M89" s="42">
        <v>38819032.231189132</v>
      </c>
      <c r="N89" s="42">
        <v>38633900.065000005</v>
      </c>
      <c r="O89" s="42">
        <v>40529500</v>
      </c>
      <c r="P89" s="42">
        <v>43749037.093999997</v>
      </c>
      <c r="Q89" s="42" t="s">
        <v>320</v>
      </c>
      <c r="R89" s="42" t="s">
        <v>320</v>
      </c>
      <c r="S89" s="28" t="e">
        <v>#N/A</v>
      </c>
      <c r="T89" s="28" t="e">
        <v>#N/A</v>
      </c>
      <c r="U89" s="28" t="e">
        <v>#N/A</v>
      </c>
      <c r="V89" s="28" t="e">
        <v>#N/A</v>
      </c>
      <c r="W89" s="28" t="e">
        <v>#N/A</v>
      </c>
      <c r="X89" s="28" t="e">
        <v>#N/A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42">
        <v>243335679.28399998</v>
      </c>
      <c r="G90" s="42">
        <v>249245004.27000001</v>
      </c>
      <c r="H90" s="42">
        <v>259609836.69</v>
      </c>
      <c r="I90" s="42">
        <v>240830619.38999999</v>
      </c>
      <c r="J90" s="42">
        <v>250885992.11300001</v>
      </c>
      <c r="K90" s="42">
        <v>265474183.34900001</v>
      </c>
      <c r="L90" s="42">
        <v>276488690.19999999</v>
      </c>
      <c r="M90" s="42">
        <v>289474683.52814031</v>
      </c>
      <c r="N90" s="42">
        <v>303307864.19999999</v>
      </c>
      <c r="O90" s="42">
        <v>320531058.37934977</v>
      </c>
      <c r="P90" s="42">
        <v>321910414.23999995</v>
      </c>
      <c r="Q90" s="42" t="s">
        <v>320</v>
      </c>
      <c r="R90" s="42" t="s">
        <v>320</v>
      </c>
      <c r="S90" s="28" t="e">
        <v>#N/A</v>
      </c>
      <c r="T90" s="28" t="e">
        <v>#N/A</v>
      </c>
      <c r="U90" s="28" t="e">
        <v>#N/A</v>
      </c>
      <c r="V90" s="28" t="e">
        <v>#N/A</v>
      </c>
      <c r="W90" s="28" t="e">
        <v>#N/A</v>
      </c>
      <c r="X90" s="28" t="e">
        <v>#N/A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42">
        <v>49885770.175999999</v>
      </c>
      <c r="G91" s="42">
        <v>43445191.997000001</v>
      </c>
      <c r="H91" s="39">
        <v>44187479.509999998</v>
      </c>
      <c r="I91" s="42">
        <v>51701681.953999996</v>
      </c>
      <c r="J91" s="39">
        <v>53008100.034000002</v>
      </c>
      <c r="K91" s="42">
        <v>56331173.115890004</v>
      </c>
      <c r="L91" s="42">
        <v>58035744.338999994</v>
      </c>
      <c r="M91" s="42">
        <v>61171068.405789882</v>
      </c>
      <c r="N91" s="42">
        <v>63711926.432999998</v>
      </c>
      <c r="O91" s="42">
        <v>66569557.013435088</v>
      </c>
      <c r="P91" s="42">
        <v>61325850.160000004</v>
      </c>
      <c r="Q91" s="42" t="s">
        <v>320</v>
      </c>
      <c r="R91" s="42" t="s">
        <v>320</v>
      </c>
      <c r="S91" s="28" t="e">
        <v>#N/A</v>
      </c>
      <c r="T91" s="28" t="e">
        <v>#N/A</v>
      </c>
      <c r="U91" s="28" t="e">
        <v>#N/A</v>
      </c>
      <c r="V91" s="28" t="e">
        <v>#N/A</v>
      </c>
      <c r="W91" s="28" t="e">
        <v>#N/A</v>
      </c>
      <c r="X91" s="28" t="e">
        <v>#N/A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42">
        <v>75688123.435000002</v>
      </c>
      <c r="G92" s="42">
        <v>77795990.736000001</v>
      </c>
      <c r="H92" s="39">
        <v>77479474.621999994</v>
      </c>
      <c r="I92" s="42">
        <v>79660134.027999997</v>
      </c>
      <c r="J92" s="39">
        <v>79579047.283000007</v>
      </c>
      <c r="K92" s="42">
        <v>84820755.582100004</v>
      </c>
      <c r="L92" s="42">
        <v>83359996.743000001</v>
      </c>
      <c r="M92" s="42">
        <v>89083758.823166966</v>
      </c>
      <c r="N92" s="42">
        <v>93513698.564999998</v>
      </c>
      <c r="O92" s="42">
        <v>97694176.17265746</v>
      </c>
      <c r="P92" s="42">
        <v>101677426.021</v>
      </c>
      <c r="Q92" s="42" t="s">
        <v>320</v>
      </c>
      <c r="R92" s="42" t="s">
        <v>320</v>
      </c>
      <c r="S92" s="28" t="e">
        <v>#N/A</v>
      </c>
      <c r="T92" s="28" t="e">
        <v>#N/A</v>
      </c>
      <c r="U92" s="28" t="e">
        <v>#N/A</v>
      </c>
      <c r="V92" s="28" t="e">
        <v>#N/A</v>
      </c>
      <c r="W92" s="28" t="e">
        <v>#N/A</v>
      </c>
      <c r="X92" s="28" t="e">
        <v>#N/A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42">
        <v>59669480.890000001</v>
      </c>
      <c r="G93" s="42">
        <v>65423601.734000005</v>
      </c>
      <c r="H93" s="39">
        <v>65003000</v>
      </c>
      <c r="I93" s="42">
        <v>62276680</v>
      </c>
      <c r="J93" s="39">
        <v>62187267.163999997</v>
      </c>
      <c r="K93" s="42">
        <v>66062625.055550002</v>
      </c>
      <c r="L93" s="42">
        <v>62935000</v>
      </c>
      <c r="M93" s="42">
        <v>66677897.910103478</v>
      </c>
      <c r="N93" s="42">
        <v>75916478.147</v>
      </c>
      <c r="O93" s="42">
        <v>78896163.99032715</v>
      </c>
      <c r="P93" s="42">
        <v>73347269.717999995</v>
      </c>
      <c r="Q93" s="42" t="s">
        <v>320</v>
      </c>
      <c r="R93" s="42" t="s">
        <v>320</v>
      </c>
      <c r="S93" s="28" t="e">
        <v>#N/A</v>
      </c>
      <c r="T93" s="28" t="e">
        <v>#N/A</v>
      </c>
      <c r="U93" s="28" t="e">
        <v>#N/A</v>
      </c>
      <c r="V93" s="28" t="e">
        <v>#N/A</v>
      </c>
      <c r="W93" s="28" t="e">
        <v>#N/A</v>
      </c>
      <c r="X93" s="28" t="e">
        <v>#N/A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42">
        <v>85882719</v>
      </c>
      <c r="G94" s="42">
        <v>89770332.984999999</v>
      </c>
      <c r="H94" s="39">
        <v>89699494</v>
      </c>
      <c r="I94" s="42">
        <v>90390879</v>
      </c>
      <c r="J94" s="39">
        <v>90553060</v>
      </c>
      <c r="K94" s="42">
        <v>96363124</v>
      </c>
      <c r="L94" s="42">
        <v>96551570</v>
      </c>
      <c r="M94" s="42">
        <v>101856082.5</v>
      </c>
      <c r="N94" s="42">
        <v>103057110</v>
      </c>
      <c r="O94" s="42">
        <v>107556000</v>
      </c>
      <c r="P94" s="42">
        <v>106934034.09100001</v>
      </c>
      <c r="Q94" s="42" t="s">
        <v>320</v>
      </c>
      <c r="R94" s="42" t="s">
        <v>320</v>
      </c>
      <c r="S94" s="28" t="e">
        <v>#N/A</v>
      </c>
      <c r="T94" s="28" t="e">
        <v>#N/A</v>
      </c>
      <c r="U94" s="28" t="e">
        <v>#N/A</v>
      </c>
      <c r="V94" s="28" t="e">
        <v>#N/A</v>
      </c>
      <c r="W94" s="28" t="e">
        <v>#N/A</v>
      </c>
      <c r="X94" s="28" t="e">
        <v>#N/A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42">
        <v>83540000</v>
      </c>
      <c r="G95" s="42">
        <v>87197000</v>
      </c>
      <c r="H95" s="39">
        <v>93967000</v>
      </c>
      <c r="I95" s="42">
        <v>92708000</v>
      </c>
      <c r="J95" s="39">
        <v>96004000</v>
      </c>
      <c r="K95" s="42">
        <v>103231193.23169999</v>
      </c>
      <c r="L95" s="42">
        <v>105845867.87</v>
      </c>
      <c r="M95" s="42">
        <v>110843450</v>
      </c>
      <c r="N95" s="42">
        <v>111801174.28</v>
      </c>
      <c r="O95" s="42">
        <v>116728886.42824136</v>
      </c>
      <c r="P95" s="42">
        <v>111643118.608</v>
      </c>
      <c r="Q95" s="42" t="s">
        <v>320</v>
      </c>
      <c r="R95" s="42" t="s">
        <v>320</v>
      </c>
      <c r="S95" s="28" t="e">
        <v>#N/A</v>
      </c>
      <c r="T95" s="28" t="e">
        <v>#N/A</v>
      </c>
      <c r="U95" s="28" t="e">
        <v>#N/A</v>
      </c>
      <c r="V95" s="28" t="e">
        <v>#N/A</v>
      </c>
      <c r="W95" s="28" t="e">
        <v>#N/A</v>
      </c>
      <c r="X95" s="28" t="e">
        <v>#N/A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42">
        <v>43039000</v>
      </c>
      <c r="G96" s="42">
        <v>44272290</v>
      </c>
      <c r="H96" s="39">
        <v>43795000</v>
      </c>
      <c r="I96" s="42">
        <v>46584332.800000004</v>
      </c>
      <c r="J96" s="39">
        <v>45164000</v>
      </c>
      <c r="K96" s="42">
        <v>45881654</v>
      </c>
      <c r="L96" s="42">
        <v>46739943.910000004</v>
      </c>
      <c r="M96" s="42">
        <v>49679657.329999998</v>
      </c>
      <c r="N96" s="42">
        <v>51792000</v>
      </c>
      <c r="O96" s="42">
        <v>53817375</v>
      </c>
      <c r="P96" s="42">
        <v>51935016</v>
      </c>
      <c r="Q96" s="42" t="s">
        <v>320</v>
      </c>
      <c r="R96" s="42" t="s">
        <v>320</v>
      </c>
      <c r="S96" s="28" t="e">
        <v>#N/A</v>
      </c>
      <c r="T96" s="28" t="e">
        <v>#N/A</v>
      </c>
      <c r="U96" s="28" t="e">
        <v>#N/A</v>
      </c>
      <c r="V96" s="28" t="e">
        <v>#N/A</v>
      </c>
      <c r="W96" s="28" t="e">
        <v>#N/A</v>
      </c>
      <c r="X96" s="28" t="e">
        <v>#N/A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42">
        <v>15774716.122</v>
      </c>
      <c r="G97" s="42">
        <v>17162248.189999998</v>
      </c>
      <c r="H97" s="39">
        <v>26682623.231000002</v>
      </c>
      <c r="I97" s="42">
        <v>27975283.917199999</v>
      </c>
      <c r="J97" s="39">
        <v>27024227.348999999</v>
      </c>
      <c r="K97" s="42">
        <v>18031817.283</v>
      </c>
      <c r="L97" s="42">
        <v>29145022.263999999</v>
      </c>
      <c r="M97" s="42">
        <v>30879846</v>
      </c>
      <c r="N97" s="42">
        <v>28900205.989999998</v>
      </c>
      <c r="O97" s="42">
        <v>29977000</v>
      </c>
      <c r="P97" s="42">
        <v>29784037.932</v>
      </c>
      <c r="Q97" s="42" t="s">
        <v>320</v>
      </c>
      <c r="R97" s="42" t="s">
        <v>320</v>
      </c>
      <c r="S97" s="28" t="e">
        <v>#N/A</v>
      </c>
      <c r="T97" s="28" t="e">
        <v>#N/A</v>
      </c>
      <c r="U97" s="28" t="e">
        <v>#N/A</v>
      </c>
      <c r="V97" s="28" t="e">
        <v>#N/A</v>
      </c>
      <c r="W97" s="28" t="e">
        <v>#N/A</v>
      </c>
      <c r="X97" s="28" t="e">
        <v>#N/A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42">
        <v>20267000</v>
      </c>
      <c r="G98" s="42">
        <v>21273000</v>
      </c>
      <c r="H98" s="39">
        <v>21291000</v>
      </c>
      <c r="I98" s="42">
        <v>17172000</v>
      </c>
      <c r="J98" s="39">
        <v>19620308.728</v>
      </c>
      <c r="K98" s="42">
        <v>14538993.432</v>
      </c>
      <c r="L98" s="42">
        <v>19547795.471000001</v>
      </c>
      <c r="M98" s="42">
        <v>21136022</v>
      </c>
      <c r="N98" s="42">
        <v>22970225.276000001</v>
      </c>
      <c r="O98" s="42">
        <v>23982804</v>
      </c>
      <c r="P98" s="42">
        <v>25114389.455700003</v>
      </c>
      <c r="Q98" s="42" t="s">
        <v>320</v>
      </c>
      <c r="R98" s="42" t="s">
        <v>320</v>
      </c>
      <c r="S98" s="28" t="e">
        <v>#N/A</v>
      </c>
      <c r="T98" s="28" t="e">
        <v>#N/A</v>
      </c>
      <c r="U98" s="28" t="e">
        <v>#N/A</v>
      </c>
      <c r="V98" s="28" t="e">
        <v>#N/A</v>
      </c>
      <c r="W98" s="28" t="e">
        <v>#N/A</v>
      </c>
      <c r="X98" s="28" t="e">
        <v>#N/A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42">
        <v>39875000</v>
      </c>
      <c r="G99" s="42">
        <v>43632000</v>
      </c>
      <c r="H99" s="39">
        <v>45700000</v>
      </c>
      <c r="I99" s="42">
        <v>48614404.799999997</v>
      </c>
      <c r="J99" s="39">
        <v>45276429.012000002</v>
      </c>
      <c r="K99" s="42">
        <v>37695733.561999999</v>
      </c>
      <c r="L99" s="42">
        <v>57513092.582999997</v>
      </c>
      <c r="M99" s="42">
        <v>60131796</v>
      </c>
      <c r="N99" s="42">
        <v>58427930.447999999</v>
      </c>
      <c r="O99" s="42">
        <v>60443000</v>
      </c>
      <c r="P99" s="42">
        <v>64871300.346000001</v>
      </c>
      <c r="Q99" s="42" t="s">
        <v>320</v>
      </c>
      <c r="R99" s="42" t="s">
        <v>320</v>
      </c>
      <c r="S99" s="28" t="e">
        <v>#N/A</v>
      </c>
      <c r="T99" s="28" t="e">
        <v>#N/A</v>
      </c>
      <c r="U99" s="28" t="e">
        <v>#N/A</v>
      </c>
      <c r="V99" s="28" t="e">
        <v>#N/A</v>
      </c>
      <c r="W99" s="28" t="e">
        <v>#N/A</v>
      </c>
      <c r="X99" s="28" t="e">
        <v>#N/A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42">
        <v>23236989.93</v>
      </c>
      <c r="G100" s="42">
        <v>24537866.458000001</v>
      </c>
      <c r="H100" s="39">
        <v>36908087.358999997</v>
      </c>
      <c r="I100" s="42">
        <v>36116002.992399998</v>
      </c>
      <c r="J100" s="39">
        <v>35866130.050999999</v>
      </c>
      <c r="K100" s="42">
        <v>25659078.206999999</v>
      </c>
      <c r="L100" s="42">
        <v>37463081.629000001</v>
      </c>
      <c r="M100" s="42">
        <v>40311876</v>
      </c>
      <c r="N100" s="42">
        <v>39418615.980000004</v>
      </c>
      <c r="O100" s="42">
        <v>41114000</v>
      </c>
      <c r="P100" s="42">
        <v>40753147.939000003</v>
      </c>
      <c r="Q100" s="42" t="s">
        <v>320</v>
      </c>
      <c r="R100" s="42" t="s">
        <v>320</v>
      </c>
      <c r="S100" s="28" t="e">
        <v>#N/A</v>
      </c>
      <c r="T100" s="28" t="e">
        <v>#N/A</v>
      </c>
      <c r="U100" s="28" t="e">
        <v>#N/A</v>
      </c>
      <c r="V100" s="28" t="e">
        <v>#N/A</v>
      </c>
      <c r="W100" s="28" t="e">
        <v>#N/A</v>
      </c>
      <c r="X100" s="28" t="e">
        <v>#N/A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42">
        <v>16296270.322000001</v>
      </c>
      <c r="G101" s="42">
        <v>18055508.704</v>
      </c>
      <c r="H101" s="39">
        <v>27836421.202</v>
      </c>
      <c r="I101" s="42">
        <v>28870349.554900002</v>
      </c>
      <c r="J101" s="39">
        <v>30696323.356000002</v>
      </c>
      <c r="K101" s="42">
        <v>18965189.922000002</v>
      </c>
      <c r="L101" s="42">
        <v>33329325.767000001</v>
      </c>
      <c r="M101" s="42">
        <v>35481860</v>
      </c>
      <c r="N101" s="42">
        <v>36790092.505999997</v>
      </c>
      <c r="O101" s="42">
        <v>38146000</v>
      </c>
      <c r="P101" s="42">
        <v>39542785.407000005</v>
      </c>
      <c r="Q101" s="42" t="s">
        <v>320</v>
      </c>
      <c r="R101" s="42" t="s">
        <v>320</v>
      </c>
      <c r="S101" s="28" t="e">
        <v>#N/A</v>
      </c>
      <c r="T101" s="28" t="e">
        <v>#N/A</v>
      </c>
      <c r="U101" s="28" t="e">
        <v>#N/A</v>
      </c>
      <c r="V101" s="28" t="e">
        <v>#N/A</v>
      </c>
      <c r="W101" s="28" t="e">
        <v>#N/A</v>
      </c>
      <c r="X101" s="28" t="e">
        <v>#N/A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42">
        <v>54342000</v>
      </c>
      <c r="G102" s="42">
        <v>57253000</v>
      </c>
      <c r="H102" s="39">
        <v>59600000</v>
      </c>
      <c r="I102" s="42">
        <v>62849008.5</v>
      </c>
      <c r="J102" s="39">
        <v>72800348.383000001</v>
      </c>
      <c r="K102" s="42">
        <v>57561786.004000001</v>
      </c>
      <c r="L102" s="42">
        <v>76891087.678000003</v>
      </c>
      <c r="M102" s="42">
        <v>80676558</v>
      </c>
      <c r="N102" s="42">
        <v>85969849.728</v>
      </c>
      <c r="O102" s="42">
        <v>89029000</v>
      </c>
      <c r="P102" s="42">
        <v>95375086.260000005</v>
      </c>
      <c r="Q102" s="42" t="s">
        <v>320</v>
      </c>
      <c r="R102" s="42" t="s">
        <v>320</v>
      </c>
      <c r="S102" s="28" t="e">
        <v>#N/A</v>
      </c>
      <c r="T102" s="28" t="e">
        <v>#N/A</v>
      </c>
      <c r="U102" s="28" t="e">
        <v>#N/A</v>
      </c>
      <c r="V102" s="28" t="e">
        <v>#N/A</v>
      </c>
      <c r="W102" s="28" t="e">
        <v>#N/A</v>
      </c>
      <c r="X102" s="28" t="e">
        <v>#N/A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42">
        <v>70456000</v>
      </c>
      <c r="G103" s="42">
        <v>72646000</v>
      </c>
      <c r="H103" s="39">
        <v>73396228.363000005</v>
      </c>
      <c r="I103" s="42">
        <v>69212388.415299997</v>
      </c>
      <c r="J103" s="39">
        <v>68972087.95099999</v>
      </c>
      <c r="K103" s="42">
        <v>73447600</v>
      </c>
      <c r="L103" s="42">
        <v>73463282.585999995</v>
      </c>
      <c r="M103" s="42">
        <v>77417341.439910352</v>
      </c>
      <c r="N103" s="42">
        <v>73326669.148000002</v>
      </c>
      <c r="O103" s="42">
        <v>74621326.629465327</v>
      </c>
      <c r="P103" s="42">
        <v>76736901.545000002</v>
      </c>
      <c r="Q103" s="42" t="s">
        <v>320</v>
      </c>
      <c r="R103" s="42" t="s">
        <v>320</v>
      </c>
      <c r="S103" s="28" t="e">
        <v>#N/A</v>
      </c>
      <c r="T103" s="28" t="e">
        <v>#N/A</v>
      </c>
      <c r="U103" s="28" t="e">
        <v>#N/A</v>
      </c>
      <c r="V103" s="28" t="e">
        <v>#N/A</v>
      </c>
      <c r="W103" s="28" t="e">
        <v>#N/A</v>
      </c>
      <c r="X103" s="28" t="e">
        <v>#N/A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42">
        <v>42955000</v>
      </c>
      <c r="G104" s="42">
        <v>44488000</v>
      </c>
      <c r="H104" s="39">
        <v>47874000</v>
      </c>
      <c r="I104" s="42">
        <v>49603000</v>
      </c>
      <c r="J104" s="39">
        <v>52552000</v>
      </c>
      <c r="K104" s="42">
        <v>49680000</v>
      </c>
      <c r="L104" s="42">
        <v>55013000</v>
      </c>
      <c r="M104" s="42">
        <v>57725910.347405463</v>
      </c>
      <c r="N104" s="42">
        <v>58230375.186999999</v>
      </c>
      <c r="O104" s="42">
        <v>61078000</v>
      </c>
      <c r="P104" s="42">
        <v>60142438.419</v>
      </c>
      <c r="Q104" s="42" t="s">
        <v>320</v>
      </c>
      <c r="R104" s="42" t="s">
        <v>320</v>
      </c>
      <c r="S104" s="28" t="e">
        <v>#N/A</v>
      </c>
      <c r="T104" s="28" t="e">
        <v>#N/A</v>
      </c>
      <c r="U104" s="28" t="e">
        <v>#N/A</v>
      </c>
      <c r="V104" s="28" t="e">
        <v>#N/A</v>
      </c>
      <c r="W104" s="28" t="e">
        <v>#N/A</v>
      </c>
      <c r="X104" s="28" t="e">
        <v>#N/A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42">
        <v>31516000</v>
      </c>
      <c r="G105" s="42">
        <v>32594000</v>
      </c>
      <c r="H105" s="39">
        <v>35588000</v>
      </c>
      <c r="I105" s="42">
        <v>35601000</v>
      </c>
      <c r="J105" s="39">
        <v>35752821.046999998</v>
      </c>
      <c r="K105" s="42">
        <v>38779574</v>
      </c>
      <c r="L105" s="42">
        <v>38502000</v>
      </c>
      <c r="M105" s="42">
        <v>40575711.909066305</v>
      </c>
      <c r="N105" s="42">
        <v>43610800</v>
      </c>
      <c r="O105" s="42">
        <v>45371000</v>
      </c>
      <c r="P105" s="42">
        <v>49227432.796000004</v>
      </c>
      <c r="Q105" s="42" t="s">
        <v>320</v>
      </c>
      <c r="R105" s="42" t="s">
        <v>320</v>
      </c>
      <c r="S105" s="28" t="e">
        <v>#N/A</v>
      </c>
      <c r="T105" s="28" t="e">
        <v>#N/A</v>
      </c>
      <c r="U105" s="28" t="e">
        <v>#N/A</v>
      </c>
      <c r="V105" s="28" t="e">
        <v>#N/A</v>
      </c>
      <c r="W105" s="28" t="e">
        <v>#N/A</v>
      </c>
      <c r="X105" s="28" t="e">
        <v>#N/A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42">
        <v>38189000</v>
      </c>
      <c r="G106" s="42">
        <v>39073000</v>
      </c>
      <c r="H106" s="39">
        <v>41599000</v>
      </c>
      <c r="I106" s="42">
        <v>41133000</v>
      </c>
      <c r="J106" s="39">
        <v>42910000</v>
      </c>
      <c r="K106" s="42">
        <v>45170000</v>
      </c>
      <c r="L106" s="42">
        <v>42620000</v>
      </c>
      <c r="M106" s="42">
        <v>45978303</v>
      </c>
      <c r="N106" s="42">
        <v>46322772.822999999</v>
      </c>
      <c r="O106" s="42">
        <v>47429081.57368052</v>
      </c>
      <c r="P106" s="42">
        <v>48483553.526000001</v>
      </c>
      <c r="Q106" s="42" t="s">
        <v>320</v>
      </c>
      <c r="R106" s="42" t="s">
        <v>320</v>
      </c>
      <c r="S106" s="28" t="e">
        <v>#N/A</v>
      </c>
      <c r="T106" s="28" t="e">
        <v>#N/A</v>
      </c>
      <c r="U106" s="28" t="e">
        <v>#N/A</v>
      </c>
      <c r="V106" s="28" t="e">
        <v>#N/A</v>
      </c>
      <c r="W106" s="28" t="e">
        <v>#N/A</v>
      </c>
      <c r="X106" s="28" t="e">
        <v>#N/A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42">
        <v>111810000</v>
      </c>
      <c r="G107" s="42">
        <v>113848000</v>
      </c>
      <c r="H107" s="39">
        <v>116050410.91000001</v>
      </c>
      <c r="I107" s="42">
        <v>121839676.8</v>
      </c>
      <c r="J107" s="39">
        <v>122472676.8</v>
      </c>
      <c r="K107" s="42">
        <v>129506000</v>
      </c>
      <c r="L107" s="42">
        <v>137907360.22999999</v>
      </c>
      <c r="M107" s="42">
        <v>146973696.38023102</v>
      </c>
      <c r="N107" s="42">
        <v>149250716.66999999</v>
      </c>
      <c r="O107" s="42">
        <v>144303000</v>
      </c>
      <c r="P107" s="42">
        <v>158579829.93800002</v>
      </c>
      <c r="Q107" s="42" t="s">
        <v>320</v>
      </c>
      <c r="R107" s="42" t="s">
        <v>320</v>
      </c>
      <c r="S107" s="28" t="e">
        <v>#N/A</v>
      </c>
      <c r="T107" s="28" t="e">
        <v>#N/A</v>
      </c>
      <c r="U107" s="28" t="e">
        <v>#N/A</v>
      </c>
      <c r="V107" s="28" t="e">
        <v>#N/A</v>
      </c>
      <c r="W107" s="28" t="e">
        <v>#N/A</v>
      </c>
      <c r="X107" s="28" t="e">
        <v>#N/A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42">
        <v>38705598.166999996</v>
      </c>
      <c r="G108" s="42">
        <v>39807692.726000004</v>
      </c>
      <c r="H108" s="39">
        <v>41855075.862999998</v>
      </c>
      <c r="I108" s="42">
        <v>43521178.759999998</v>
      </c>
      <c r="J108" s="39">
        <v>44220383.454000004</v>
      </c>
      <c r="K108" s="42">
        <v>47212214.405495211</v>
      </c>
      <c r="L108" s="42">
        <v>48848000</v>
      </c>
      <c r="M108" s="42">
        <v>52213391.706413582</v>
      </c>
      <c r="N108" s="42">
        <v>51138013.760000005</v>
      </c>
      <c r="O108" s="42">
        <v>56173000</v>
      </c>
      <c r="P108" s="42">
        <v>57054922.277999997</v>
      </c>
      <c r="Q108" s="42" t="s">
        <v>320</v>
      </c>
      <c r="R108" s="42" t="s">
        <v>320</v>
      </c>
      <c r="S108" s="28" t="e">
        <v>#N/A</v>
      </c>
      <c r="T108" s="28" t="e">
        <v>#N/A</v>
      </c>
      <c r="U108" s="28" t="e">
        <v>#N/A</v>
      </c>
      <c r="V108" s="28" t="e">
        <v>#N/A</v>
      </c>
      <c r="W108" s="28" t="e">
        <v>#N/A</v>
      </c>
      <c r="X108" s="28" t="e">
        <v>#N/A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42">
        <v>48505700</v>
      </c>
      <c r="G109" s="42">
        <v>49521806</v>
      </c>
      <c r="H109" s="39">
        <v>51577000</v>
      </c>
      <c r="I109" s="42">
        <v>50260710.436000004</v>
      </c>
      <c r="J109" s="39">
        <v>49896000</v>
      </c>
      <c r="K109" s="42">
        <v>52877700.299999997</v>
      </c>
      <c r="L109" s="42">
        <v>60697000</v>
      </c>
      <c r="M109" s="42">
        <v>64190000</v>
      </c>
      <c r="N109" s="42">
        <v>64406200</v>
      </c>
      <c r="O109" s="42">
        <v>66808280.999999985</v>
      </c>
      <c r="P109" s="42">
        <v>67892796</v>
      </c>
      <c r="Q109" s="42" t="s">
        <v>320</v>
      </c>
      <c r="R109" s="42" t="s">
        <v>320</v>
      </c>
      <c r="S109" s="28" t="e">
        <v>#N/A</v>
      </c>
      <c r="T109" s="28" t="e">
        <v>#N/A</v>
      </c>
      <c r="U109" s="28" t="e">
        <v>#N/A</v>
      </c>
      <c r="V109" s="28" t="e">
        <v>#N/A</v>
      </c>
      <c r="W109" s="28" t="e">
        <v>#N/A</v>
      </c>
      <c r="X109" s="28" t="e">
        <v>#N/A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42">
        <v>46623000</v>
      </c>
      <c r="G110" s="42">
        <v>48691000</v>
      </c>
      <c r="H110" s="39">
        <v>47952000</v>
      </c>
      <c r="I110" s="42">
        <v>50263000</v>
      </c>
      <c r="J110" s="39">
        <v>47187000</v>
      </c>
      <c r="K110" s="42">
        <v>49962753</v>
      </c>
      <c r="L110" s="42">
        <v>51291753</v>
      </c>
      <c r="M110" s="42">
        <v>55638125.490387596</v>
      </c>
      <c r="N110" s="42">
        <v>57858549</v>
      </c>
      <c r="O110" s="42">
        <v>61865073.399999999</v>
      </c>
      <c r="P110" s="42">
        <v>64304730.515999995</v>
      </c>
      <c r="Q110" s="42" t="s">
        <v>320</v>
      </c>
      <c r="R110" s="42" t="s">
        <v>320</v>
      </c>
      <c r="S110" s="28" t="e">
        <v>#N/A</v>
      </c>
      <c r="T110" s="28" t="e">
        <v>#N/A</v>
      </c>
      <c r="U110" s="28" t="e">
        <v>#N/A</v>
      </c>
      <c r="V110" s="28" t="e">
        <v>#N/A</v>
      </c>
      <c r="W110" s="28" t="e">
        <v>#N/A</v>
      </c>
      <c r="X110" s="28" t="e">
        <v>#N/A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42">
        <v>35823000</v>
      </c>
      <c r="G111" s="42">
        <v>37611223.969999999</v>
      </c>
      <c r="H111" s="39">
        <v>37611000</v>
      </c>
      <c r="I111" s="42">
        <v>40388354</v>
      </c>
      <c r="J111" s="39">
        <v>40273000</v>
      </c>
      <c r="K111" s="42">
        <v>43595114.459999993</v>
      </c>
      <c r="L111" s="42">
        <v>42376000</v>
      </c>
      <c r="M111" s="42">
        <v>45613206.641022816</v>
      </c>
      <c r="N111" s="42">
        <v>47176817.880000003</v>
      </c>
      <c r="O111" s="42">
        <v>50580000</v>
      </c>
      <c r="P111" s="42">
        <v>50753632.112000003</v>
      </c>
      <c r="Q111" s="42" t="s">
        <v>320</v>
      </c>
      <c r="R111" s="42" t="s">
        <v>320</v>
      </c>
      <c r="S111" s="28" t="e">
        <v>#N/A</v>
      </c>
      <c r="T111" s="28" t="e">
        <v>#N/A</v>
      </c>
      <c r="U111" s="28" t="e">
        <v>#N/A</v>
      </c>
      <c r="V111" s="28" t="e">
        <v>#N/A</v>
      </c>
      <c r="W111" s="28" t="e">
        <v>#N/A</v>
      </c>
      <c r="X111" s="28" t="e">
        <v>#N/A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42">
        <v>31293000</v>
      </c>
      <c r="G112" s="42">
        <v>32263000</v>
      </c>
      <c r="H112" s="39">
        <v>32263000</v>
      </c>
      <c r="I112" s="42">
        <v>32390361</v>
      </c>
      <c r="J112" s="39">
        <v>32782992.585000001</v>
      </c>
      <c r="K112" s="42">
        <v>34398780</v>
      </c>
      <c r="L112" s="42">
        <v>35187000</v>
      </c>
      <c r="M112" s="42">
        <v>36929839</v>
      </c>
      <c r="N112" s="42">
        <v>37019845.5</v>
      </c>
      <c r="O112" s="42">
        <v>40708068</v>
      </c>
      <c r="P112" s="42">
        <v>40899223</v>
      </c>
      <c r="Q112" s="42" t="s">
        <v>320</v>
      </c>
      <c r="R112" s="42" t="s">
        <v>320</v>
      </c>
      <c r="S112" s="28" t="e">
        <v>#N/A</v>
      </c>
      <c r="T112" s="28" t="e">
        <v>#N/A</v>
      </c>
      <c r="U112" s="28" t="e">
        <v>#N/A</v>
      </c>
      <c r="V112" s="28" t="e">
        <v>#N/A</v>
      </c>
      <c r="W112" s="28" t="e">
        <v>#N/A</v>
      </c>
      <c r="X112" s="28" t="e">
        <v>#N/A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42">
        <v>50296000</v>
      </c>
      <c r="G113" s="42">
        <v>51430000</v>
      </c>
      <c r="H113" s="39">
        <v>53392864</v>
      </c>
      <c r="I113" s="42">
        <v>57139608</v>
      </c>
      <c r="J113" s="39">
        <v>57541955.065000005</v>
      </c>
      <c r="K113" s="42">
        <v>59395488.840899996</v>
      </c>
      <c r="L113" s="42">
        <v>60559011.053000003</v>
      </c>
      <c r="M113" s="42">
        <v>63824298.843330622</v>
      </c>
      <c r="N113" s="42">
        <v>63041000</v>
      </c>
      <c r="O113" s="42">
        <v>66944662.008923858</v>
      </c>
      <c r="P113" s="42">
        <v>58811102.880999997</v>
      </c>
      <c r="Q113" s="42" t="s">
        <v>320</v>
      </c>
      <c r="R113" s="42" t="s">
        <v>320</v>
      </c>
      <c r="S113" s="28" t="e">
        <v>#N/A</v>
      </c>
      <c r="T113" s="28" t="e">
        <v>#N/A</v>
      </c>
      <c r="U113" s="28" t="e">
        <v>#N/A</v>
      </c>
      <c r="V113" s="28" t="e">
        <v>#N/A</v>
      </c>
      <c r="W113" s="28" t="e">
        <v>#N/A</v>
      </c>
      <c r="X113" s="28" t="e">
        <v>#N/A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42">
        <v>52812468.560000002</v>
      </c>
      <c r="G114" s="42">
        <v>53828364.455000006</v>
      </c>
      <c r="H114" s="39">
        <v>53613661.800000004</v>
      </c>
      <c r="I114" s="42">
        <v>55535000</v>
      </c>
      <c r="J114" s="39">
        <v>55625705.454000004</v>
      </c>
      <c r="K114" s="42">
        <v>58864970.506999999</v>
      </c>
      <c r="L114" s="42">
        <v>59015861.423</v>
      </c>
      <c r="M114" s="42">
        <v>62462432.860605672</v>
      </c>
      <c r="N114" s="42">
        <v>62398248.292999998</v>
      </c>
      <c r="O114" s="42">
        <v>63983511.172362402</v>
      </c>
      <c r="P114" s="42">
        <v>64351000</v>
      </c>
      <c r="Q114" s="42" t="s">
        <v>320</v>
      </c>
      <c r="R114" s="42" t="s">
        <v>320</v>
      </c>
      <c r="S114" s="28" t="e">
        <v>#N/A</v>
      </c>
      <c r="T114" s="28" t="e">
        <v>#N/A</v>
      </c>
      <c r="U114" s="28" t="e">
        <v>#N/A</v>
      </c>
      <c r="V114" s="28" t="e">
        <v>#N/A</v>
      </c>
      <c r="W114" s="28" t="e">
        <v>#N/A</v>
      </c>
      <c r="X114" s="28" t="e">
        <v>#N/A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42">
        <v>54119954.251000002</v>
      </c>
      <c r="G115" s="42">
        <v>56284252.903999999</v>
      </c>
      <c r="H115" s="39">
        <v>56214186.598999999</v>
      </c>
      <c r="I115" s="42">
        <v>58663784.373000003</v>
      </c>
      <c r="J115" s="39">
        <v>60513964.825000003</v>
      </c>
      <c r="K115" s="42">
        <v>61525938.452799998</v>
      </c>
      <c r="L115" s="42">
        <v>63102938.452</v>
      </c>
      <c r="M115" s="42">
        <v>65939556.197900005</v>
      </c>
      <c r="N115" s="42">
        <v>68188000</v>
      </c>
      <c r="O115" s="42">
        <v>70257384.231075987</v>
      </c>
      <c r="P115" s="42">
        <v>70488000</v>
      </c>
      <c r="Q115" s="42" t="s">
        <v>320</v>
      </c>
      <c r="R115" s="42" t="s">
        <v>320</v>
      </c>
      <c r="S115" s="28" t="e">
        <v>#N/A</v>
      </c>
      <c r="T115" s="28" t="e">
        <v>#N/A</v>
      </c>
      <c r="U115" s="28" t="e">
        <v>#N/A</v>
      </c>
      <c r="V115" s="28" t="e">
        <v>#N/A</v>
      </c>
      <c r="W115" s="28" t="e">
        <v>#N/A</v>
      </c>
      <c r="X115" s="28" t="e">
        <v>#N/A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42">
        <v>29921000</v>
      </c>
      <c r="G116" s="42">
        <v>30691000</v>
      </c>
      <c r="H116" s="39">
        <v>30675681.469999999</v>
      </c>
      <c r="I116" s="42">
        <v>32248000</v>
      </c>
      <c r="J116" s="39">
        <v>31959000</v>
      </c>
      <c r="K116" s="42">
        <v>34067000</v>
      </c>
      <c r="L116" s="42">
        <v>34551000</v>
      </c>
      <c r="M116" s="42">
        <v>34529000</v>
      </c>
      <c r="N116" s="42">
        <v>36805000</v>
      </c>
      <c r="O116" s="42">
        <v>38357000</v>
      </c>
      <c r="P116" s="42">
        <v>39754000</v>
      </c>
      <c r="Q116" s="42" t="s">
        <v>320</v>
      </c>
      <c r="R116" s="42" t="s">
        <v>320</v>
      </c>
      <c r="S116" s="28" t="e">
        <v>#N/A</v>
      </c>
      <c r="T116" s="28" t="e">
        <v>#N/A</v>
      </c>
      <c r="U116" s="28" t="e">
        <v>#N/A</v>
      </c>
      <c r="V116" s="28" t="e">
        <v>#N/A</v>
      </c>
      <c r="W116" s="28" t="e">
        <v>#N/A</v>
      </c>
      <c r="X116" s="28" t="e">
        <v>#N/A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42">
        <v>22613543</v>
      </c>
      <c r="G117" s="42">
        <v>29484240</v>
      </c>
      <c r="H117" s="39">
        <v>30063512.140000001</v>
      </c>
      <c r="I117" s="42">
        <v>32156076</v>
      </c>
      <c r="J117" s="39">
        <v>30997563.859999999</v>
      </c>
      <c r="K117" s="42">
        <v>32911854.82</v>
      </c>
      <c r="L117" s="42">
        <v>33948254.243000001</v>
      </c>
      <c r="M117" s="42">
        <v>37039749.430198401</v>
      </c>
      <c r="N117" s="42">
        <v>37186428.585000001</v>
      </c>
      <c r="O117" s="42">
        <v>29538615.872431625</v>
      </c>
      <c r="P117" s="42">
        <v>32085360.742999997</v>
      </c>
      <c r="Q117" s="42" t="s">
        <v>320</v>
      </c>
      <c r="R117" s="42" t="s">
        <v>320</v>
      </c>
      <c r="S117" s="28" t="e">
        <v>#N/A</v>
      </c>
      <c r="T117" s="28" t="e">
        <v>#N/A</v>
      </c>
      <c r="U117" s="28" t="e">
        <v>#N/A</v>
      </c>
      <c r="V117" s="28" t="e">
        <v>#N/A</v>
      </c>
      <c r="W117" s="28" t="e">
        <v>#N/A</v>
      </c>
      <c r="X117" s="28" t="e">
        <v>#N/A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42">
        <v>47872011.721000001</v>
      </c>
      <c r="G118" s="42">
        <v>64885741.115999997</v>
      </c>
      <c r="H118" s="39">
        <v>67449630.925000012</v>
      </c>
      <c r="I118" s="42">
        <v>70483479.429000005</v>
      </c>
      <c r="J118" s="39">
        <v>68006952.21800001</v>
      </c>
      <c r="K118" s="42">
        <v>73321630.1329</v>
      </c>
      <c r="L118" s="42">
        <v>72679036.158999994</v>
      </c>
      <c r="M118" s="42">
        <v>77785703.868296355</v>
      </c>
      <c r="N118" s="42">
        <v>76333824.740999997</v>
      </c>
      <c r="O118" s="42">
        <v>79300102.778242707</v>
      </c>
      <c r="P118" s="42">
        <v>78879521.401999995</v>
      </c>
      <c r="Q118" s="42" t="s">
        <v>320</v>
      </c>
      <c r="R118" s="42" t="s">
        <v>320</v>
      </c>
      <c r="S118" s="28" t="e">
        <v>#N/A</v>
      </c>
      <c r="T118" s="28" t="e">
        <v>#N/A</v>
      </c>
      <c r="U118" s="28" t="e">
        <v>#N/A</v>
      </c>
      <c r="V118" s="28" t="e">
        <v>#N/A</v>
      </c>
      <c r="W118" s="28" t="e">
        <v>#N/A</v>
      </c>
      <c r="X118" s="28" t="e">
        <v>#N/A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42">
        <v>86019163.033000007</v>
      </c>
      <c r="G119" s="42">
        <v>86871120.295000002</v>
      </c>
      <c r="H119" s="39">
        <v>81786000</v>
      </c>
      <c r="I119" s="42">
        <v>84318572.981999993</v>
      </c>
      <c r="J119" s="39">
        <v>86325523</v>
      </c>
      <c r="K119" s="42">
        <v>90593072.722000018</v>
      </c>
      <c r="L119" s="42">
        <v>113546365.55</v>
      </c>
      <c r="M119" s="42">
        <v>103115715.39121477</v>
      </c>
      <c r="N119" s="42">
        <v>102016026.86</v>
      </c>
      <c r="O119" s="42">
        <v>108193728.4960186</v>
      </c>
      <c r="P119" s="42">
        <v>108556665.69500001</v>
      </c>
      <c r="Q119" s="42" t="s">
        <v>320</v>
      </c>
      <c r="R119" s="42" t="s">
        <v>320</v>
      </c>
      <c r="S119" s="28" t="e">
        <v>#N/A</v>
      </c>
      <c r="T119" s="28" t="e">
        <v>#N/A</v>
      </c>
      <c r="U119" s="28" t="e">
        <v>#N/A</v>
      </c>
      <c r="V119" s="28" t="e">
        <v>#N/A</v>
      </c>
      <c r="W119" s="28" t="e">
        <v>#N/A</v>
      </c>
      <c r="X119" s="28" t="e">
        <v>#N/A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42">
        <v>39670000</v>
      </c>
      <c r="G120" s="42">
        <v>40447967</v>
      </c>
      <c r="H120" s="39">
        <v>44176967</v>
      </c>
      <c r="I120" s="42">
        <v>43464678.916799992</v>
      </c>
      <c r="J120" s="39">
        <v>44165000</v>
      </c>
      <c r="K120" s="42">
        <v>46853391</v>
      </c>
      <c r="L120" s="42">
        <v>47792000</v>
      </c>
      <c r="M120" s="42">
        <v>52339000</v>
      </c>
      <c r="N120" s="42">
        <v>51815737.386</v>
      </c>
      <c r="O120" s="42">
        <v>53452372.068483517</v>
      </c>
      <c r="P120" s="42">
        <v>54694000</v>
      </c>
      <c r="Q120" s="42" t="s">
        <v>320</v>
      </c>
      <c r="R120" s="42" t="s">
        <v>320</v>
      </c>
      <c r="S120" s="28" t="e">
        <v>#N/A</v>
      </c>
      <c r="T120" s="28" t="e">
        <v>#N/A</v>
      </c>
      <c r="U120" s="28" t="e">
        <v>#N/A</v>
      </c>
      <c r="V120" s="28" t="e">
        <v>#N/A</v>
      </c>
      <c r="W120" s="28" t="e">
        <v>#N/A</v>
      </c>
      <c r="X120" s="28" t="e">
        <v>#N/A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42">
        <v>71792000</v>
      </c>
      <c r="G121" s="42">
        <v>78118000</v>
      </c>
      <c r="H121" s="39">
        <v>80471000</v>
      </c>
      <c r="I121" s="42">
        <v>82422000</v>
      </c>
      <c r="J121" s="39">
        <v>83525000</v>
      </c>
      <c r="K121" s="42">
        <v>88562000</v>
      </c>
      <c r="L121" s="42">
        <v>95840000</v>
      </c>
      <c r="M121" s="42">
        <v>100338404</v>
      </c>
      <c r="N121" s="42">
        <v>105551000</v>
      </c>
      <c r="O121" s="42">
        <v>110032000</v>
      </c>
      <c r="P121" s="42">
        <v>110709000</v>
      </c>
      <c r="Q121" s="42" t="s">
        <v>320</v>
      </c>
      <c r="R121" s="42" t="s">
        <v>320</v>
      </c>
      <c r="S121" s="28" t="e">
        <v>#N/A</v>
      </c>
      <c r="T121" s="28" t="e">
        <v>#N/A</v>
      </c>
      <c r="U121" s="28" t="e">
        <v>#N/A</v>
      </c>
      <c r="V121" s="28" t="e">
        <v>#N/A</v>
      </c>
      <c r="W121" s="28" t="e">
        <v>#N/A</v>
      </c>
      <c r="X121" s="28" t="e">
        <v>#N/A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42">
        <v>120761000</v>
      </c>
      <c r="G122" s="42">
        <v>125835000</v>
      </c>
      <c r="H122" s="39">
        <v>121447000</v>
      </c>
      <c r="I122" s="42">
        <v>124637000</v>
      </c>
      <c r="J122" s="39">
        <v>134566000</v>
      </c>
      <c r="K122" s="42">
        <v>136639000</v>
      </c>
      <c r="L122" s="42">
        <v>139167000</v>
      </c>
      <c r="M122" s="42">
        <v>145613000</v>
      </c>
      <c r="N122" s="42">
        <v>148522000</v>
      </c>
      <c r="O122" s="42">
        <v>155376000</v>
      </c>
      <c r="P122" s="42">
        <v>157072679.09400001</v>
      </c>
      <c r="Q122" s="42" t="s">
        <v>320</v>
      </c>
      <c r="R122" s="42" t="s">
        <v>320</v>
      </c>
      <c r="S122" s="28" t="e">
        <v>#N/A</v>
      </c>
      <c r="T122" s="28" t="e">
        <v>#N/A</v>
      </c>
      <c r="U122" s="28" t="e">
        <v>#N/A</v>
      </c>
      <c r="V122" s="28" t="e">
        <v>#N/A</v>
      </c>
      <c r="W122" s="28" t="e">
        <v>#N/A</v>
      </c>
      <c r="X122" s="28" t="e">
        <v>#N/A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42">
        <v>65633000</v>
      </c>
      <c r="G123" s="27" t="e">
        <v>#N/A</v>
      </c>
      <c r="H123" s="39">
        <v>68716009.912999988</v>
      </c>
      <c r="I123" s="42">
        <v>71723511.691</v>
      </c>
      <c r="J123" s="39">
        <v>75432000</v>
      </c>
      <c r="K123" s="42">
        <v>78831216.820999995</v>
      </c>
      <c r="L123" s="42">
        <v>79952315.556999996</v>
      </c>
      <c r="M123" s="42">
        <v>91871685</v>
      </c>
      <c r="N123" s="42">
        <v>93748013.453000009</v>
      </c>
      <c r="O123" s="42">
        <v>97294000</v>
      </c>
      <c r="P123" s="42">
        <v>98878105.888999999</v>
      </c>
      <c r="Q123" s="42" t="s">
        <v>320</v>
      </c>
      <c r="R123" s="42" t="s">
        <v>320</v>
      </c>
      <c r="S123" s="28" t="e">
        <v>#N/A</v>
      </c>
      <c r="T123" s="28" t="e">
        <v>#N/A</v>
      </c>
      <c r="U123" s="28" t="e">
        <v>#N/A</v>
      </c>
      <c r="V123" s="28" t="e">
        <v>#N/A</v>
      </c>
      <c r="W123" s="28" t="e">
        <v>#N/A</v>
      </c>
      <c r="X123" s="28" t="e">
        <v>#N/A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42">
        <v>77931000</v>
      </c>
      <c r="G124" s="27" t="e">
        <v>#N/A</v>
      </c>
      <c r="H124" s="39">
        <v>84587000</v>
      </c>
      <c r="I124" s="42">
        <v>87664000</v>
      </c>
      <c r="J124" s="39">
        <v>87482000</v>
      </c>
      <c r="K124" s="42">
        <v>94067000</v>
      </c>
      <c r="L124" s="42">
        <v>95072000</v>
      </c>
      <c r="M124" s="42">
        <v>99986542</v>
      </c>
      <c r="N124" s="42">
        <v>101205000</v>
      </c>
      <c r="O124" s="42">
        <v>104803000</v>
      </c>
      <c r="P124" s="42">
        <v>106438000</v>
      </c>
      <c r="Q124" s="42" t="s">
        <v>320</v>
      </c>
      <c r="R124" s="42" t="s">
        <v>320</v>
      </c>
      <c r="S124" s="28" t="e">
        <v>#N/A</v>
      </c>
      <c r="T124" s="28" t="e">
        <v>#N/A</v>
      </c>
      <c r="U124" s="28" t="e">
        <v>#N/A</v>
      </c>
      <c r="V124" s="28" t="e">
        <v>#N/A</v>
      </c>
      <c r="W124" s="28" t="e">
        <v>#N/A</v>
      </c>
      <c r="X124" s="28" t="e">
        <v>#N/A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42">
        <v>73381000</v>
      </c>
      <c r="G125" s="42">
        <v>78205000</v>
      </c>
      <c r="H125" s="39">
        <v>77313606</v>
      </c>
      <c r="I125" s="42">
        <v>80316470</v>
      </c>
      <c r="J125" s="39">
        <v>80101000</v>
      </c>
      <c r="K125" s="42">
        <v>87272580.061000004</v>
      </c>
      <c r="L125" s="42">
        <v>90395000</v>
      </c>
      <c r="M125" s="42">
        <v>99357421</v>
      </c>
      <c r="N125" s="42">
        <v>101883000</v>
      </c>
      <c r="O125" s="42">
        <v>111382000</v>
      </c>
      <c r="P125" s="42">
        <v>107719000</v>
      </c>
      <c r="Q125" s="42" t="s">
        <v>320</v>
      </c>
      <c r="R125" s="42" t="s">
        <v>320</v>
      </c>
      <c r="S125" s="28" t="e">
        <v>#N/A</v>
      </c>
      <c r="T125" s="28" t="e">
        <v>#N/A</v>
      </c>
      <c r="U125" s="28" t="e">
        <v>#N/A</v>
      </c>
      <c r="V125" s="28" t="e">
        <v>#N/A</v>
      </c>
      <c r="W125" s="28" t="e">
        <v>#N/A</v>
      </c>
      <c r="X125" s="28" t="e">
        <v>#N/A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42">
        <v>108173000</v>
      </c>
      <c r="G126" s="42">
        <v>118047000</v>
      </c>
      <c r="H126" s="39">
        <v>127917000</v>
      </c>
      <c r="I126" s="42">
        <v>131739010.53</v>
      </c>
      <c r="J126" s="39">
        <v>139274000</v>
      </c>
      <c r="K126" s="42">
        <v>146901426</v>
      </c>
      <c r="L126" s="42">
        <v>140987007</v>
      </c>
      <c r="M126" s="42">
        <v>130009926.83333333</v>
      </c>
      <c r="N126" s="42">
        <v>149454000</v>
      </c>
      <c r="O126" s="42">
        <v>155516954.80000001</v>
      </c>
      <c r="P126" s="42">
        <v>159147000</v>
      </c>
      <c r="Q126" s="42" t="s">
        <v>320</v>
      </c>
      <c r="R126" s="42" t="s">
        <v>320</v>
      </c>
      <c r="S126" s="28" t="e">
        <v>#N/A</v>
      </c>
      <c r="T126" s="28" t="e">
        <v>#N/A</v>
      </c>
      <c r="U126" s="28" t="e">
        <v>#N/A</v>
      </c>
      <c r="V126" s="28" t="e">
        <v>#N/A</v>
      </c>
      <c r="W126" s="28" t="e">
        <v>#N/A</v>
      </c>
      <c r="X126" s="28" t="e">
        <v>#N/A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42">
        <v>151699454</v>
      </c>
      <c r="G127" s="27" t="e">
        <v>#N/A</v>
      </c>
      <c r="H127" s="39">
        <v>158623745.13</v>
      </c>
      <c r="I127" s="42">
        <v>161293288</v>
      </c>
      <c r="J127" s="39">
        <v>158949000</v>
      </c>
      <c r="K127" s="42">
        <v>168481155.31</v>
      </c>
      <c r="L127" s="42">
        <v>154554327</v>
      </c>
      <c r="M127" s="42">
        <v>170103885.90002581</v>
      </c>
      <c r="N127" s="42">
        <v>168837266.22</v>
      </c>
      <c r="O127" s="42">
        <v>174290416.49796116</v>
      </c>
      <c r="P127" s="42">
        <v>174650896</v>
      </c>
      <c r="Q127" s="42" t="s">
        <v>320</v>
      </c>
      <c r="R127" s="42" t="s">
        <v>320</v>
      </c>
      <c r="S127" s="28" t="e">
        <v>#N/A</v>
      </c>
      <c r="T127" s="28" t="e">
        <v>#N/A</v>
      </c>
      <c r="U127" s="28" t="e">
        <v>#N/A</v>
      </c>
      <c r="V127" s="28" t="e">
        <v>#N/A</v>
      </c>
      <c r="W127" s="28" t="e">
        <v>#N/A</v>
      </c>
      <c r="X127" s="28" t="e">
        <v>#N/A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42">
        <v>159970000</v>
      </c>
      <c r="G128" s="42">
        <v>164849000</v>
      </c>
      <c r="H128" s="39">
        <v>159439895.69999999</v>
      </c>
      <c r="I128" s="42">
        <v>163872707.25999999</v>
      </c>
      <c r="J128" s="39">
        <v>166582000</v>
      </c>
      <c r="K128" s="42">
        <v>176490751</v>
      </c>
      <c r="L128" s="42">
        <v>182298000</v>
      </c>
      <c r="M128" s="42">
        <v>190453951.15046495</v>
      </c>
      <c r="N128" s="42">
        <v>197207183.37</v>
      </c>
      <c r="O128" s="42">
        <v>203591000</v>
      </c>
      <c r="P128" s="42">
        <v>210421273.00999999</v>
      </c>
      <c r="Q128" s="42" t="s">
        <v>320</v>
      </c>
      <c r="R128" s="42" t="s">
        <v>320</v>
      </c>
      <c r="S128" s="28" t="e">
        <v>#N/A</v>
      </c>
      <c r="T128" s="28" t="e">
        <v>#N/A</v>
      </c>
      <c r="U128" s="28" t="e">
        <v>#N/A</v>
      </c>
      <c r="V128" s="28" t="e">
        <v>#N/A</v>
      </c>
      <c r="W128" s="28" t="e">
        <v>#N/A</v>
      </c>
      <c r="X128" s="28" t="e">
        <v>#N/A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42">
        <v>31274000</v>
      </c>
      <c r="G129" s="42">
        <v>31735000</v>
      </c>
      <c r="H129" s="39">
        <v>35108000</v>
      </c>
      <c r="I129" s="42">
        <v>35351000</v>
      </c>
      <c r="J129" s="39">
        <v>35452657.398000002</v>
      </c>
      <c r="K129" s="42">
        <v>37529893</v>
      </c>
      <c r="L129" s="42">
        <v>37901000</v>
      </c>
      <c r="M129" s="42">
        <v>39925090</v>
      </c>
      <c r="N129" s="42">
        <v>38914000</v>
      </c>
      <c r="O129" s="42">
        <v>40360000</v>
      </c>
      <c r="P129" s="42">
        <v>40840608.093699999</v>
      </c>
      <c r="Q129" s="42" t="s">
        <v>320</v>
      </c>
      <c r="R129" s="42" t="s">
        <v>320</v>
      </c>
      <c r="S129" s="28" t="e">
        <v>#N/A</v>
      </c>
      <c r="T129" s="28" t="e">
        <v>#N/A</v>
      </c>
      <c r="U129" s="28" t="e">
        <v>#N/A</v>
      </c>
      <c r="V129" s="28" t="e">
        <v>#N/A</v>
      </c>
      <c r="W129" s="28" t="e">
        <v>#N/A</v>
      </c>
      <c r="X129" s="28" t="e">
        <v>#N/A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42">
        <v>151116647.609</v>
      </c>
      <c r="G130" s="27" t="e">
        <v>#N/A</v>
      </c>
      <c r="H130" s="39">
        <v>154044000</v>
      </c>
      <c r="I130" s="42">
        <v>157493000</v>
      </c>
      <c r="J130" s="39">
        <v>161277000</v>
      </c>
      <c r="K130" s="42">
        <v>174505204.12</v>
      </c>
      <c r="L130" s="42">
        <v>175199578.19</v>
      </c>
      <c r="M130" s="42">
        <v>191599216.40084738</v>
      </c>
      <c r="N130" s="42">
        <v>191771167.66</v>
      </c>
      <c r="O130" s="42">
        <v>200108033.77824375</v>
      </c>
      <c r="P130" s="42">
        <v>202883155.639</v>
      </c>
      <c r="Q130" s="42" t="s">
        <v>320</v>
      </c>
      <c r="R130" s="42" t="s">
        <v>320</v>
      </c>
      <c r="S130" s="28" t="e">
        <v>#N/A</v>
      </c>
      <c r="T130" s="28" t="e">
        <v>#N/A</v>
      </c>
      <c r="U130" s="28" t="e">
        <v>#N/A</v>
      </c>
      <c r="V130" s="28" t="e">
        <v>#N/A</v>
      </c>
      <c r="W130" s="28" t="e">
        <v>#N/A</v>
      </c>
      <c r="X130" s="28" t="e">
        <v>#N/A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42">
        <v>66364000</v>
      </c>
      <c r="G131" s="42">
        <v>70896000</v>
      </c>
      <c r="H131" s="39">
        <v>71419000</v>
      </c>
      <c r="I131" s="42">
        <v>72731738.313999996</v>
      </c>
      <c r="J131" s="39">
        <v>75838000</v>
      </c>
      <c r="K131" s="42">
        <v>79993130.335199997</v>
      </c>
      <c r="L131" s="42">
        <v>81134000</v>
      </c>
      <c r="M131" s="42">
        <v>84708863.072723821</v>
      </c>
      <c r="N131" s="42">
        <v>83857887.342999995</v>
      </c>
      <c r="O131" s="42">
        <v>85730000</v>
      </c>
      <c r="P131" s="42">
        <v>86463000</v>
      </c>
      <c r="Q131" s="42" t="s">
        <v>320</v>
      </c>
      <c r="R131" s="42" t="s">
        <v>320</v>
      </c>
      <c r="S131" s="28" t="e">
        <v>#N/A</v>
      </c>
      <c r="T131" s="28" t="e">
        <v>#N/A</v>
      </c>
      <c r="U131" s="28" t="e">
        <v>#N/A</v>
      </c>
      <c r="V131" s="28" t="e">
        <v>#N/A</v>
      </c>
      <c r="W131" s="28" t="e">
        <v>#N/A</v>
      </c>
      <c r="X131" s="28" t="e">
        <v>#N/A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42">
        <v>24470679.852000002</v>
      </c>
      <c r="G132" s="42">
        <v>25244116.377999999</v>
      </c>
      <c r="H132" s="39">
        <v>24918089.602000002</v>
      </c>
      <c r="I132" s="42">
        <v>26402386.278900001</v>
      </c>
      <c r="J132" s="39">
        <v>25723426.454</v>
      </c>
      <c r="K132" s="42">
        <v>27200975.869000003</v>
      </c>
      <c r="L132" s="42">
        <v>27303909.475000001</v>
      </c>
      <c r="M132" s="42">
        <v>30295217.283863131</v>
      </c>
      <c r="N132" s="42">
        <v>31103000</v>
      </c>
      <c r="O132" s="42">
        <v>32919000</v>
      </c>
      <c r="P132" s="42">
        <v>30088000</v>
      </c>
      <c r="Q132" s="42" t="s">
        <v>320</v>
      </c>
      <c r="R132" s="42" t="s">
        <v>320</v>
      </c>
      <c r="S132" s="28" t="e">
        <v>#N/A</v>
      </c>
      <c r="T132" s="28" t="e">
        <v>#N/A</v>
      </c>
      <c r="U132" s="28" t="e">
        <v>#N/A</v>
      </c>
      <c r="V132" s="28" t="e">
        <v>#N/A</v>
      </c>
      <c r="W132" s="28" t="e">
        <v>#N/A</v>
      </c>
      <c r="X132" s="28" t="e">
        <v>#N/A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42">
        <v>34580581</v>
      </c>
      <c r="G133" s="42">
        <v>35347079.058000006</v>
      </c>
      <c r="H133" s="39">
        <v>36304360.410000004</v>
      </c>
      <c r="I133" s="42">
        <v>39896666.551999994</v>
      </c>
      <c r="J133" s="39">
        <v>40505000</v>
      </c>
      <c r="K133" s="42">
        <v>42207235.700000003</v>
      </c>
      <c r="L133" s="42">
        <v>43439000</v>
      </c>
      <c r="M133" s="42">
        <v>47450285.597884558</v>
      </c>
      <c r="N133" s="42">
        <v>45996000</v>
      </c>
      <c r="O133" s="42">
        <v>47934000</v>
      </c>
      <c r="P133" s="42">
        <v>48772000</v>
      </c>
      <c r="Q133" s="42" t="s">
        <v>320</v>
      </c>
      <c r="R133" s="42" t="s">
        <v>320</v>
      </c>
      <c r="S133" s="28" t="e">
        <v>#N/A</v>
      </c>
      <c r="T133" s="28" t="e">
        <v>#N/A</v>
      </c>
      <c r="U133" s="28" t="e">
        <v>#N/A</v>
      </c>
      <c r="V133" s="28" t="e">
        <v>#N/A</v>
      </c>
      <c r="W133" s="28" t="e">
        <v>#N/A</v>
      </c>
      <c r="X133" s="28" t="e">
        <v>#N/A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42">
        <v>113307000</v>
      </c>
      <c r="G134" s="42">
        <v>118533000</v>
      </c>
      <c r="H134" s="39">
        <v>116320000</v>
      </c>
      <c r="I134" s="42">
        <v>118791000</v>
      </c>
      <c r="J134" s="39">
        <v>121494000</v>
      </c>
      <c r="K134" s="42">
        <v>131865000</v>
      </c>
      <c r="L134" s="42">
        <v>124445000</v>
      </c>
      <c r="M134" s="42">
        <v>132407456.91780557</v>
      </c>
      <c r="N134" s="42">
        <v>133778000</v>
      </c>
      <c r="O134" s="42">
        <v>138440805.36808899</v>
      </c>
      <c r="P134" s="42">
        <v>132593849.66800001</v>
      </c>
      <c r="Q134" s="42" t="s">
        <v>320</v>
      </c>
      <c r="R134" s="42" t="s">
        <v>320</v>
      </c>
      <c r="S134" s="28" t="e">
        <v>#N/A</v>
      </c>
      <c r="T134" s="28" t="e">
        <v>#N/A</v>
      </c>
      <c r="U134" s="28" t="e">
        <v>#N/A</v>
      </c>
      <c r="V134" s="28" t="e">
        <v>#N/A</v>
      </c>
      <c r="W134" s="28" t="e">
        <v>#N/A</v>
      </c>
      <c r="X134" s="28" t="e">
        <v>#N/A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42">
        <v>25028000</v>
      </c>
      <c r="G135" s="42">
        <v>23724906.399999999</v>
      </c>
      <c r="H135" s="39">
        <v>23724906.399999999</v>
      </c>
      <c r="I135" s="42">
        <v>24579622.900000002</v>
      </c>
      <c r="J135" s="39">
        <v>24846622.899999999</v>
      </c>
      <c r="K135" s="42">
        <v>26935326</v>
      </c>
      <c r="L135" s="42">
        <v>29699022</v>
      </c>
      <c r="M135" s="42">
        <v>31734796.821333334</v>
      </c>
      <c r="N135" s="42">
        <v>29945278.224000003</v>
      </c>
      <c r="O135" s="42">
        <v>30929947.500000004</v>
      </c>
      <c r="P135" s="42">
        <v>24255128.5</v>
      </c>
      <c r="Q135" s="42" t="s">
        <v>320</v>
      </c>
      <c r="R135" s="42" t="s">
        <v>320</v>
      </c>
      <c r="S135" s="28" t="e">
        <v>#N/A</v>
      </c>
      <c r="T135" s="28" t="e">
        <v>#N/A</v>
      </c>
      <c r="U135" s="28" t="e">
        <v>#N/A</v>
      </c>
      <c r="V135" s="28" t="e">
        <v>#N/A</v>
      </c>
      <c r="W135" s="28" t="e">
        <v>#N/A</v>
      </c>
      <c r="X135" s="28" t="e">
        <v>#N/A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42">
        <v>21175880</v>
      </c>
      <c r="G136" s="42">
        <v>20293860</v>
      </c>
      <c r="H136" s="39">
        <v>20293860</v>
      </c>
      <c r="I136" s="42">
        <v>22058510.000000004</v>
      </c>
      <c r="J136" s="39">
        <v>22462510</v>
      </c>
      <c r="K136" s="42">
        <v>23259783.100000001</v>
      </c>
      <c r="L136" s="42">
        <v>23426090</v>
      </c>
      <c r="M136" s="42">
        <v>25619385.666666668</v>
      </c>
      <c r="N136" s="42">
        <v>23855916.689999998</v>
      </c>
      <c r="O136" s="42">
        <v>24822000</v>
      </c>
      <c r="P136" s="42">
        <v>19784836</v>
      </c>
      <c r="Q136" s="42" t="s">
        <v>320</v>
      </c>
      <c r="R136" s="42" t="s">
        <v>320</v>
      </c>
      <c r="S136" s="28" t="e">
        <v>#N/A</v>
      </c>
      <c r="T136" s="28" t="e">
        <v>#N/A</v>
      </c>
      <c r="U136" s="28" t="e">
        <v>#N/A</v>
      </c>
      <c r="V136" s="28" t="e">
        <v>#N/A</v>
      </c>
      <c r="W136" s="28" t="e">
        <v>#N/A</v>
      </c>
      <c r="X136" s="28" t="e">
        <v>#N/A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42">
        <v>39357000</v>
      </c>
      <c r="G137" s="42">
        <v>40146378.129999995</v>
      </c>
      <c r="H137" s="39">
        <v>37966496.581</v>
      </c>
      <c r="I137" s="42">
        <v>38997000</v>
      </c>
      <c r="J137" s="39">
        <v>37352611.350000001</v>
      </c>
      <c r="K137" s="42">
        <v>37953149.044</v>
      </c>
      <c r="L137" s="42">
        <v>39848469.517999999</v>
      </c>
      <c r="M137" s="42">
        <v>41799621.213149995</v>
      </c>
      <c r="N137" s="42">
        <v>42534000</v>
      </c>
      <c r="O137" s="42">
        <v>43912000</v>
      </c>
      <c r="P137" s="42">
        <v>44832000</v>
      </c>
      <c r="Q137" s="42" t="s">
        <v>320</v>
      </c>
      <c r="R137" s="42" t="s">
        <v>320</v>
      </c>
      <c r="S137" s="28" t="e">
        <v>#N/A</v>
      </c>
      <c r="T137" s="28" t="e">
        <v>#N/A</v>
      </c>
      <c r="U137" s="28" t="e">
        <v>#N/A</v>
      </c>
      <c r="V137" s="28" t="e">
        <v>#N/A</v>
      </c>
      <c r="W137" s="28" t="e">
        <v>#N/A</v>
      </c>
      <c r="X137" s="28" t="e">
        <v>#N/A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42">
        <v>31764000</v>
      </c>
      <c r="G138" s="42">
        <v>32624000</v>
      </c>
      <c r="H138" s="39">
        <v>33572000</v>
      </c>
      <c r="I138" s="42">
        <v>35212000</v>
      </c>
      <c r="J138" s="39">
        <v>35593891.399999999</v>
      </c>
      <c r="K138" s="42">
        <v>37407834.737999998</v>
      </c>
      <c r="L138" s="42">
        <v>37563938.667000003</v>
      </c>
      <c r="M138" s="42">
        <v>41501500</v>
      </c>
      <c r="N138" s="42">
        <v>45130000</v>
      </c>
      <c r="O138" s="42">
        <v>47196659.800959997</v>
      </c>
      <c r="P138" s="42">
        <v>52923000</v>
      </c>
      <c r="Q138" s="42" t="s">
        <v>320</v>
      </c>
      <c r="R138" s="42" t="s">
        <v>320</v>
      </c>
      <c r="S138" s="28" t="e">
        <v>#N/A</v>
      </c>
      <c r="T138" s="28" t="e">
        <v>#N/A</v>
      </c>
      <c r="U138" s="28" t="e">
        <v>#N/A</v>
      </c>
      <c r="V138" s="28" t="e">
        <v>#N/A</v>
      </c>
      <c r="W138" s="28" t="e">
        <v>#N/A</v>
      </c>
      <c r="X138" s="28" t="e">
        <v>#N/A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42">
        <v>64261466.116000004</v>
      </c>
      <c r="G139" s="42">
        <v>65759928.008999996</v>
      </c>
      <c r="H139" s="39">
        <v>67417000</v>
      </c>
      <c r="I139" s="42">
        <v>68890378.184</v>
      </c>
      <c r="J139" s="39">
        <v>69991176.48300001</v>
      </c>
      <c r="K139" s="42">
        <v>73784360</v>
      </c>
      <c r="L139" s="42">
        <v>77003264.398000002</v>
      </c>
      <c r="M139" s="42">
        <v>81760998.601696417</v>
      </c>
      <c r="N139" s="42">
        <v>83028139.907000005</v>
      </c>
      <c r="O139" s="42">
        <v>85788094.400014326</v>
      </c>
      <c r="P139" s="42">
        <v>84190760.363000005</v>
      </c>
      <c r="Q139" s="42" t="s">
        <v>320</v>
      </c>
      <c r="R139" s="42" t="s">
        <v>320</v>
      </c>
      <c r="S139" s="28" t="e">
        <v>#N/A</v>
      </c>
      <c r="T139" s="28" t="e">
        <v>#N/A</v>
      </c>
      <c r="U139" s="28" t="e">
        <v>#N/A</v>
      </c>
      <c r="V139" s="28" t="e">
        <v>#N/A</v>
      </c>
      <c r="W139" s="28" t="e">
        <v>#N/A</v>
      </c>
      <c r="X139" s="28" t="e">
        <v>#N/A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42">
        <v>161088000</v>
      </c>
      <c r="G140" s="42">
        <v>169789105.06599998</v>
      </c>
      <c r="H140" s="42">
        <v>178839000</v>
      </c>
      <c r="I140" s="42">
        <v>182656690.64200002</v>
      </c>
      <c r="J140" s="42">
        <v>190924035.38300002</v>
      </c>
      <c r="K140" s="42">
        <v>199740592.04975998</v>
      </c>
      <c r="L140" s="42">
        <v>199465216.54899999</v>
      </c>
      <c r="M140" s="42">
        <v>217207081</v>
      </c>
      <c r="N140" s="42">
        <v>215690176.91999999</v>
      </c>
      <c r="O140" s="42">
        <v>224323349.88907364</v>
      </c>
      <c r="P140" s="42">
        <v>228159214.80999997</v>
      </c>
      <c r="Q140" s="42" t="s">
        <v>320</v>
      </c>
      <c r="R140" s="42" t="s">
        <v>320</v>
      </c>
      <c r="S140" s="28" t="e">
        <v>#N/A</v>
      </c>
      <c r="T140" s="28" t="e">
        <v>#N/A</v>
      </c>
      <c r="U140" s="28" t="e">
        <v>#N/A</v>
      </c>
      <c r="V140" s="28" t="e">
        <v>#N/A</v>
      </c>
      <c r="W140" s="28" t="e">
        <v>#N/A</v>
      </c>
      <c r="X140" s="28" t="e">
        <v>#N/A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42">
        <v>127927393.794</v>
      </c>
      <c r="G141" s="42">
        <v>114247761.867</v>
      </c>
      <c r="H141" s="42">
        <v>119276000</v>
      </c>
      <c r="I141" s="42">
        <v>124248805.249</v>
      </c>
      <c r="J141" s="42">
        <v>126737280.34999999</v>
      </c>
      <c r="K141" s="42">
        <v>136280485.42049</v>
      </c>
      <c r="L141" s="42">
        <v>131623965.81</v>
      </c>
      <c r="M141" s="42">
        <v>139836469.54188412</v>
      </c>
      <c r="N141" s="42">
        <v>139430971.59</v>
      </c>
      <c r="O141" s="42">
        <v>145848241.20159119</v>
      </c>
      <c r="P141" s="42">
        <v>142601689.02699998</v>
      </c>
      <c r="Q141" s="42" t="s">
        <v>320</v>
      </c>
      <c r="R141" s="42" t="s">
        <v>320</v>
      </c>
      <c r="S141" s="28" t="e">
        <v>#N/A</v>
      </c>
      <c r="T141" s="28" t="e">
        <v>#N/A</v>
      </c>
      <c r="U141" s="28" t="e">
        <v>#N/A</v>
      </c>
      <c r="V141" s="28" t="e">
        <v>#N/A</v>
      </c>
      <c r="W141" s="28" t="e">
        <v>#N/A</v>
      </c>
      <c r="X141" s="28" t="e">
        <v>#N/A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42">
        <v>199764260.917</v>
      </c>
      <c r="G142" s="42">
        <v>205842259.33400002</v>
      </c>
      <c r="H142" s="42">
        <v>206205158.176</v>
      </c>
      <c r="I142" s="42">
        <v>210162770.42402041</v>
      </c>
      <c r="J142" s="42">
        <v>207428258.993</v>
      </c>
      <c r="K142" s="42">
        <v>204009005.40346003</v>
      </c>
      <c r="L142" s="42">
        <v>173954282.81099999</v>
      </c>
      <c r="M142" s="42">
        <v>188154791.63821942</v>
      </c>
      <c r="N142" s="42">
        <v>192964516</v>
      </c>
      <c r="O142" s="42">
        <v>201200667.21101937</v>
      </c>
      <c r="P142" s="42">
        <v>207632850.03299999</v>
      </c>
      <c r="Q142" s="42" t="s">
        <v>320</v>
      </c>
      <c r="R142" s="42" t="s">
        <v>320</v>
      </c>
      <c r="S142" s="28" t="e">
        <v>#N/A</v>
      </c>
      <c r="T142" s="28" t="e">
        <v>#N/A</v>
      </c>
      <c r="U142" s="28" t="e">
        <v>#N/A</v>
      </c>
      <c r="V142" s="28" t="e">
        <v>#N/A</v>
      </c>
      <c r="W142" s="28" t="e">
        <v>#N/A</v>
      </c>
      <c r="X142" s="28" t="e">
        <v>#N/A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42">
        <v>107426833.98499998</v>
      </c>
      <c r="G143" s="42">
        <v>110253399.017</v>
      </c>
      <c r="H143" s="42">
        <v>110340879.46000001</v>
      </c>
      <c r="I143" s="42">
        <v>116114783.93105</v>
      </c>
      <c r="J143" s="42">
        <v>116746469.17399999</v>
      </c>
      <c r="K143" s="42">
        <v>117158011.90709001</v>
      </c>
      <c r="L143" s="42">
        <v>115020988.726</v>
      </c>
      <c r="M143" s="42">
        <v>124665981.36794846</v>
      </c>
      <c r="N143" s="42">
        <v>124889926.37</v>
      </c>
      <c r="O143" s="42">
        <v>131228395.82978101</v>
      </c>
      <c r="P143" s="42">
        <v>133861380.06200001</v>
      </c>
      <c r="Q143" s="42" t="s">
        <v>320</v>
      </c>
      <c r="R143" s="42" t="s">
        <v>320</v>
      </c>
      <c r="S143" s="28" t="e">
        <v>#N/A</v>
      </c>
      <c r="T143" s="28" t="e">
        <v>#N/A</v>
      </c>
      <c r="U143" s="28" t="e">
        <v>#N/A</v>
      </c>
      <c r="V143" s="28" t="e">
        <v>#N/A</v>
      </c>
      <c r="W143" s="28" t="e">
        <v>#N/A</v>
      </c>
      <c r="X143" s="28" t="e">
        <v>#N/A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42">
        <v>91607000</v>
      </c>
      <c r="G144" s="42">
        <v>97989000</v>
      </c>
      <c r="H144" s="42">
        <v>101481000</v>
      </c>
      <c r="I144" s="42">
        <v>105207000</v>
      </c>
      <c r="J144" s="42">
        <v>107804000</v>
      </c>
      <c r="K144" s="42">
        <v>114114000</v>
      </c>
      <c r="L144" s="42">
        <v>120775000</v>
      </c>
      <c r="M144" s="42">
        <v>126772012.17606901</v>
      </c>
      <c r="N144" s="42">
        <v>128434000</v>
      </c>
      <c r="O144" s="42">
        <v>133472000</v>
      </c>
      <c r="P144" s="42">
        <v>135332000</v>
      </c>
      <c r="Q144" s="42" t="s">
        <v>320</v>
      </c>
      <c r="R144" s="42" t="s">
        <v>320</v>
      </c>
      <c r="S144" s="28" t="e">
        <v>#N/A</v>
      </c>
      <c r="T144" s="28" t="e">
        <v>#N/A</v>
      </c>
      <c r="U144" s="28" t="e">
        <v>#N/A</v>
      </c>
      <c r="V144" s="28" t="e">
        <v>#N/A</v>
      </c>
      <c r="W144" s="28" t="e">
        <v>#N/A</v>
      </c>
      <c r="X144" s="28" t="e">
        <v>#N/A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42">
        <v>232028060.963</v>
      </c>
      <c r="G145" s="42">
        <v>236882721.12</v>
      </c>
      <c r="H145" s="42">
        <v>238373376.17399999</v>
      </c>
      <c r="I145" s="42">
        <v>249191083.88695002</v>
      </c>
      <c r="J145" s="42">
        <v>256147469.91600001</v>
      </c>
      <c r="K145" s="42">
        <v>275887659.18599999</v>
      </c>
      <c r="L145" s="42">
        <v>276811082.92400002</v>
      </c>
      <c r="M145" s="42">
        <v>294146458.77962434</v>
      </c>
      <c r="N145" s="42">
        <v>302144187.62</v>
      </c>
      <c r="O145" s="42">
        <v>312956391.77278554</v>
      </c>
      <c r="P145" s="42">
        <v>306352682.42700005</v>
      </c>
      <c r="Q145" s="42" t="s">
        <v>320</v>
      </c>
      <c r="R145" s="42" t="s">
        <v>320</v>
      </c>
      <c r="S145" s="28" t="e">
        <v>#N/A</v>
      </c>
      <c r="T145" s="28" t="e">
        <v>#N/A</v>
      </c>
      <c r="U145" s="28" t="e">
        <v>#N/A</v>
      </c>
      <c r="V145" s="28" t="e">
        <v>#N/A</v>
      </c>
      <c r="W145" s="28" t="e">
        <v>#N/A</v>
      </c>
      <c r="X145" s="28" t="e">
        <v>#N/A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42">
        <v>64129436.994000003</v>
      </c>
      <c r="G146" s="42">
        <v>79240582.282999992</v>
      </c>
      <c r="H146" s="42">
        <v>81371264.960999995</v>
      </c>
      <c r="I146" s="42">
        <v>86578090.324000001</v>
      </c>
      <c r="J146" s="42">
        <v>89072938.634000003</v>
      </c>
      <c r="K146" s="42">
        <v>93538830.299999997</v>
      </c>
      <c r="L146" s="42">
        <v>93750624.369000003</v>
      </c>
      <c r="M146" s="42">
        <v>94451376.189999998</v>
      </c>
      <c r="N146" s="42">
        <v>90891000</v>
      </c>
      <c r="O146" s="42">
        <v>94554455.356372222</v>
      </c>
      <c r="P146" s="42">
        <v>98554521.169</v>
      </c>
      <c r="Q146" s="42" t="s">
        <v>320</v>
      </c>
      <c r="R146" s="42" t="s">
        <v>320</v>
      </c>
      <c r="S146" s="28" t="e">
        <v>#N/A</v>
      </c>
      <c r="T146" s="28" t="e">
        <v>#N/A</v>
      </c>
      <c r="U146" s="28" t="e">
        <v>#N/A</v>
      </c>
      <c r="V146" s="28" t="e">
        <v>#N/A</v>
      </c>
      <c r="W146" s="28" t="e">
        <v>#N/A</v>
      </c>
      <c r="X146" s="28" t="e">
        <v>#N/A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42">
        <v>193970886.421</v>
      </c>
      <c r="G147" s="42">
        <v>200910000</v>
      </c>
      <c r="H147" s="42">
        <v>204989955.75099999</v>
      </c>
      <c r="I147" s="42">
        <v>208830000</v>
      </c>
      <c r="J147" s="42">
        <v>217069400.26800001</v>
      </c>
      <c r="K147" s="42">
        <v>228872200</v>
      </c>
      <c r="L147" s="42">
        <v>230784565.69600001</v>
      </c>
      <c r="M147" s="42">
        <v>249346475</v>
      </c>
      <c r="N147" s="42">
        <v>247199598.69999999</v>
      </c>
      <c r="O147" s="42">
        <v>255961000</v>
      </c>
      <c r="P147" s="42">
        <v>247720000</v>
      </c>
      <c r="Q147" s="42" t="s">
        <v>320</v>
      </c>
      <c r="R147" s="42" t="s">
        <v>320</v>
      </c>
      <c r="S147" s="28" t="e">
        <v>#N/A</v>
      </c>
      <c r="T147" s="28" t="e">
        <v>#N/A</v>
      </c>
      <c r="U147" s="28" t="e">
        <v>#N/A</v>
      </c>
      <c r="V147" s="28" t="e">
        <v>#N/A</v>
      </c>
      <c r="W147" s="28" t="e">
        <v>#N/A</v>
      </c>
      <c r="X147" s="28" t="e">
        <v>#N/A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42">
        <v>109529584.61899999</v>
      </c>
      <c r="G148" s="42">
        <v>120734578.52700001</v>
      </c>
      <c r="H148" s="42">
        <v>119392000</v>
      </c>
      <c r="I148" s="42">
        <v>124364391.15799999</v>
      </c>
      <c r="J148" s="42">
        <v>135961144.13999999</v>
      </c>
      <c r="K148" s="42">
        <v>145857775.21399999</v>
      </c>
      <c r="L148" s="42">
        <v>148334625</v>
      </c>
      <c r="M148" s="42">
        <v>156999605.23482904</v>
      </c>
      <c r="N148" s="42">
        <v>159846847.70000002</v>
      </c>
      <c r="O148" s="42">
        <v>164884516.62740165</v>
      </c>
      <c r="P148" s="42">
        <v>169156149.03999999</v>
      </c>
      <c r="Q148" s="42" t="s">
        <v>320</v>
      </c>
      <c r="R148" s="42" t="s">
        <v>320</v>
      </c>
      <c r="S148" s="28" t="e">
        <v>#N/A</v>
      </c>
      <c r="T148" s="28" t="e">
        <v>#N/A</v>
      </c>
      <c r="U148" s="28" t="e">
        <v>#N/A</v>
      </c>
      <c r="V148" s="28" t="e">
        <v>#N/A</v>
      </c>
      <c r="W148" s="28" t="e">
        <v>#N/A</v>
      </c>
      <c r="X148" s="28" t="e">
        <v>#N/A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42">
        <v>132863885.06400001</v>
      </c>
      <c r="G149" s="42">
        <v>143598350.91500002</v>
      </c>
      <c r="H149" s="42">
        <v>142623247.60299999</v>
      </c>
      <c r="I149" s="42">
        <v>146574000</v>
      </c>
      <c r="J149" s="42">
        <v>148039089.73800001</v>
      </c>
      <c r="K149" s="42">
        <v>154744883.62889999</v>
      </c>
      <c r="L149" s="42">
        <v>156933648.57100001</v>
      </c>
      <c r="M149" s="42">
        <v>166263846.84</v>
      </c>
      <c r="N149" s="42">
        <v>171911999.05000001</v>
      </c>
      <c r="O149" s="42">
        <v>183029080.28162143</v>
      </c>
      <c r="P149" s="42">
        <v>182540049.206</v>
      </c>
      <c r="Q149" s="42" t="s">
        <v>320</v>
      </c>
      <c r="R149" s="42" t="s">
        <v>320</v>
      </c>
      <c r="S149" s="28" t="e">
        <v>#N/A</v>
      </c>
      <c r="T149" s="28" t="e">
        <v>#N/A</v>
      </c>
      <c r="U149" s="28" t="e">
        <v>#N/A</v>
      </c>
      <c r="V149" s="28" t="e">
        <v>#N/A</v>
      </c>
      <c r="W149" s="28" t="e">
        <v>#N/A</v>
      </c>
      <c r="X149" s="28" t="e">
        <v>#N/A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42">
        <v>331762000</v>
      </c>
      <c r="G150" s="42">
        <v>345707126</v>
      </c>
      <c r="H150" s="42">
        <v>346842040</v>
      </c>
      <c r="I150" s="42">
        <v>354659690.662</v>
      </c>
      <c r="J150" s="42">
        <v>357903265.83399999</v>
      </c>
      <c r="K150" s="42">
        <v>384680262.35699999</v>
      </c>
      <c r="L150" s="42">
        <v>391224865.85900003</v>
      </c>
      <c r="M150" s="42">
        <v>414162259.41478986</v>
      </c>
      <c r="N150" s="42">
        <v>415606033.45999998</v>
      </c>
      <c r="O150" s="42">
        <v>431781134.24891126</v>
      </c>
      <c r="P150" s="42">
        <v>421390000</v>
      </c>
      <c r="Q150" s="42" t="s">
        <v>320</v>
      </c>
      <c r="R150" s="42" t="s">
        <v>320</v>
      </c>
      <c r="S150" s="28" t="e">
        <v>#N/A</v>
      </c>
      <c r="T150" s="28" t="e">
        <v>#N/A</v>
      </c>
      <c r="U150" s="28" t="e">
        <v>#N/A</v>
      </c>
      <c r="V150" s="28" t="e">
        <v>#N/A</v>
      </c>
      <c r="W150" s="28" t="e">
        <v>#N/A</v>
      </c>
      <c r="X150" s="28" t="e">
        <v>#N/A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42">
        <v>119161755.355</v>
      </c>
      <c r="G151" s="42">
        <v>122548979.30000001</v>
      </c>
      <c r="H151" s="42">
        <v>121943000</v>
      </c>
      <c r="I151" s="42">
        <v>125337984.05599999</v>
      </c>
      <c r="J151" s="42">
        <v>126504000</v>
      </c>
      <c r="K151" s="42">
        <v>133745511.09</v>
      </c>
      <c r="L151" s="42">
        <v>134983000</v>
      </c>
      <c r="M151" s="42">
        <v>143162967.00829929</v>
      </c>
      <c r="N151" s="42">
        <v>144276954.68000001</v>
      </c>
      <c r="O151" s="42">
        <v>149210994.40580973</v>
      </c>
      <c r="P151" s="42">
        <v>148472598.88999999</v>
      </c>
      <c r="Q151" s="42" t="s">
        <v>320</v>
      </c>
      <c r="R151" s="42" t="s">
        <v>320</v>
      </c>
      <c r="S151" s="28" t="e">
        <v>#N/A</v>
      </c>
      <c r="T151" s="28" t="e">
        <v>#N/A</v>
      </c>
      <c r="U151" s="28" t="e">
        <v>#N/A</v>
      </c>
      <c r="V151" s="28" t="e">
        <v>#N/A</v>
      </c>
      <c r="W151" s="28" t="e">
        <v>#N/A</v>
      </c>
      <c r="X151" s="28" t="e">
        <v>#N/A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42">
        <v>121682000</v>
      </c>
      <c r="G152" s="42">
        <v>126550000</v>
      </c>
      <c r="H152" s="42">
        <v>136178000</v>
      </c>
      <c r="I152" s="42">
        <v>134889587.99199998</v>
      </c>
      <c r="J152" s="42">
        <v>139472419.98699999</v>
      </c>
      <c r="K152" s="42">
        <v>147425935.68862998</v>
      </c>
      <c r="L152" s="42">
        <v>146620965.59999999</v>
      </c>
      <c r="M152" s="42">
        <v>156606856</v>
      </c>
      <c r="N152" s="42">
        <v>156087221.75</v>
      </c>
      <c r="O152" s="42">
        <v>162130575.09134319</v>
      </c>
      <c r="P152" s="42">
        <v>167513540.36199999</v>
      </c>
      <c r="Q152" s="42" t="s">
        <v>320</v>
      </c>
      <c r="R152" s="42" t="s">
        <v>320</v>
      </c>
      <c r="S152" s="28" t="e">
        <v>#N/A</v>
      </c>
      <c r="T152" s="28" t="e">
        <v>#N/A</v>
      </c>
      <c r="U152" s="28" t="e">
        <v>#N/A</v>
      </c>
      <c r="V152" s="28" t="e">
        <v>#N/A</v>
      </c>
      <c r="W152" s="28" t="e">
        <v>#N/A</v>
      </c>
      <c r="X152" s="28" t="e">
        <v>#N/A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42">
        <v>247508414.271</v>
      </c>
      <c r="G153" s="42">
        <v>262338479.29799998</v>
      </c>
      <c r="H153" s="42">
        <v>261858712.044</v>
      </c>
      <c r="I153" s="42">
        <v>266058444.28935999</v>
      </c>
      <c r="J153" s="42">
        <v>271652321</v>
      </c>
      <c r="K153" s="42">
        <v>297425731.40710998</v>
      </c>
      <c r="L153" s="42">
        <v>300987921.34799999</v>
      </c>
      <c r="M153" s="42">
        <v>320346352.89274371</v>
      </c>
      <c r="N153" s="42">
        <v>310359660.01999998</v>
      </c>
      <c r="O153" s="42">
        <v>326191679.00000006</v>
      </c>
      <c r="P153" s="42">
        <v>318437091.52999997</v>
      </c>
      <c r="Q153" s="42" t="s">
        <v>320</v>
      </c>
      <c r="R153" s="42" t="s">
        <v>320</v>
      </c>
      <c r="S153" s="28" t="e">
        <v>#N/A</v>
      </c>
      <c r="T153" s="28" t="e">
        <v>#N/A</v>
      </c>
      <c r="U153" s="28" t="e">
        <v>#N/A</v>
      </c>
      <c r="V153" s="28" t="e">
        <v>#N/A</v>
      </c>
      <c r="W153" s="28" t="e">
        <v>#N/A</v>
      </c>
      <c r="X153" s="28" t="e">
        <v>#N/A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42">
        <v>123632119.59299999</v>
      </c>
      <c r="G154" s="42">
        <v>130535808.314</v>
      </c>
      <c r="H154" s="42">
        <v>132453674.911</v>
      </c>
      <c r="I154" s="42">
        <v>134555966.991</v>
      </c>
      <c r="J154" s="42">
        <v>141205780.14700001</v>
      </c>
      <c r="K154" s="42">
        <v>153592599.14770001</v>
      </c>
      <c r="L154" s="42">
        <v>156140046.51499999</v>
      </c>
      <c r="M154" s="42">
        <v>174781848.292</v>
      </c>
      <c r="N154" s="42">
        <v>176818000</v>
      </c>
      <c r="O154" s="42">
        <v>186606387.12860441</v>
      </c>
      <c r="P154" s="42">
        <v>184153346.52399999</v>
      </c>
      <c r="Q154" s="42" t="s">
        <v>320</v>
      </c>
      <c r="R154" s="42" t="s">
        <v>320</v>
      </c>
      <c r="S154" s="28" t="e">
        <v>#N/A</v>
      </c>
      <c r="T154" s="28" t="e">
        <v>#N/A</v>
      </c>
      <c r="U154" s="28" t="e">
        <v>#N/A</v>
      </c>
      <c r="V154" s="28" t="e">
        <v>#N/A</v>
      </c>
      <c r="W154" s="28" t="e">
        <v>#N/A</v>
      </c>
      <c r="X154" s="28" t="e">
        <v>#N/A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42">
        <v>111772000</v>
      </c>
      <c r="G155" s="42">
        <v>115087765</v>
      </c>
      <c r="H155" s="42">
        <v>120810000</v>
      </c>
      <c r="I155" s="42">
        <v>126812019.25</v>
      </c>
      <c r="J155" s="42">
        <v>128958000</v>
      </c>
      <c r="K155" s="42">
        <v>139763722.17500001</v>
      </c>
      <c r="L155" s="42">
        <v>143569135.03999999</v>
      </c>
      <c r="M155" s="42">
        <v>153793194</v>
      </c>
      <c r="N155" s="42">
        <v>157386091.56</v>
      </c>
      <c r="O155" s="42">
        <v>164635450.34088001</v>
      </c>
      <c r="P155" s="42">
        <v>163452784.73899999</v>
      </c>
      <c r="Q155" s="42" t="s">
        <v>320</v>
      </c>
      <c r="R155" s="42" t="s">
        <v>320</v>
      </c>
      <c r="S155" s="28" t="e">
        <v>#N/A</v>
      </c>
      <c r="T155" s="28" t="e">
        <v>#N/A</v>
      </c>
      <c r="U155" s="28" t="e">
        <v>#N/A</v>
      </c>
      <c r="V155" s="28" t="e">
        <v>#N/A</v>
      </c>
      <c r="W155" s="28" t="e">
        <v>#N/A</v>
      </c>
      <c r="X155" s="28" t="e">
        <v>#N/A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42">
        <v>276496462.76999998</v>
      </c>
      <c r="G156" s="42">
        <v>301240675.04100001</v>
      </c>
      <c r="H156" s="42">
        <v>308571247.06400001</v>
      </c>
      <c r="I156" s="42">
        <v>312513265.96745801</v>
      </c>
      <c r="J156" s="42">
        <v>335981471.51599997</v>
      </c>
      <c r="K156" s="42">
        <v>359027158.95899999</v>
      </c>
      <c r="L156" s="42">
        <v>354584742.94999993</v>
      </c>
      <c r="M156" s="42">
        <v>362021662.79159141</v>
      </c>
      <c r="N156" s="42">
        <v>354500527.16000003</v>
      </c>
      <c r="O156" s="42">
        <v>366244485.67687678</v>
      </c>
      <c r="P156" s="42">
        <v>367510594.20700002</v>
      </c>
      <c r="Q156" s="42" t="s">
        <v>320</v>
      </c>
      <c r="R156" s="42" t="s">
        <v>320</v>
      </c>
      <c r="S156" s="28" t="e">
        <v>#N/A</v>
      </c>
      <c r="T156" s="28" t="e">
        <v>#N/A</v>
      </c>
      <c r="U156" s="28" t="e">
        <v>#N/A</v>
      </c>
      <c r="V156" s="28" t="e">
        <v>#N/A</v>
      </c>
      <c r="W156" s="28" t="e">
        <v>#N/A</v>
      </c>
      <c r="X156" s="28" t="e">
        <v>#N/A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42">
        <v>78790767.338</v>
      </c>
      <c r="G157" s="42">
        <v>85115085.901999995</v>
      </c>
      <c r="H157" s="42">
        <v>84573022.943000004</v>
      </c>
      <c r="I157" s="42">
        <v>82037976.295200005</v>
      </c>
      <c r="J157" s="42">
        <v>88406023.849000007</v>
      </c>
      <c r="K157" s="42">
        <v>94747814.928499997</v>
      </c>
      <c r="L157" s="42">
        <v>94364974.769000009</v>
      </c>
      <c r="M157" s="42">
        <v>99476518.65106827</v>
      </c>
      <c r="N157" s="42">
        <v>99517589.755999997</v>
      </c>
      <c r="O157" s="42">
        <v>102478031.28130227</v>
      </c>
      <c r="P157" s="42">
        <v>109067155.61399999</v>
      </c>
      <c r="Q157" s="42" t="s">
        <v>320</v>
      </c>
      <c r="R157" s="42" t="s">
        <v>320</v>
      </c>
      <c r="S157" s="28" t="e">
        <v>#N/A</v>
      </c>
      <c r="T157" s="28" t="e">
        <v>#N/A</v>
      </c>
      <c r="U157" s="28" t="e">
        <v>#N/A</v>
      </c>
      <c r="V157" s="28" t="e">
        <v>#N/A</v>
      </c>
      <c r="W157" s="28" t="e">
        <v>#N/A</v>
      </c>
      <c r="X157" s="28" t="e">
        <v>#N/A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27">
        <v>320214707.79899997</v>
      </c>
      <c r="G158" s="27">
        <v>322528021.44099998</v>
      </c>
      <c r="H158" s="27">
        <v>330934088.26100004</v>
      </c>
      <c r="I158" s="27">
        <v>330283654.62839001</v>
      </c>
      <c r="J158" s="27">
        <v>341017822.77599996</v>
      </c>
      <c r="K158" s="27">
        <v>358914399.08801001</v>
      </c>
      <c r="L158" s="27">
        <v>358613098.50300002</v>
      </c>
      <c r="M158" s="27">
        <v>372539513.51013207</v>
      </c>
      <c r="N158" s="27">
        <v>380500076.63899994</v>
      </c>
      <c r="O158" s="42">
        <v>396269311.83636647</v>
      </c>
      <c r="P158" s="42">
        <v>399934607.16100001</v>
      </c>
      <c r="Q158" s="42" t="s">
        <v>320</v>
      </c>
      <c r="R158" s="42" t="s">
        <v>320</v>
      </c>
      <c r="S158" s="28" t="e">
        <v>#N/A</v>
      </c>
      <c r="T158" s="28" t="e">
        <v>#N/A</v>
      </c>
      <c r="U158" s="28" t="e">
        <v>#N/A</v>
      </c>
      <c r="V158" s="28" t="e">
        <v>#N/A</v>
      </c>
      <c r="W158" s="28" t="e">
        <v>#N/A</v>
      </c>
      <c r="X158" s="28" t="e">
        <v>#N/A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27">
        <v>404926318.37300003</v>
      </c>
      <c r="G159" s="27">
        <v>403748717.24800003</v>
      </c>
      <c r="H159" s="27">
        <v>417853529.97600001</v>
      </c>
      <c r="I159" s="27">
        <v>406504715.26269996</v>
      </c>
      <c r="J159" s="27">
        <v>441476435.29900002</v>
      </c>
      <c r="K159" s="27">
        <v>459745848.02978998</v>
      </c>
      <c r="L159" s="27">
        <v>455444257.10699999</v>
      </c>
      <c r="M159" s="27">
        <v>462335180.4339152</v>
      </c>
      <c r="N159" s="27">
        <v>485385993.70100003</v>
      </c>
      <c r="O159" s="42">
        <v>500518000</v>
      </c>
      <c r="P159" s="42">
        <v>517696832.03000003</v>
      </c>
      <c r="Q159" s="42" t="s">
        <v>320</v>
      </c>
      <c r="R159" s="42" t="s">
        <v>320</v>
      </c>
      <c r="S159" s="28" t="e">
        <v>#N/A</v>
      </c>
      <c r="T159" s="28" t="e">
        <v>#N/A</v>
      </c>
      <c r="U159" s="28" t="e">
        <v>#N/A</v>
      </c>
      <c r="V159" s="28" t="e">
        <v>#N/A</v>
      </c>
      <c r="W159" s="28" t="e">
        <v>#N/A</v>
      </c>
      <c r="X159" s="28" t="e">
        <v>#N/A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27">
        <v>151144000</v>
      </c>
      <c r="G160" s="27">
        <v>149473526.38999999</v>
      </c>
      <c r="H160" s="27">
        <v>156513646.37799999</v>
      </c>
      <c r="I160" s="27">
        <v>164909000</v>
      </c>
      <c r="J160" s="27">
        <v>166534389.82999998</v>
      </c>
      <c r="K160" s="27">
        <v>177655066</v>
      </c>
      <c r="L160" s="27">
        <v>176814938</v>
      </c>
      <c r="M160" s="27">
        <v>189249110.76277041</v>
      </c>
      <c r="N160" s="27">
        <v>195176893.57300001</v>
      </c>
      <c r="O160" s="42">
        <v>199937542.04178676</v>
      </c>
      <c r="P160" s="42">
        <v>203646349.19999999</v>
      </c>
      <c r="Q160" s="42" t="s">
        <v>320</v>
      </c>
      <c r="R160" s="42" t="s">
        <v>320</v>
      </c>
      <c r="S160" s="28" t="e">
        <v>#N/A</v>
      </c>
      <c r="T160" s="28" t="e">
        <v>#N/A</v>
      </c>
      <c r="U160" s="28" t="e">
        <v>#N/A</v>
      </c>
      <c r="V160" s="28" t="e">
        <v>#N/A</v>
      </c>
      <c r="W160" s="28" t="e">
        <v>#N/A</v>
      </c>
      <c r="X160" s="28" t="e">
        <v>#N/A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298</v>
      </c>
      <c r="E161" s="37" t="s">
        <v>97</v>
      </c>
      <c r="F161" s="27">
        <v>184382838.02500001</v>
      </c>
      <c r="G161" s="27">
        <v>189655293.98300001</v>
      </c>
      <c r="H161" s="27">
        <v>185919823.74000001</v>
      </c>
      <c r="I161" s="27">
        <v>196686272</v>
      </c>
      <c r="J161" s="27">
        <v>201391810</v>
      </c>
      <c r="K161" s="27">
        <v>214528763.12100002</v>
      </c>
      <c r="L161" s="27">
        <v>211185558.78799999</v>
      </c>
      <c r="M161" s="27">
        <v>211217218.03099376</v>
      </c>
      <c r="N161" s="27">
        <v>232616608.972</v>
      </c>
      <c r="O161" s="42">
        <v>242392000</v>
      </c>
      <c r="P161" s="42">
        <v>244096235.69</v>
      </c>
      <c r="Q161" s="42" t="s">
        <v>320</v>
      </c>
      <c r="R161" s="42" t="s">
        <v>320</v>
      </c>
      <c r="S161" s="28" t="e">
        <v>#N/A</v>
      </c>
      <c r="T161" s="28" t="e">
        <v>#N/A</v>
      </c>
      <c r="U161" s="28" t="e">
        <v>#N/A</v>
      </c>
      <c r="V161" s="28" t="e">
        <v>#N/A</v>
      </c>
      <c r="W161" s="28" t="e">
        <v>#N/A</v>
      </c>
      <c r="X161" s="28" t="e">
        <v>#N/A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27">
        <v>65252624</v>
      </c>
      <c r="G162" s="27">
        <v>72574960</v>
      </c>
      <c r="H162" s="27">
        <v>65472000</v>
      </c>
      <c r="I162" s="27">
        <v>66577330.603</v>
      </c>
      <c r="J162" s="27">
        <v>68384000</v>
      </c>
      <c r="K162" s="27">
        <v>70278032</v>
      </c>
      <c r="L162" s="27">
        <v>82533654.42899999</v>
      </c>
      <c r="M162" s="27">
        <v>90653862.404146984</v>
      </c>
      <c r="N162" s="27">
        <v>90438584.575000003</v>
      </c>
      <c r="O162" s="42">
        <v>95118000</v>
      </c>
      <c r="P162" s="42">
        <v>95397000</v>
      </c>
      <c r="Q162" s="42" t="s">
        <v>320</v>
      </c>
      <c r="R162" s="42" t="s">
        <v>320</v>
      </c>
      <c r="S162" s="28" t="e">
        <v>#N/A</v>
      </c>
      <c r="T162" s="28" t="e">
        <v>#N/A</v>
      </c>
      <c r="U162" s="28" t="e">
        <v>#N/A</v>
      </c>
      <c r="V162" s="28" t="e">
        <v>#N/A</v>
      </c>
      <c r="W162" s="28" t="e">
        <v>#N/A</v>
      </c>
      <c r="X162" s="28" t="e">
        <v>#N/A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27">
        <v>254419769.84199998</v>
      </c>
      <c r="G163" s="27">
        <v>257064386.324</v>
      </c>
      <c r="H163" s="27">
        <v>254940329.29900002</v>
      </c>
      <c r="I163" s="27">
        <v>264767917.92605001</v>
      </c>
      <c r="J163" s="27">
        <v>270095613.56299996</v>
      </c>
      <c r="K163" s="27">
        <v>290318971.64279997</v>
      </c>
      <c r="L163" s="27">
        <v>290768362.171</v>
      </c>
      <c r="M163" s="27">
        <v>315216970</v>
      </c>
      <c r="N163" s="27">
        <v>323006171.78000003</v>
      </c>
      <c r="O163" s="42">
        <v>333139818.75471097</v>
      </c>
      <c r="P163" s="42">
        <v>348861053.63</v>
      </c>
      <c r="Q163" s="42" t="s">
        <v>320</v>
      </c>
      <c r="R163" s="42" t="s">
        <v>320</v>
      </c>
      <c r="S163" s="28" t="e">
        <v>#N/A</v>
      </c>
      <c r="T163" s="28" t="e">
        <v>#N/A</v>
      </c>
      <c r="U163" s="28" t="e">
        <v>#N/A</v>
      </c>
      <c r="V163" s="28" t="e">
        <v>#N/A</v>
      </c>
      <c r="W163" s="28" t="e">
        <v>#N/A</v>
      </c>
      <c r="X163" s="28" t="e">
        <v>#N/A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27">
        <v>73585000</v>
      </c>
      <c r="G164" s="27">
        <v>82751900</v>
      </c>
      <c r="H164" s="27">
        <v>81885942.187000006</v>
      </c>
      <c r="I164" s="27">
        <v>84791404.118999988</v>
      </c>
      <c r="J164" s="27">
        <v>82636044.603000015</v>
      </c>
      <c r="K164" s="27">
        <v>88147500</v>
      </c>
      <c r="L164" s="27">
        <v>88091135.862000003</v>
      </c>
      <c r="M164" s="27">
        <v>94171052.114699751</v>
      </c>
      <c r="N164" s="27">
        <v>94692418.648999989</v>
      </c>
      <c r="O164" s="42">
        <v>97347352.629913002</v>
      </c>
      <c r="P164" s="42">
        <v>98601796.345999986</v>
      </c>
      <c r="Q164" s="42" t="s">
        <v>320</v>
      </c>
      <c r="R164" s="42" t="s">
        <v>320</v>
      </c>
      <c r="S164" s="28" t="e">
        <v>#N/A</v>
      </c>
      <c r="T164" s="28" t="e">
        <v>#N/A</v>
      </c>
      <c r="U164" s="28" t="e">
        <v>#N/A</v>
      </c>
      <c r="V164" s="28" t="e">
        <v>#N/A</v>
      </c>
      <c r="W164" s="28" t="e">
        <v>#N/A</v>
      </c>
      <c r="X164" s="28" t="e">
        <v>#N/A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27">
        <v>252280000</v>
      </c>
      <c r="G165" s="27">
        <v>249804793.40200001</v>
      </c>
      <c r="H165" s="27">
        <v>253878271.75999999</v>
      </c>
      <c r="I165" s="27">
        <v>265290987.19749999</v>
      </c>
      <c r="J165" s="27">
        <v>267252981.54400003</v>
      </c>
      <c r="K165" s="27">
        <v>281949034.22986001</v>
      </c>
      <c r="L165" s="27">
        <v>289302906.17900002</v>
      </c>
      <c r="M165" s="27">
        <v>311608285.20984834</v>
      </c>
      <c r="N165" s="27">
        <v>313852009.13499999</v>
      </c>
      <c r="O165" s="42">
        <v>329457432.84535748</v>
      </c>
      <c r="P165" s="42">
        <v>332339379.94999999</v>
      </c>
      <c r="Q165" s="42" t="s">
        <v>320</v>
      </c>
      <c r="R165" s="42" t="s">
        <v>320</v>
      </c>
      <c r="S165" s="28" t="e">
        <v>#N/A</v>
      </c>
      <c r="T165" s="28" t="e">
        <v>#N/A</v>
      </c>
      <c r="U165" s="28" t="e">
        <v>#N/A</v>
      </c>
      <c r="V165" s="28" t="e">
        <v>#N/A</v>
      </c>
      <c r="W165" s="28" t="e">
        <v>#N/A</v>
      </c>
      <c r="X165" s="28" t="e">
        <v>#N/A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27">
        <v>111102410.03300001</v>
      </c>
      <c r="G166" s="27">
        <v>47094685.116999999</v>
      </c>
      <c r="H166" s="27">
        <v>116636405.95200001</v>
      </c>
      <c r="I166" s="27">
        <v>119040901</v>
      </c>
      <c r="J166" s="27">
        <v>122985796.52500001</v>
      </c>
      <c r="K166" s="27">
        <v>129004000</v>
      </c>
      <c r="L166" s="27">
        <v>131954209.88</v>
      </c>
      <c r="M166" s="27">
        <v>130491934.89028783</v>
      </c>
      <c r="N166" s="27">
        <v>137002130.25099999</v>
      </c>
      <c r="O166" s="42">
        <v>141030842.57281873</v>
      </c>
      <c r="P166" s="42">
        <v>147478294.081</v>
      </c>
      <c r="Q166" s="42" t="s">
        <v>320</v>
      </c>
      <c r="R166" s="42" t="s">
        <v>320</v>
      </c>
      <c r="S166" s="28" t="e">
        <v>#N/A</v>
      </c>
      <c r="T166" s="28" t="e">
        <v>#N/A</v>
      </c>
      <c r="U166" s="28" t="e">
        <v>#N/A</v>
      </c>
      <c r="V166" s="28" t="e">
        <v>#N/A</v>
      </c>
      <c r="W166" s="28" t="e">
        <v>#N/A</v>
      </c>
      <c r="X166" s="28" t="e">
        <v>#N/A</v>
      </c>
    </row>
  </sheetData>
  <sheetProtection formatCells="0" formatColumns="0" autoFilter="0"/>
  <conditionalFormatting sqref="C140:D157">
    <cfRule type="expression" dxfId="27" priority="1">
      <formula>#REF!=1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3812-0DA0-4EA5-8278-21650B1FA0D9}">
  <sheetPr codeName="Sheet52"/>
  <dimension ref="A1:X166"/>
  <sheetViews>
    <sheetView zoomScale="80" zoomScaleNormal="80" workbookViewId="0">
      <pane xSplit="5" ySplit="10" topLeftCell="F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23.453125" style="2" customWidth="1"/>
    <col min="5" max="6" width="12.54296875" style="2" customWidth="1"/>
    <col min="7" max="16384" width="11.453125" style="3"/>
  </cols>
  <sheetData>
    <row r="1" spans="1:24" ht="15" customHeight="1" x14ac:dyDescent="0.35">
      <c r="A1" s="1" t="s">
        <v>0</v>
      </c>
      <c r="B1" s="2" t="s">
        <v>321</v>
      </c>
    </row>
    <row r="2" spans="1:24" ht="15" customHeight="1" x14ac:dyDescent="0.35">
      <c r="A2" s="1" t="s">
        <v>2</v>
      </c>
      <c r="B2" s="2" t="s">
        <v>322</v>
      </c>
    </row>
    <row r="3" spans="1:24" ht="15" customHeight="1" x14ac:dyDescent="0.35">
      <c r="A3" s="1" t="s">
        <v>4</v>
      </c>
      <c r="B3" s="2" t="s">
        <v>5</v>
      </c>
    </row>
    <row r="4" spans="1:24" ht="15" customHeight="1" x14ac:dyDescent="0.35">
      <c r="A4" s="1" t="s">
        <v>6</v>
      </c>
      <c r="B4" s="4">
        <v>45553</v>
      </c>
    </row>
    <row r="5" spans="1:24" ht="15" customHeight="1" x14ac:dyDescent="0.35">
      <c r="A5" s="1" t="s">
        <v>7</v>
      </c>
      <c r="B5" s="2" t="s">
        <v>8</v>
      </c>
      <c r="J5" s="5"/>
    </row>
    <row r="6" spans="1:24" ht="15" customHeight="1" x14ac:dyDescent="0.35">
      <c r="A6" s="1" t="s">
        <v>9</v>
      </c>
      <c r="B6" s="6" t="str">
        <f ca="1">OFFSET($A$10,,COUNTA($A$11:$X$11)-1)</f>
        <v>2025/26</v>
      </c>
    </row>
    <row r="7" spans="1:24" ht="15" customHeight="1" x14ac:dyDescent="0.35">
      <c r="A7" s="7" t="s">
        <v>10</v>
      </c>
      <c r="B7" s="2" t="s">
        <v>323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16" t="s">
        <v>324</v>
      </c>
      <c r="G11" s="43" t="s">
        <v>324</v>
      </c>
      <c r="H11" s="43" t="s">
        <v>324</v>
      </c>
      <c r="I11" s="43" t="s">
        <v>324</v>
      </c>
      <c r="J11" s="43" t="s">
        <v>324</v>
      </c>
      <c r="K11" s="43" t="s">
        <v>324</v>
      </c>
      <c r="L11" s="43" t="s">
        <v>324</v>
      </c>
      <c r="M11" s="43" t="s">
        <v>324</v>
      </c>
      <c r="N11" s="43" t="s">
        <v>324</v>
      </c>
      <c r="O11" s="43" t="s">
        <v>324</v>
      </c>
      <c r="P11" s="43" t="s">
        <v>324</v>
      </c>
      <c r="Q11" s="43" t="s">
        <v>324</v>
      </c>
      <c r="R11" s="43" t="s">
        <v>325</v>
      </c>
      <c r="S11" s="43" t="s">
        <v>324</v>
      </c>
      <c r="T11" s="43" t="s">
        <v>324</v>
      </c>
      <c r="U11" s="43" t="s">
        <v>324</v>
      </c>
      <c r="V11" s="43" t="s">
        <v>324</v>
      </c>
      <c r="W11" s="43" t="s">
        <v>324</v>
      </c>
      <c r="X11" s="39" t="str">
        <f>INDEX('[2]MH Non-ISFE Q4 2025-26'!$AV:$AV,MATCH(C11,'[2]MH Non-ISFE Q4 2025-26'!$B:$B,0))</f>
        <v>Y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44" t="e">
        <v>#N/A</v>
      </c>
      <c r="G12" s="44" t="e">
        <v>#N/A</v>
      </c>
      <c r="H12" s="44" t="e">
        <v>#N/A</v>
      </c>
      <c r="I12" s="44" t="e">
        <v>#N/A</v>
      </c>
      <c r="J12" s="45" t="s">
        <v>324</v>
      </c>
      <c r="K12" s="45" t="s">
        <v>324</v>
      </c>
      <c r="L12" s="45" t="s">
        <v>324</v>
      </c>
      <c r="M12" s="45" t="s">
        <v>324</v>
      </c>
      <c r="N12" s="44" t="s">
        <v>324</v>
      </c>
      <c r="O12" s="44" t="s">
        <v>324</v>
      </c>
      <c r="P12" s="44" t="s">
        <v>324</v>
      </c>
      <c r="Q12" s="44" t="s">
        <v>324</v>
      </c>
      <c r="R12" s="44" t="s">
        <v>324</v>
      </c>
      <c r="S12" s="44" t="s">
        <v>324</v>
      </c>
      <c r="T12" s="44" t="s">
        <v>324</v>
      </c>
      <c r="U12" s="44" t="s">
        <v>324</v>
      </c>
      <c r="V12" s="44" t="s">
        <v>324</v>
      </c>
      <c r="W12" s="44" t="s">
        <v>324</v>
      </c>
      <c r="X12" s="44" t="str">
        <f>INDEX('[2]MH Non-ISFE Q4 2025-26'!$AV:$AV,MATCH(C12,'[2]MH Non-ISFE Q4 2025-26'!$B:$B,0))</f>
        <v>Y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44" t="e">
        <v>#N/A</v>
      </c>
      <c r="G13" s="44" t="e">
        <v>#N/A</v>
      </c>
      <c r="H13" s="44" t="e">
        <v>#N/A</v>
      </c>
      <c r="I13" s="44" t="e">
        <v>#N/A</v>
      </c>
      <c r="J13" s="45" t="s">
        <v>324</v>
      </c>
      <c r="K13" s="45" t="s">
        <v>324</v>
      </c>
      <c r="L13" s="45" t="s">
        <v>324</v>
      </c>
      <c r="M13" s="45" t="s">
        <v>324</v>
      </c>
      <c r="N13" s="44" t="s">
        <v>324</v>
      </c>
      <c r="O13" s="44" t="s">
        <v>324</v>
      </c>
      <c r="P13" s="44" t="s">
        <v>324</v>
      </c>
      <c r="Q13" s="44" t="s">
        <v>324</v>
      </c>
      <c r="R13" s="44" t="s">
        <v>324</v>
      </c>
      <c r="S13" s="44" t="s">
        <v>324</v>
      </c>
      <c r="T13" s="44" t="s">
        <v>324</v>
      </c>
      <c r="U13" s="44" t="s">
        <v>324</v>
      </c>
      <c r="V13" s="44" t="s">
        <v>324</v>
      </c>
      <c r="W13" s="44" t="s">
        <v>324</v>
      </c>
      <c r="X13" s="44" t="str">
        <f>INDEX('[2]MH Non-ISFE Q4 2025-26'!$AV:$AV,MATCH(C13,'[2]MH Non-ISFE Q4 2025-26'!$B:$B,0))</f>
        <v>Y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44" t="e">
        <v>#N/A</v>
      </c>
      <c r="G14" s="44" t="e">
        <v>#N/A</v>
      </c>
      <c r="H14" s="44" t="e">
        <v>#N/A</v>
      </c>
      <c r="I14" s="44" t="e">
        <v>#N/A</v>
      </c>
      <c r="J14" s="45" t="s">
        <v>324</v>
      </c>
      <c r="K14" s="45" t="s">
        <v>325</v>
      </c>
      <c r="L14" s="45" t="s">
        <v>324</v>
      </c>
      <c r="M14" s="45" t="s">
        <v>324</v>
      </c>
      <c r="N14" s="44" t="s">
        <v>324</v>
      </c>
      <c r="O14" s="44" t="s">
        <v>324</v>
      </c>
      <c r="P14" s="44" t="s">
        <v>324</v>
      </c>
      <c r="Q14" s="44" t="s">
        <v>324</v>
      </c>
      <c r="R14" s="44" t="s">
        <v>325</v>
      </c>
      <c r="S14" s="44" t="s">
        <v>324</v>
      </c>
      <c r="T14" s="44" t="s">
        <v>324</v>
      </c>
      <c r="U14" s="44" t="s">
        <v>324</v>
      </c>
      <c r="V14" s="44" t="s">
        <v>324</v>
      </c>
      <c r="W14" s="44" t="s">
        <v>324</v>
      </c>
      <c r="X14" s="44" t="str">
        <f>INDEX('[2]MH Non-ISFE Q4 2025-26'!$AV:$AV,MATCH(C14,'[2]MH Non-ISFE Q4 2025-26'!$B:$B,0))</f>
        <v>Y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44" t="e">
        <v>#N/A</v>
      </c>
      <c r="G15" s="44" t="e">
        <v>#N/A</v>
      </c>
      <c r="H15" s="44" t="e">
        <v>#N/A</v>
      </c>
      <c r="I15" s="44" t="e">
        <v>#N/A</v>
      </c>
      <c r="J15" s="45" t="s">
        <v>324</v>
      </c>
      <c r="K15" s="45" t="s">
        <v>324</v>
      </c>
      <c r="L15" s="45" t="s">
        <v>324</v>
      </c>
      <c r="M15" s="45" t="s">
        <v>324</v>
      </c>
      <c r="N15" s="44" t="s">
        <v>324</v>
      </c>
      <c r="O15" s="44" t="s">
        <v>324</v>
      </c>
      <c r="P15" s="44" t="s">
        <v>324</v>
      </c>
      <c r="Q15" s="44" t="s">
        <v>324</v>
      </c>
      <c r="R15" s="44" t="s">
        <v>324</v>
      </c>
      <c r="S15" s="44" t="s">
        <v>324</v>
      </c>
      <c r="T15" s="44" t="s">
        <v>324</v>
      </c>
      <c r="U15" s="44" t="s">
        <v>324</v>
      </c>
      <c r="V15" s="44" t="s">
        <v>324</v>
      </c>
      <c r="W15" s="44" t="s">
        <v>324</v>
      </c>
      <c r="X15" s="44" t="str">
        <f>INDEX('[2]MH Non-ISFE Q4 2025-26'!$AV:$AV,MATCH(C15,'[2]MH Non-ISFE Q4 2025-26'!$B:$B,0))</f>
        <v>Y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45" t="s">
        <v>324</v>
      </c>
      <c r="G16" s="44" t="e">
        <v>#N/A</v>
      </c>
      <c r="H16" s="45" t="s">
        <v>324</v>
      </c>
      <c r="I16" s="44" t="e">
        <v>#N/A</v>
      </c>
      <c r="J16" s="45" t="s">
        <v>324</v>
      </c>
      <c r="K16" s="45" t="s">
        <v>324</v>
      </c>
      <c r="L16" s="45" t="s">
        <v>324</v>
      </c>
      <c r="M16" s="45" t="s">
        <v>324</v>
      </c>
      <c r="N16" s="44" t="s">
        <v>324</v>
      </c>
      <c r="O16" s="44" t="s">
        <v>324</v>
      </c>
      <c r="P16" s="44" t="s">
        <v>324</v>
      </c>
      <c r="Q16" s="44" t="s">
        <v>324</v>
      </c>
      <c r="R16" s="44" t="s">
        <v>324</v>
      </c>
      <c r="S16" s="44" t="s">
        <v>324</v>
      </c>
      <c r="T16" s="44" t="s">
        <v>324</v>
      </c>
      <c r="U16" s="44" t="s">
        <v>324</v>
      </c>
      <c r="V16" s="44" t="s">
        <v>324</v>
      </c>
      <c r="W16" s="44" t="s">
        <v>324</v>
      </c>
      <c r="X16" s="44" t="str">
        <f>INDEX('[2]MH Non-ISFE Q4 2025-26'!$AV:$AV,MATCH(C16,'[2]MH Non-ISFE Q4 2025-26'!$B:$B,0))</f>
        <v>Y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45" t="s">
        <v>324</v>
      </c>
      <c r="G17" s="44" t="e">
        <v>#N/A</v>
      </c>
      <c r="H17" s="45" t="s">
        <v>324</v>
      </c>
      <c r="I17" s="44" t="e">
        <v>#N/A</v>
      </c>
      <c r="J17" s="45" t="s">
        <v>324</v>
      </c>
      <c r="K17" s="45" t="s">
        <v>324</v>
      </c>
      <c r="L17" s="45" t="s">
        <v>324</v>
      </c>
      <c r="M17" s="45" t="s">
        <v>324</v>
      </c>
      <c r="N17" s="44" t="s">
        <v>324</v>
      </c>
      <c r="O17" s="44" t="s">
        <v>324</v>
      </c>
      <c r="P17" s="44" t="s">
        <v>324</v>
      </c>
      <c r="Q17" s="44" t="s">
        <v>324</v>
      </c>
      <c r="R17" s="44" t="s">
        <v>324</v>
      </c>
      <c r="S17" s="44" t="s">
        <v>324</v>
      </c>
      <c r="T17" s="44" t="s">
        <v>324</v>
      </c>
      <c r="U17" s="44" t="s">
        <v>324</v>
      </c>
      <c r="V17" s="44" t="s">
        <v>324</v>
      </c>
      <c r="W17" s="44" t="s">
        <v>324</v>
      </c>
      <c r="X17" s="44" t="str">
        <f>INDEX('[2]MH Non-ISFE Q4 2025-26'!$AV:$AV,MATCH(C17,'[2]MH Non-ISFE Q4 2025-26'!$B:$B,0))</f>
        <v>Y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45" t="s">
        <v>324</v>
      </c>
      <c r="G18" s="44" t="e">
        <v>#N/A</v>
      </c>
      <c r="H18" s="45" t="s">
        <v>324</v>
      </c>
      <c r="I18" s="44" t="e">
        <v>#N/A</v>
      </c>
      <c r="J18" s="45" t="s">
        <v>324</v>
      </c>
      <c r="K18" s="45" t="s">
        <v>324</v>
      </c>
      <c r="L18" s="45" t="s">
        <v>324</v>
      </c>
      <c r="M18" s="45" t="s">
        <v>324</v>
      </c>
      <c r="N18" s="44" t="s">
        <v>324</v>
      </c>
      <c r="O18" s="44" t="s">
        <v>324</v>
      </c>
      <c r="P18" s="44" t="s">
        <v>324</v>
      </c>
      <c r="Q18" s="44" t="s">
        <v>324</v>
      </c>
      <c r="R18" s="44" t="s">
        <v>324</v>
      </c>
      <c r="S18" s="44" t="s">
        <v>324</v>
      </c>
      <c r="T18" s="44" t="s">
        <v>324</v>
      </c>
      <c r="U18" s="44" t="s">
        <v>324</v>
      </c>
      <c r="V18" s="44" t="s">
        <v>324</v>
      </c>
      <c r="W18" s="44" t="s">
        <v>324</v>
      </c>
      <c r="X18" s="44" t="str">
        <f>INDEX('[2]MH Non-ISFE Q4 2025-26'!$AV:$AV,MATCH(C18,'[2]MH Non-ISFE Q4 2025-26'!$B:$B,0))</f>
        <v>Y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23" t="e">
        <v>#N/A</v>
      </c>
      <c r="G19" s="23" t="e">
        <v>#N/A</v>
      </c>
      <c r="H19" s="23" t="e">
        <v>#N/A</v>
      </c>
      <c r="I19" s="23" t="e">
        <v>#N/A</v>
      </c>
      <c r="J19" s="23" t="e">
        <v>#N/A</v>
      </c>
      <c r="K19" s="23" t="e">
        <v>#N/A</v>
      </c>
      <c r="L19" s="23" t="e">
        <v>#N/A</v>
      </c>
      <c r="M19" s="23" t="e">
        <v>#N/A</v>
      </c>
      <c r="N19" s="23" t="s">
        <v>324</v>
      </c>
      <c r="O19" s="23"/>
      <c r="P19" s="23" t="s">
        <v>324</v>
      </c>
      <c r="Q19" s="23" t="s">
        <v>324</v>
      </c>
      <c r="R19" s="23" t="s">
        <v>324</v>
      </c>
      <c r="S19" s="23" t="s">
        <v>324</v>
      </c>
      <c r="T19" s="23" t="s">
        <v>324</v>
      </c>
      <c r="U19" s="23" t="s">
        <v>324</v>
      </c>
      <c r="V19" s="23" t="s">
        <v>324</v>
      </c>
      <c r="W19" s="23" t="s">
        <v>324</v>
      </c>
      <c r="X19" s="23" t="str">
        <f>INDEX('[2]MH Non-ISFE Q4 2025-26'!$AV:$AV,MATCH(C19,'[2]MH Non-ISFE Q4 2025-26'!$B:$B,0))</f>
        <v>Y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22" t="s">
        <v>328</v>
      </c>
      <c r="E20" s="22" t="s">
        <v>53</v>
      </c>
      <c r="F20" s="46" t="e">
        <v>#N/A</v>
      </c>
      <c r="G20" s="46" t="e">
        <v>#N/A</v>
      </c>
      <c r="H20" s="46" t="e">
        <v>#N/A</v>
      </c>
      <c r="I20" s="46" t="e">
        <v>#N/A</v>
      </c>
      <c r="J20" s="46" t="e">
        <v>#N/A</v>
      </c>
      <c r="K20" s="46" t="e">
        <v>#N/A</v>
      </c>
      <c r="L20" s="46" t="e">
        <v>#N/A</v>
      </c>
      <c r="M20" s="46" t="e">
        <v>#N/A</v>
      </c>
      <c r="N20" s="23" t="s">
        <v>324</v>
      </c>
      <c r="O20" s="23"/>
      <c r="P20" s="23" t="s">
        <v>324</v>
      </c>
      <c r="Q20" s="23" t="s">
        <v>324</v>
      </c>
      <c r="R20" s="23" t="s">
        <v>324</v>
      </c>
      <c r="S20" s="23" t="s">
        <v>324</v>
      </c>
      <c r="T20" s="23" t="s">
        <v>324</v>
      </c>
      <c r="U20" s="23" t="s">
        <v>324</v>
      </c>
      <c r="V20" s="23" t="s">
        <v>324</v>
      </c>
      <c r="W20" s="23" t="s">
        <v>324</v>
      </c>
      <c r="X20" s="23" t="str">
        <f>INDEX('[2]MH Non-ISFE Q4 2025-26'!$AV:$AV,MATCH(C20,'[2]MH Non-ISFE Q4 2025-26'!$B:$B,0))</f>
        <v>Y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46" t="e">
        <v>#N/A</v>
      </c>
      <c r="G21" s="46" t="e">
        <v>#N/A</v>
      </c>
      <c r="H21" s="46" t="e">
        <v>#N/A</v>
      </c>
      <c r="I21" s="46" t="e">
        <v>#N/A</v>
      </c>
      <c r="J21" s="46" t="e">
        <v>#N/A</v>
      </c>
      <c r="K21" s="46" t="e">
        <v>#N/A</v>
      </c>
      <c r="L21" s="46" t="e">
        <v>#N/A</v>
      </c>
      <c r="M21" s="46" t="e">
        <v>#N/A</v>
      </c>
      <c r="N21" s="23" t="s">
        <v>324</v>
      </c>
      <c r="O21" s="23"/>
      <c r="P21" s="23" t="s">
        <v>324</v>
      </c>
      <c r="Q21" s="23" t="s">
        <v>324</v>
      </c>
      <c r="R21" s="23" t="s">
        <v>324</v>
      </c>
      <c r="S21" s="23" t="s">
        <v>324</v>
      </c>
      <c r="T21" s="23" t="s">
        <v>324</v>
      </c>
      <c r="U21" s="23" t="s">
        <v>324</v>
      </c>
      <c r="V21" s="23" t="s">
        <v>324</v>
      </c>
      <c r="W21" s="23" t="s">
        <v>324</v>
      </c>
      <c r="X21" s="23" t="str">
        <f>INDEX('[2]MH Non-ISFE Q4 2025-26'!$AV:$AV,MATCH(C21,'[2]MH Non-ISFE Q4 2025-26'!$B:$B,0))</f>
        <v>Y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46" t="e">
        <v>#N/A</v>
      </c>
      <c r="G22" s="46" t="e">
        <v>#N/A</v>
      </c>
      <c r="H22" s="46" t="e">
        <v>#N/A</v>
      </c>
      <c r="I22" s="46" t="e">
        <v>#N/A</v>
      </c>
      <c r="J22" s="46" t="e">
        <v>#N/A</v>
      </c>
      <c r="K22" s="46" t="e">
        <v>#N/A</v>
      </c>
      <c r="L22" s="46" t="e">
        <v>#N/A</v>
      </c>
      <c r="M22" s="46" t="e">
        <v>#N/A</v>
      </c>
      <c r="N22" s="23" t="s">
        <v>324</v>
      </c>
      <c r="O22" s="23"/>
      <c r="P22" s="23" t="s">
        <v>324</v>
      </c>
      <c r="Q22" s="23" t="s">
        <v>324</v>
      </c>
      <c r="R22" s="23" t="s">
        <v>324</v>
      </c>
      <c r="S22" s="23" t="s">
        <v>324</v>
      </c>
      <c r="T22" s="23" t="s">
        <v>324</v>
      </c>
      <c r="U22" s="23" t="s">
        <v>324</v>
      </c>
      <c r="V22" s="23" t="s">
        <v>324</v>
      </c>
      <c r="W22" s="23" t="s">
        <v>324</v>
      </c>
      <c r="X22" s="23" t="str">
        <f>INDEX('[2]MH Non-ISFE Q4 2025-26'!$AV:$AV,MATCH(C22,'[2]MH Non-ISFE Q4 2025-26'!$B:$B,0))</f>
        <v>Y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46" t="e">
        <v>#N/A</v>
      </c>
      <c r="G23" s="46" t="e">
        <v>#N/A</v>
      </c>
      <c r="H23" s="46" t="e">
        <v>#N/A</v>
      </c>
      <c r="I23" s="46" t="e">
        <v>#N/A</v>
      </c>
      <c r="J23" s="46" t="e">
        <v>#N/A</v>
      </c>
      <c r="K23" s="46" t="e">
        <v>#N/A</v>
      </c>
      <c r="L23" s="46" t="e">
        <v>#N/A</v>
      </c>
      <c r="M23" s="46" t="e">
        <v>#N/A</v>
      </c>
      <c r="N23" s="23" t="s">
        <v>324</v>
      </c>
      <c r="O23" s="23"/>
      <c r="P23" s="23" t="s">
        <v>324</v>
      </c>
      <c r="Q23" s="23" t="s">
        <v>324</v>
      </c>
      <c r="R23" s="23" t="s">
        <v>324</v>
      </c>
      <c r="S23" s="23" t="s">
        <v>324</v>
      </c>
      <c r="T23" s="23" t="s">
        <v>324</v>
      </c>
      <c r="U23" s="23" t="s">
        <v>324</v>
      </c>
      <c r="V23" s="23" t="s">
        <v>324</v>
      </c>
      <c r="W23" s="23" t="s">
        <v>324</v>
      </c>
      <c r="X23" s="23" t="str">
        <f>INDEX('[2]MH Non-ISFE Q4 2025-26'!$AV:$AV,MATCH(C23,'[2]MH Non-ISFE Q4 2025-26'!$B:$B,0))</f>
        <v>Y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46" t="e">
        <v>#N/A</v>
      </c>
      <c r="G24" s="46" t="e">
        <v>#N/A</v>
      </c>
      <c r="H24" s="46" t="e">
        <v>#N/A</v>
      </c>
      <c r="I24" s="46" t="e">
        <v>#N/A</v>
      </c>
      <c r="J24" s="46" t="e">
        <v>#N/A</v>
      </c>
      <c r="K24" s="46" t="e">
        <v>#N/A</v>
      </c>
      <c r="L24" s="46" t="e">
        <v>#N/A</v>
      </c>
      <c r="M24" s="46" t="e">
        <v>#N/A</v>
      </c>
      <c r="N24" s="23" t="s">
        <v>324</v>
      </c>
      <c r="O24" s="23"/>
      <c r="P24" s="23" t="s">
        <v>324</v>
      </c>
      <c r="Q24" s="23" t="s">
        <v>324</v>
      </c>
      <c r="R24" s="23" t="s">
        <v>324</v>
      </c>
      <c r="S24" s="23" t="s">
        <v>324</v>
      </c>
      <c r="T24" s="23" t="s">
        <v>324</v>
      </c>
      <c r="U24" s="23" t="s">
        <v>324</v>
      </c>
      <c r="V24" s="23" t="s">
        <v>324</v>
      </c>
      <c r="W24" s="23" t="s">
        <v>324</v>
      </c>
      <c r="X24" s="23" t="str">
        <f>INDEX('[2]MH Non-ISFE Q4 2025-26'!$AV:$AV,MATCH(C24,'[2]MH Non-ISFE Q4 2025-26'!$B:$B,0))</f>
        <v>Y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46" t="e">
        <v>#N/A</v>
      </c>
      <c r="G25" s="46" t="e">
        <v>#N/A</v>
      </c>
      <c r="H25" s="46" t="e">
        <v>#N/A</v>
      </c>
      <c r="I25" s="46" t="e">
        <v>#N/A</v>
      </c>
      <c r="J25" s="46" t="e">
        <v>#N/A</v>
      </c>
      <c r="K25" s="46" t="e">
        <v>#N/A</v>
      </c>
      <c r="L25" s="46" t="e">
        <v>#N/A</v>
      </c>
      <c r="M25" s="46" t="e">
        <v>#N/A</v>
      </c>
      <c r="N25" s="23" t="s">
        <v>324</v>
      </c>
      <c r="O25" s="23"/>
      <c r="P25" s="23" t="s">
        <v>324</v>
      </c>
      <c r="Q25" s="23" t="s">
        <v>324</v>
      </c>
      <c r="R25" s="23" t="s">
        <v>324</v>
      </c>
      <c r="S25" s="23" t="s">
        <v>324</v>
      </c>
      <c r="T25" s="23" t="s">
        <v>324</v>
      </c>
      <c r="U25" s="23" t="s">
        <v>324</v>
      </c>
      <c r="V25" s="23" t="s">
        <v>324</v>
      </c>
      <c r="W25" s="23" t="s">
        <v>324</v>
      </c>
      <c r="X25" s="23" t="str">
        <f>INDEX('[2]MH Non-ISFE Q4 2025-26'!$AV:$AV,MATCH(C25,'[2]MH Non-ISFE Q4 2025-26'!$B:$B,0))</f>
        <v>Y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46" t="e">
        <v>#N/A</v>
      </c>
      <c r="G26" s="46" t="e">
        <v>#N/A</v>
      </c>
      <c r="H26" s="46" t="e">
        <v>#N/A</v>
      </c>
      <c r="I26" s="46" t="e">
        <v>#N/A</v>
      </c>
      <c r="J26" s="46" t="e">
        <v>#N/A</v>
      </c>
      <c r="K26" s="46" t="e">
        <v>#N/A</v>
      </c>
      <c r="L26" s="46" t="e">
        <v>#N/A</v>
      </c>
      <c r="M26" s="46" t="e">
        <v>#N/A</v>
      </c>
      <c r="N26" s="23" t="s">
        <v>324</v>
      </c>
      <c r="O26" s="23"/>
      <c r="P26" s="23" t="s">
        <v>324</v>
      </c>
      <c r="Q26" s="23" t="s">
        <v>324</v>
      </c>
      <c r="R26" s="23" t="s">
        <v>324</v>
      </c>
      <c r="S26" s="23" t="s">
        <v>324</v>
      </c>
      <c r="T26" s="23" t="s">
        <v>324</v>
      </c>
      <c r="U26" s="23" t="s">
        <v>324</v>
      </c>
      <c r="V26" s="23" t="s">
        <v>324</v>
      </c>
      <c r="W26" s="23" t="s">
        <v>324</v>
      </c>
      <c r="X26" s="23" t="str">
        <f>INDEX('[2]MH Non-ISFE Q4 2025-26'!$AV:$AV,MATCH(C26,'[2]MH Non-ISFE Q4 2025-26'!$B:$B,0))</f>
        <v>Y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46" t="e">
        <v>#N/A</v>
      </c>
      <c r="G27" s="46" t="e">
        <v>#N/A</v>
      </c>
      <c r="H27" s="46" t="e">
        <v>#N/A</v>
      </c>
      <c r="I27" s="46" t="e">
        <v>#N/A</v>
      </c>
      <c r="J27" s="46" t="e">
        <v>#N/A</v>
      </c>
      <c r="K27" s="46" t="e">
        <v>#N/A</v>
      </c>
      <c r="L27" s="46" t="e">
        <v>#N/A</v>
      </c>
      <c r="M27" s="46" t="e">
        <v>#N/A</v>
      </c>
      <c r="N27" s="23" t="s">
        <v>324</v>
      </c>
      <c r="O27" s="23"/>
      <c r="P27" s="23" t="s">
        <v>324</v>
      </c>
      <c r="Q27" s="23" t="s">
        <v>324</v>
      </c>
      <c r="R27" s="23" t="s">
        <v>324</v>
      </c>
      <c r="S27" s="23" t="s">
        <v>324</v>
      </c>
      <c r="T27" s="23" t="s">
        <v>324</v>
      </c>
      <c r="U27" s="23" t="s">
        <v>324</v>
      </c>
      <c r="V27" s="23" t="s">
        <v>324</v>
      </c>
      <c r="W27" s="23" t="s">
        <v>324</v>
      </c>
      <c r="X27" s="23" t="str">
        <f>INDEX('[2]MH Non-ISFE Q4 2025-26'!$AV:$AV,MATCH(C27,'[2]MH Non-ISFE Q4 2025-26'!$B:$B,0))</f>
        <v>Y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46" t="e">
        <v>#N/A</v>
      </c>
      <c r="G28" s="46" t="e">
        <v>#N/A</v>
      </c>
      <c r="H28" s="46" t="e">
        <v>#N/A</v>
      </c>
      <c r="I28" s="46" t="e">
        <v>#N/A</v>
      </c>
      <c r="J28" s="46" t="e">
        <v>#N/A</v>
      </c>
      <c r="K28" s="46" t="e">
        <v>#N/A</v>
      </c>
      <c r="L28" s="46" t="e">
        <v>#N/A</v>
      </c>
      <c r="M28" s="46" t="e">
        <v>#N/A</v>
      </c>
      <c r="N28" s="23" t="s">
        <v>324</v>
      </c>
      <c r="O28" s="23"/>
      <c r="P28" s="23" t="s">
        <v>324</v>
      </c>
      <c r="Q28" s="23" t="s">
        <v>324</v>
      </c>
      <c r="R28" s="23" t="s">
        <v>324</v>
      </c>
      <c r="S28" s="23" t="s">
        <v>324</v>
      </c>
      <c r="T28" s="23" t="s">
        <v>324</v>
      </c>
      <c r="U28" s="23" t="s">
        <v>324</v>
      </c>
      <c r="V28" s="23" t="s">
        <v>324</v>
      </c>
      <c r="W28" s="23" t="s">
        <v>324</v>
      </c>
      <c r="X28" s="23" t="str">
        <f>INDEX('[2]MH Non-ISFE Q4 2025-26'!$AV:$AV,MATCH(C28,'[2]MH Non-ISFE Q4 2025-26'!$B:$B,0))</f>
        <v>Y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46" t="e">
        <v>#N/A</v>
      </c>
      <c r="G29" s="46" t="e">
        <v>#N/A</v>
      </c>
      <c r="H29" s="46" t="e">
        <v>#N/A</v>
      </c>
      <c r="I29" s="46" t="e">
        <v>#N/A</v>
      </c>
      <c r="J29" s="46" t="e">
        <v>#N/A</v>
      </c>
      <c r="K29" s="46" t="e">
        <v>#N/A</v>
      </c>
      <c r="L29" s="46" t="e">
        <v>#N/A</v>
      </c>
      <c r="M29" s="46" t="e">
        <v>#N/A</v>
      </c>
      <c r="N29" s="23" t="s">
        <v>324</v>
      </c>
      <c r="O29" s="23"/>
      <c r="P29" s="23" t="s">
        <v>324</v>
      </c>
      <c r="Q29" s="23" t="s">
        <v>324</v>
      </c>
      <c r="R29" s="23" t="s">
        <v>325</v>
      </c>
      <c r="S29" s="23" t="s">
        <v>324</v>
      </c>
      <c r="T29" s="23" t="s">
        <v>324</v>
      </c>
      <c r="U29" s="23" t="s">
        <v>324</v>
      </c>
      <c r="V29" s="23" t="s">
        <v>324</v>
      </c>
      <c r="W29" s="23" t="s">
        <v>324</v>
      </c>
      <c r="X29" s="23" t="str">
        <f>INDEX('[2]MH Non-ISFE Q4 2025-26'!$AV:$AV,MATCH(C29,'[2]MH Non-ISFE Q4 2025-26'!$B:$B,0))</f>
        <v>Y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46" t="e">
        <v>#N/A</v>
      </c>
      <c r="G30" s="46" t="e">
        <v>#N/A</v>
      </c>
      <c r="H30" s="46" t="e">
        <v>#N/A</v>
      </c>
      <c r="I30" s="46" t="e">
        <v>#N/A</v>
      </c>
      <c r="J30" s="46" t="e">
        <v>#N/A</v>
      </c>
      <c r="K30" s="46" t="e">
        <v>#N/A</v>
      </c>
      <c r="L30" s="46" t="e">
        <v>#N/A</v>
      </c>
      <c r="M30" s="46" t="e">
        <v>#N/A</v>
      </c>
      <c r="N30" s="23" t="s">
        <v>324</v>
      </c>
      <c r="O30" s="23"/>
      <c r="P30" s="23" t="s">
        <v>324</v>
      </c>
      <c r="Q30" s="23" t="s">
        <v>324</v>
      </c>
      <c r="R30" s="23" t="s">
        <v>324</v>
      </c>
      <c r="S30" s="23" t="s">
        <v>324</v>
      </c>
      <c r="T30" s="23" t="s">
        <v>324</v>
      </c>
      <c r="U30" s="23" t="s">
        <v>324</v>
      </c>
      <c r="V30" s="23" t="s">
        <v>324</v>
      </c>
      <c r="W30" s="23" t="s">
        <v>324</v>
      </c>
      <c r="X30" s="23" t="str">
        <f>INDEX('[2]MH Non-ISFE Q4 2025-26'!$AV:$AV,MATCH(C30,'[2]MH Non-ISFE Q4 2025-26'!$B:$B,0))</f>
        <v>Y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46" t="e">
        <v>#N/A</v>
      </c>
      <c r="G31" s="46" t="e">
        <v>#N/A</v>
      </c>
      <c r="H31" s="46" t="e">
        <v>#N/A</v>
      </c>
      <c r="I31" s="46" t="e">
        <v>#N/A</v>
      </c>
      <c r="J31" s="46" t="e">
        <v>#N/A</v>
      </c>
      <c r="K31" s="46" t="e">
        <v>#N/A</v>
      </c>
      <c r="L31" s="46" t="e">
        <v>#N/A</v>
      </c>
      <c r="M31" s="46" t="e">
        <v>#N/A</v>
      </c>
      <c r="N31" s="23" t="s">
        <v>324</v>
      </c>
      <c r="O31" s="23"/>
      <c r="P31" s="23" t="s">
        <v>324</v>
      </c>
      <c r="Q31" s="23" t="s">
        <v>324</v>
      </c>
      <c r="R31" s="23" t="s">
        <v>324</v>
      </c>
      <c r="S31" s="23" t="s">
        <v>324</v>
      </c>
      <c r="T31" s="23" t="s">
        <v>324</v>
      </c>
      <c r="U31" s="23" t="s">
        <v>324</v>
      </c>
      <c r="V31" s="23" t="s">
        <v>324</v>
      </c>
      <c r="W31" s="23" t="s">
        <v>324</v>
      </c>
      <c r="X31" s="23" t="str">
        <f>INDEX('[2]MH Non-ISFE Q4 2025-26'!$AV:$AV,MATCH(C31,'[2]MH Non-ISFE Q4 2025-26'!$B:$B,0))</f>
        <v>Y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46" t="e">
        <v>#N/A</v>
      </c>
      <c r="G32" s="46" t="e">
        <v>#N/A</v>
      </c>
      <c r="H32" s="46" t="e">
        <v>#N/A</v>
      </c>
      <c r="I32" s="46" t="e">
        <v>#N/A</v>
      </c>
      <c r="J32" s="46" t="e">
        <v>#N/A</v>
      </c>
      <c r="K32" s="46" t="e">
        <v>#N/A</v>
      </c>
      <c r="L32" s="46" t="e">
        <v>#N/A</v>
      </c>
      <c r="M32" s="46" t="e">
        <v>#N/A</v>
      </c>
      <c r="N32" s="23" t="s">
        <v>324</v>
      </c>
      <c r="O32" s="23"/>
      <c r="P32" s="23" t="s">
        <v>324</v>
      </c>
      <c r="Q32" s="23" t="s">
        <v>324</v>
      </c>
      <c r="R32" s="23" t="s">
        <v>324</v>
      </c>
      <c r="S32" s="23" t="s">
        <v>324</v>
      </c>
      <c r="T32" s="23" t="s">
        <v>324</v>
      </c>
      <c r="U32" s="23" t="s">
        <v>324</v>
      </c>
      <c r="V32" s="23" t="s">
        <v>324</v>
      </c>
      <c r="W32" s="23" t="s">
        <v>324</v>
      </c>
      <c r="X32" s="23" t="str">
        <f>INDEX('[2]MH Non-ISFE Q4 2025-26'!$AV:$AV,MATCH(C32,'[2]MH Non-ISFE Q4 2025-26'!$B:$B,0))</f>
        <v>Y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46" t="e">
        <v>#N/A</v>
      </c>
      <c r="G33" s="46" t="e">
        <v>#N/A</v>
      </c>
      <c r="H33" s="46" t="e">
        <v>#N/A</v>
      </c>
      <c r="I33" s="46" t="e">
        <v>#N/A</v>
      </c>
      <c r="J33" s="46" t="e">
        <v>#N/A</v>
      </c>
      <c r="K33" s="46" t="e">
        <v>#N/A</v>
      </c>
      <c r="L33" s="46" t="e">
        <v>#N/A</v>
      </c>
      <c r="M33" s="46" t="e">
        <v>#N/A</v>
      </c>
      <c r="N33" s="23" t="s">
        <v>324</v>
      </c>
      <c r="O33" s="23"/>
      <c r="P33" s="23" t="s">
        <v>324</v>
      </c>
      <c r="Q33" s="23" t="s">
        <v>324</v>
      </c>
      <c r="R33" s="23" t="s">
        <v>324</v>
      </c>
      <c r="S33" s="23" t="s">
        <v>324</v>
      </c>
      <c r="T33" s="23" t="s">
        <v>324</v>
      </c>
      <c r="U33" s="23" t="s">
        <v>324</v>
      </c>
      <c r="V33" s="23" t="s">
        <v>324</v>
      </c>
      <c r="W33" s="23" t="s">
        <v>324</v>
      </c>
      <c r="X33" s="23" t="str">
        <f>INDEX('[2]MH Non-ISFE Q4 2025-26'!$AV:$AV,MATCH(C33,'[2]MH Non-ISFE Q4 2025-26'!$B:$B,0))</f>
        <v>Y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46" t="e">
        <v>#N/A</v>
      </c>
      <c r="G34" s="46" t="e">
        <v>#N/A</v>
      </c>
      <c r="H34" s="46" t="e">
        <v>#N/A</v>
      </c>
      <c r="I34" s="46" t="e">
        <v>#N/A</v>
      </c>
      <c r="J34" s="46" t="e">
        <v>#N/A</v>
      </c>
      <c r="K34" s="46" t="e">
        <v>#N/A</v>
      </c>
      <c r="L34" s="46" t="e">
        <v>#N/A</v>
      </c>
      <c r="M34" s="46" t="e">
        <v>#N/A</v>
      </c>
      <c r="N34" s="23" t="s">
        <v>324</v>
      </c>
      <c r="O34" s="23"/>
      <c r="P34" s="23" t="s">
        <v>324</v>
      </c>
      <c r="Q34" s="23" t="s">
        <v>324</v>
      </c>
      <c r="R34" s="23" t="s">
        <v>324</v>
      </c>
      <c r="S34" s="23" t="s">
        <v>324</v>
      </c>
      <c r="T34" s="23" t="s">
        <v>324</v>
      </c>
      <c r="U34" s="23" t="s">
        <v>324</v>
      </c>
      <c r="V34" s="23" t="s">
        <v>324</v>
      </c>
      <c r="W34" s="23" t="s">
        <v>324</v>
      </c>
      <c r="X34" s="23" t="str">
        <f>INDEX('[2]MH Non-ISFE Q4 2025-26'!$AV:$AV,MATCH(C34,'[2]MH Non-ISFE Q4 2025-26'!$B:$B,0))</f>
        <v>Y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46" t="e">
        <v>#N/A</v>
      </c>
      <c r="G35" s="46" t="e">
        <v>#N/A</v>
      </c>
      <c r="H35" s="46" t="e">
        <v>#N/A</v>
      </c>
      <c r="I35" s="46" t="e">
        <v>#N/A</v>
      </c>
      <c r="J35" s="46" t="e">
        <v>#N/A</v>
      </c>
      <c r="K35" s="46" t="e">
        <v>#N/A</v>
      </c>
      <c r="L35" s="46" t="e">
        <v>#N/A</v>
      </c>
      <c r="M35" s="46" t="e">
        <v>#N/A</v>
      </c>
      <c r="N35" s="23" t="s">
        <v>324</v>
      </c>
      <c r="O35" s="23"/>
      <c r="P35" s="23" t="s">
        <v>324</v>
      </c>
      <c r="Q35" s="23" t="s">
        <v>324</v>
      </c>
      <c r="R35" s="23" t="s">
        <v>324</v>
      </c>
      <c r="S35" s="23" t="s">
        <v>324</v>
      </c>
      <c r="T35" s="23" t="s">
        <v>324</v>
      </c>
      <c r="U35" s="23" t="s">
        <v>324</v>
      </c>
      <c r="V35" s="23" t="s">
        <v>324</v>
      </c>
      <c r="W35" s="23" t="s">
        <v>324</v>
      </c>
      <c r="X35" s="23" t="str">
        <f>INDEX('[2]MH Non-ISFE Q4 2025-26'!$AV:$AV,MATCH(C35,'[2]MH Non-ISFE Q4 2025-26'!$B:$B,0))</f>
        <v>Y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46" t="e">
        <v>#N/A</v>
      </c>
      <c r="G36" s="46" t="e">
        <v>#N/A</v>
      </c>
      <c r="H36" s="46" t="e">
        <v>#N/A</v>
      </c>
      <c r="I36" s="46" t="e">
        <v>#N/A</v>
      </c>
      <c r="J36" s="46" t="e">
        <v>#N/A</v>
      </c>
      <c r="K36" s="46" t="e">
        <v>#N/A</v>
      </c>
      <c r="L36" s="46" t="e">
        <v>#N/A</v>
      </c>
      <c r="M36" s="46" t="e">
        <v>#N/A</v>
      </c>
      <c r="N36" s="23" t="s">
        <v>324</v>
      </c>
      <c r="O36" s="23"/>
      <c r="P36" s="23" t="s">
        <v>324</v>
      </c>
      <c r="Q36" s="23" t="s">
        <v>324</v>
      </c>
      <c r="R36" s="23" t="s">
        <v>324</v>
      </c>
      <c r="S36" s="23" t="s">
        <v>324</v>
      </c>
      <c r="T36" s="23" t="s">
        <v>324</v>
      </c>
      <c r="U36" s="23" t="s">
        <v>324</v>
      </c>
      <c r="V36" s="23" t="s">
        <v>324</v>
      </c>
      <c r="W36" s="23" t="s">
        <v>324</v>
      </c>
      <c r="X36" s="23" t="str">
        <f>INDEX('[2]MH Non-ISFE Q4 2025-26'!$AV:$AV,MATCH(C36,'[2]MH Non-ISFE Q4 2025-26'!$B:$B,0))</f>
        <v>Y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46" t="e">
        <v>#N/A</v>
      </c>
      <c r="G37" s="46" t="e">
        <v>#N/A</v>
      </c>
      <c r="H37" s="46" t="e">
        <v>#N/A</v>
      </c>
      <c r="I37" s="46" t="e">
        <v>#N/A</v>
      </c>
      <c r="J37" s="46" t="e">
        <v>#N/A</v>
      </c>
      <c r="K37" s="46" t="e">
        <v>#N/A</v>
      </c>
      <c r="L37" s="46" t="e">
        <v>#N/A</v>
      </c>
      <c r="M37" s="46" t="e">
        <v>#N/A</v>
      </c>
      <c r="N37" s="23" t="s">
        <v>324</v>
      </c>
      <c r="O37" s="23"/>
      <c r="P37" s="23" t="s">
        <v>324</v>
      </c>
      <c r="Q37" s="23" t="s">
        <v>324</v>
      </c>
      <c r="R37" s="23" t="s">
        <v>324</v>
      </c>
      <c r="S37" s="23" t="s">
        <v>324</v>
      </c>
      <c r="T37" s="23" t="s">
        <v>324</v>
      </c>
      <c r="U37" s="23" t="s">
        <v>324</v>
      </c>
      <c r="V37" s="23" t="s">
        <v>324</v>
      </c>
      <c r="W37" s="23" t="s">
        <v>324</v>
      </c>
      <c r="X37" s="23" t="str">
        <f>INDEX('[2]MH Non-ISFE Q4 2025-26'!$AV:$AV,MATCH(C37,'[2]MH Non-ISFE Q4 2025-26'!$B:$B,0))</f>
        <v>Y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46" t="e">
        <v>#N/A</v>
      </c>
      <c r="G38" s="46" t="e">
        <v>#N/A</v>
      </c>
      <c r="H38" s="46" t="e">
        <v>#N/A</v>
      </c>
      <c r="I38" s="46" t="e">
        <v>#N/A</v>
      </c>
      <c r="J38" s="46" t="e">
        <v>#N/A</v>
      </c>
      <c r="K38" s="46" t="e">
        <v>#N/A</v>
      </c>
      <c r="L38" s="46" t="e">
        <v>#N/A</v>
      </c>
      <c r="M38" s="46" t="e">
        <v>#N/A</v>
      </c>
      <c r="N38" s="23" t="s">
        <v>324</v>
      </c>
      <c r="O38" s="23"/>
      <c r="P38" s="23" t="s">
        <v>324</v>
      </c>
      <c r="Q38" s="23" t="s">
        <v>324</v>
      </c>
      <c r="R38" s="23" t="s">
        <v>324</v>
      </c>
      <c r="S38" s="23" t="s">
        <v>324</v>
      </c>
      <c r="T38" s="23" t="s">
        <v>324</v>
      </c>
      <c r="U38" s="23" t="s">
        <v>324</v>
      </c>
      <c r="V38" s="23" t="s">
        <v>324</v>
      </c>
      <c r="W38" s="23" t="s">
        <v>324</v>
      </c>
      <c r="X38" s="23" t="str">
        <f>INDEX('[2]MH Non-ISFE Q4 2025-26'!$AV:$AV,MATCH(C38,'[2]MH Non-ISFE Q4 2025-26'!$B:$B,0))</f>
        <v>Y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46" t="e">
        <v>#N/A</v>
      </c>
      <c r="G39" s="46" t="e">
        <v>#N/A</v>
      </c>
      <c r="H39" s="46" t="e">
        <v>#N/A</v>
      </c>
      <c r="I39" s="46" t="e">
        <v>#N/A</v>
      </c>
      <c r="J39" s="46" t="e">
        <v>#N/A</v>
      </c>
      <c r="K39" s="46" t="e">
        <v>#N/A</v>
      </c>
      <c r="L39" s="46" t="e">
        <v>#N/A</v>
      </c>
      <c r="M39" s="46" t="e">
        <v>#N/A</v>
      </c>
      <c r="N39" s="23" t="s">
        <v>324</v>
      </c>
      <c r="O39" s="23"/>
      <c r="P39" s="23" t="s">
        <v>324</v>
      </c>
      <c r="Q39" s="23" t="s">
        <v>324</v>
      </c>
      <c r="R39" s="23" t="s">
        <v>324</v>
      </c>
      <c r="S39" s="23" t="s">
        <v>324</v>
      </c>
      <c r="T39" s="23" t="s">
        <v>324</v>
      </c>
      <c r="U39" s="23" t="s">
        <v>324</v>
      </c>
      <c r="V39" s="23" t="s">
        <v>324</v>
      </c>
      <c r="W39" s="23" t="s">
        <v>324</v>
      </c>
      <c r="X39" s="23" t="str">
        <f>INDEX('[2]MH Non-ISFE Q4 2025-26'!$AV:$AV,MATCH(C39,'[2]MH Non-ISFE Q4 2025-26'!$B:$B,0))</f>
        <v>Y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46" t="e">
        <v>#N/A</v>
      </c>
      <c r="G40" s="46" t="e">
        <v>#N/A</v>
      </c>
      <c r="H40" s="46" t="e">
        <v>#N/A</v>
      </c>
      <c r="I40" s="46" t="e">
        <v>#N/A</v>
      </c>
      <c r="J40" s="46" t="e">
        <v>#N/A</v>
      </c>
      <c r="K40" s="46" t="e">
        <v>#N/A</v>
      </c>
      <c r="L40" s="46" t="e">
        <v>#N/A</v>
      </c>
      <c r="M40" s="46" t="e">
        <v>#N/A</v>
      </c>
      <c r="N40" s="23" t="s">
        <v>324</v>
      </c>
      <c r="O40" s="23"/>
      <c r="P40" s="23" t="s">
        <v>324</v>
      </c>
      <c r="Q40" s="23" t="s">
        <v>324</v>
      </c>
      <c r="R40" s="23" t="s">
        <v>324</v>
      </c>
      <c r="S40" s="23" t="s">
        <v>324</v>
      </c>
      <c r="T40" s="23" t="s">
        <v>324</v>
      </c>
      <c r="U40" s="23" t="s">
        <v>324</v>
      </c>
      <c r="V40" s="23" t="s">
        <v>324</v>
      </c>
      <c r="W40" s="23" t="s">
        <v>324</v>
      </c>
      <c r="X40" s="23" t="str">
        <f>INDEX('[2]MH Non-ISFE Q4 2025-26'!$AV:$AV,MATCH(C40,'[2]MH Non-ISFE Q4 2025-26'!$B:$B,0))</f>
        <v>Y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46" t="e">
        <v>#N/A</v>
      </c>
      <c r="G41" s="46" t="e">
        <v>#N/A</v>
      </c>
      <c r="H41" s="46" t="e">
        <v>#N/A</v>
      </c>
      <c r="I41" s="46" t="e">
        <v>#N/A</v>
      </c>
      <c r="J41" s="46" t="e">
        <v>#N/A</v>
      </c>
      <c r="K41" s="46" t="e">
        <v>#N/A</v>
      </c>
      <c r="L41" s="46" t="e">
        <v>#N/A</v>
      </c>
      <c r="M41" s="46" t="e">
        <v>#N/A</v>
      </c>
      <c r="N41" s="23" t="s">
        <v>324</v>
      </c>
      <c r="O41" s="23"/>
      <c r="P41" s="23" t="s">
        <v>324</v>
      </c>
      <c r="Q41" s="23" t="s">
        <v>324</v>
      </c>
      <c r="R41" s="23" t="s">
        <v>324</v>
      </c>
      <c r="S41" s="23" t="s">
        <v>324</v>
      </c>
      <c r="T41" s="23" t="s">
        <v>324</v>
      </c>
      <c r="U41" s="23" t="s">
        <v>324</v>
      </c>
      <c r="V41" s="23" t="s">
        <v>324</v>
      </c>
      <c r="W41" s="23" t="s">
        <v>324</v>
      </c>
      <c r="X41" s="23" t="str">
        <f>INDEX('[2]MH Non-ISFE Q4 2025-26'!$AV:$AV,MATCH(C41,'[2]MH Non-ISFE Q4 2025-26'!$B:$B,0))</f>
        <v>Y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46" t="e">
        <v>#N/A</v>
      </c>
      <c r="G42" s="46" t="e">
        <v>#N/A</v>
      </c>
      <c r="H42" s="46" t="e">
        <v>#N/A</v>
      </c>
      <c r="I42" s="46" t="e">
        <v>#N/A</v>
      </c>
      <c r="J42" s="46" t="e">
        <v>#N/A</v>
      </c>
      <c r="K42" s="46" t="e">
        <v>#N/A</v>
      </c>
      <c r="L42" s="46" t="e">
        <v>#N/A</v>
      </c>
      <c r="M42" s="46" t="e">
        <v>#N/A</v>
      </c>
      <c r="N42" s="23" t="s">
        <v>324</v>
      </c>
      <c r="O42" s="23"/>
      <c r="P42" s="23" t="s">
        <v>324</v>
      </c>
      <c r="Q42" s="23" t="s">
        <v>324</v>
      </c>
      <c r="R42" s="23" t="s">
        <v>324</v>
      </c>
      <c r="S42" s="23" t="s">
        <v>324</v>
      </c>
      <c r="T42" s="23" t="s">
        <v>324</v>
      </c>
      <c r="U42" s="23" t="s">
        <v>324</v>
      </c>
      <c r="V42" s="23" t="s">
        <v>324</v>
      </c>
      <c r="W42" s="23" t="s">
        <v>324</v>
      </c>
      <c r="X42" s="23" t="str">
        <f>INDEX('[2]MH Non-ISFE Q4 2025-26'!$AV:$AV,MATCH(C42,'[2]MH Non-ISFE Q4 2025-26'!$B:$B,0))</f>
        <v>Y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46" t="e">
        <v>#N/A</v>
      </c>
      <c r="G43" s="46" t="e">
        <v>#N/A</v>
      </c>
      <c r="H43" s="46" t="e">
        <v>#N/A</v>
      </c>
      <c r="I43" s="46" t="e">
        <v>#N/A</v>
      </c>
      <c r="J43" s="46" t="e">
        <v>#N/A</v>
      </c>
      <c r="K43" s="46" t="e">
        <v>#N/A</v>
      </c>
      <c r="L43" s="46" t="e">
        <v>#N/A</v>
      </c>
      <c r="M43" s="46" t="e">
        <v>#N/A</v>
      </c>
      <c r="N43" s="23" t="s">
        <v>324</v>
      </c>
      <c r="O43" s="23"/>
      <c r="P43" s="23" t="s">
        <v>324</v>
      </c>
      <c r="Q43" s="23" t="s">
        <v>324</v>
      </c>
      <c r="R43" s="23" t="s">
        <v>324</v>
      </c>
      <c r="S43" s="23" t="s">
        <v>324</v>
      </c>
      <c r="T43" s="23" t="s">
        <v>324</v>
      </c>
      <c r="U43" s="23" t="s">
        <v>324</v>
      </c>
      <c r="V43" s="23" t="s">
        <v>324</v>
      </c>
      <c r="W43" s="23" t="s">
        <v>324</v>
      </c>
      <c r="X43" s="23" t="str">
        <f>INDEX('[2]MH Non-ISFE Q4 2025-26'!$AV:$AV,MATCH(C43,'[2]MH Non-ISFE Q4 2025-26'!$B:$B,0))</f>
        <v>Y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46" t="e">
        <v>#N/A</v>
      </c>
      <c r="G44" s="46" t="e">
        <v>#N/A</v>
      </c>
      <c r="H44" s="46" t="e">
        <v>#N/A</v>
      </c>
      <c r="I44" s="46" t="e">
        <v>#N/A</v>
      </c>
      <c r="J44" s="46" t="e">
        <v>#N/A</v>
      </c>
      <c r="K44" s="46" t="e">
        <v>#N/A</v>
      </c>
      <c r="L44" s="46" t="e">
        <v>#N/A</v>
      </c>
      <c r="M44" s="46" t="e">
        <v>#N/A</v>
      </c>
      <c r="N44" s="23" t="s">
        <v>324</v>
      </c>
      <c r="O44" s="23"/>
      <c r="P44" s="23" t="s">
        <v>324</v>
      </c>
      <c r="Q44" s="23" t="s">
        <v>324</v>
      </c>
      <c r="R44" s="23" t="s">
        <v>324</v>
      </c>
      <c r="S44" s="23" t="s">
        <v>324</v>
      </c>
      <c r="T44" s="23" t="s">
        <v>324</v>
      </c>
      <c r="U44" s="23" t="s">
        <v>324</v>
      </c>
      <c r="V44" s="23" t="s">
        <v>324</v>
      </c>
      <c r="W44" s="23" t="s">
        <v>324</v>
      </c>
      <c r="X44" s="23" t="str">
        <f>INDEX('[2]MH Non-ISFE Q4 2025-26'!$AV:$AV,MATCH(C44,'[2]MH Non-ISFE Q4 2025-26'!$B:$B,0))</f>
        <v>Y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46" t="e">
        <v>#N/A</v>
      </c>
      <c r="G45" s="46" t="e">
        <v>#N/A</v>
      </c>
      <c r="H45" s="46" t="e">
        <v>#N/A</v>
      </c>
      <c r="I45" s="46" t="e">
        <v>#N/A</v>
      </c>
      <c r="J45" s="46" t="e">
        <v>#N/A</v>
      </c>
      <c r="K45" s="46" t="e">
        <v>#N/A</v>
      </c>
      <c r="L45" s="46" t="e">
        <v>#N/A</v>
      </c>
      <c r="M45" s="46" t="e">
        <v>#N/A</v>
      </c>
      <c r="N45" s="23" t="s">
        <v>324</v>
      </c>
      <c r="O45" s="23"/>
      <c r="P45" s="23" t="s">
        <v>324</v>
      </c>
      <c r="Q45" s="23" t="s">
        <v>324</v>
      </c>
      <c r="R45" s="23" t="s">
        <v>324</v>
      </c>
      <c r="S45" s="23" t="s">
        <v>324</v>
      </c>
      <c r="T45" s="23" t="s">
        <v>324</v>
      </c>
      <c r="U45" s="23" t="s">
        <v>324</v>
      </c>
      <c r="V45" s="23" t="s">
        <v>324</v>
      </c>
      <c r="W45" s="23" t="s">
        <v>324</v>
      </c>
      <c r="X45" s="23" t="str">
        <f>INDEX('[2]MH Non-ISFE Q4 2025-26'!$AV:$AV,MATCH(C45,'[2]MH Non-ISFE Q4 2025-26'!$B:$B,0))</f>
        <v>Y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46" t="e">
        <v>#N/A</v>
      </c>
      <c r="G46" s="46" t="e">
        <v>#N/A</v>
      </c>
      <c r="H46" s="46" t="e">
        <v>#N/A</v>
      </c>
      <c r="I46" s="46" t="e">
        <v>#N/A</v>
      </c>
      <c r="J46" s="46" t="e">
        <v>#N/A</v>
      </c>
      <c r="K46" s="46" t="e">
        <v>#N/A</v>
      </c>
      <c r="L46" s="46" t="e">
        <v>#N/A</v>
      </c>
      <c r="M46" s="46" t="e">
        <v>#N/A</v>
      </c>
      <c r="N46" s="23" t="s">
        <v>324</v>
      </c>
      <c r="O46" s="23"/>
      <c r="P46" s="23" t="s">
        <v>324</v>
      </c>
      <c r="Q46" s="23" t="s">
        <v>324</v>
      </c>
      <c r="R46" s="23" t="s">
        <v>324</v>
      </c>
      <c r="S46" s="23" t="s">
        <v>324</v>
      </c>
      <c r="T46" s="23" t="s">
        <v>324</v>
      </c>
      <c r="U46" s="23" t="s">
        <v>324</v>
      </c>
      <c r="V46" s="23" t="s">
        <v>324</v>
      </c>
      <c r="W46" s="23" t="s">
        <v>324</v>
      </c>
      <c r="X46" s="23" t="str">
        <f>INDEX('[2]MH Non-ISFE Q4 2025-26'!$AV:$AV,MATCH(C46,'[2]MH Non-ISFE Q4 2025-26'!$B:$B,0))</f>
        <v>Y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46" t="e">
        <v>#N/A</v>
      </c>
      <c r="G47" s="46" t="e">
        <v>#N/A</v>
      </c>
      <c r="H47" s="46" t="e">
        <v>#N/A</v>
      </c>
      <c r="I47" s="46" t="e">
        <v>#N/A</v>
      </c>
      <c r="J47" s="46" t="e">
        <v>#N/A</v>
      </c>
      <c r="K47" s="46" t="e">
        <v>#N/A</v>
      </c>
      <c r="L47" s="46" t="e">
        <v>#N/A</v>
      </c>
      <c r="M47" s="46" t="e">
        <v>#N/A</v>
      </c>
      <c r="N47" s="23" t="s">
        <v>324</v>
      </c>
      <c r="O47" s="23"/>
      <c r="P47" s="23" t="s">
        <v>324</v>
      </c>
      <c r="Q47" s="23" t="s">
        <v>324</v>
      </c>
      <c r="R47" s="23" t="s">
        <v>324</v>
      </c>
      <c r="S47" s="23" t="s">
        <v>324</v>
      </c>
      <c r="T47" s="23" t="s">
        <v>324</v>
      </c>
      <c r="U47" s="23" t="s">
        <v>324</v>
      </c>
      <c r="V47" s="23" t="s">
        <v>324</v>
      </c>
      <c r="W47" s="23" t="s">
        <v>324</v>
      </c>
      <c r="X47" s="23" t="str">
        <f>INDEX('[2]MH Non-ISFE Q4 2025-26'!$AV:$AV,MATCH(C47,'[2]MH Non-ISFE Q4 2025-26'!$B:$B,0))</f>
        <v>Y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46" t="e">
        <v>#N/A</v>
      </c>
      <c r="G48" s="46" t="e">
        <v>#N/A</v>
      </c>
      <c r="H48" s="46" t="e">
        <v>#N/A</v>
      </c>
      <c r="I48" s="46" t="e">
        <v>#N/A</v>
      </c>
      <c r="J48" s="46" t="e">
        <v>#N/A</v>
      </c>
      <c r="K48" s="46" t="e">
        <v>#N/A</v>
      </c>
      <c r="L48" s="46" t="e">
        <v>#N/A</v>
      </c>
      <c r="M48" s="46" t="e">
        <v>#N/A</v>
      </c>
      <c r="N48" s="23" t="s">
        <v>324</v>
      </c>
      <c r="O48" s="23"/>
      <c r="P48" s="23" t="s">
        <v>324</v>
      </c>
      <c r="Q48" s="23" t="s">
        <v>324</v>
      </c>
      <c r="R48" s="23" t="s">
        <v>324</v>
      </c>
      <c r="S48" s="23" t="s">
        <v>324</v>
      </c>
      <c r="T48" s="23" t="s">
        <v>324</v>
      </c>
      <c r="U48" s="23" t="s">
        <v>324</v>
      </c>
      <c r="V48" s="23" t="s">
        <v>324</v>
      </c>
      <c r="W48" s="23" t="s">
        <v>324</v>
      </c>
      <c r="X48" s="23" t="str">
        <f>INDEX('[2]MH Non-ISFE Q4 2025-26'!$AV:$AV,MATCH(C48,'[2]MH Non-ISFE Q4 2025-26'!$B:$B,0))</f>
        <v>Y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46" t="e">
        <v>#N/A</v>
      </c>
      <c r="G49" s="46" t="e">
        <v>#N/A</v>
      </c>
      <c r="H49" s="46" t="e">
        <v>#N/A</v>
      </c>
      <c r="I49" s="46" t="e">
        <v>#N/A</v>
      </c>
      <c r="J49" s="46" t="e">
        <v>#N/A</v>
      </c>
      <c r="K49" s="46" t="e">
        <v>#N/A</v>
      </c>
      <c r="L49" s="46" t="e">
        <v>#N/A</v>
      </c>
      <c r="M49" s="46" t="e">
        <v>#N/A</v>
      </c>
      <c r="N49" s="23" t="s">
        <v>324</v>
      </c>
      <c r="O49" s="23"/>
      <c r="P49" s="23" t="s">
        <v>324</v>
      </c>
      <c r="Q49" s="23" t="s">
        <v>324</v>
      </c>
      <c r="R49" s="23" t="s">
        <v>324</v>
      </c>
      <c r="S49" s="23" t="s">
        <v>324</v>
      </c>
      <c r="T49" s="23" t="s">
        <v>324</v>
      </c>
      <c r="U49" s="23" t="s">
        <v>324</v>
      </c>
      <c r="V49" s="23" t="s">
        <v>324</v>
      </c>
      <c r="W49" s="23" t="s">
        <v>324</v>
      </c>
      <c r="X49" s="23" t="str">
        <f>INDEX('[2]MH Non-ISFE Q4 2025-26'!$AV:$AV,MATCH(C49,'[2]MH Non-ISFE Q4 2025-26'!$B:$B,0))</f>
        <v>Y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46" t="e">
        <v>#N/A</v>
      </c>
      <c r="G50" s="46" t="e">
        <v>#N/A</v>
      </c>
      <c r="H50" s="46" t="e">
        <v>#N/A</v>
      </c>
      <c r="I50" s="46" t="e">
        <v>#N/A</v>
      </c>
      <c r="J50" s="46" t="e">
        <v>#N/A</v>
      </c>
      <c r="K50" s="46" t="e">
        <v>#N/A</v>
      </c>
      <c r="L50" s="46" t="e">
        <v>#N/A</v>
      </c>
      <c r="M50" s="46" t="e">
        <v>#N/A</v>
      </c>
      <c r="N50" s="23" t="s">
        <v>324</v>
      </c>
      <c r="O50" s="23"/>
      <c r="P50" s="23" t="s">
        <v>324</v>
      </c>
      <c r="Q50" s="23" t="s">
        <v>324</v>
      </c>
      <c r="R50" s="23" t="s">
        <v>324</v>
      </c>
      <c r="S50" s="23" t="s">
        <v>324</v>
      </c>
      <c r="T50" s="23" t="s">
        <v>324</v>
      </c>
      <c r="U50" s="23" t="s">
        <v>324</v>
      </c>
      <c r="V50" s="23" t="s">
        <v>324</v>
      </c>
      <c r="W50" s="23" t="s">
        <v>324</v>
      </c>
      <c r="X50" s="23" t="str">
        <f>INDEX('[2]MH Non-ISFE Q4 2025-26'!$AV:$AV,MATCH(C50,'[2]MH Non-ISFE Q4 2025-26'!$B:$B,0))</f>
        <v>Y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46" t="e">
        <v>#N/A</v>
      </c>
      <c r="G51" s="46" t="e">
        <v>#N/A</v>
      </c>
      <c r="H51" s="46" t="e">
        <v>#N/A</v>
      </c>
      <c r="I51" s="46" t="e">
        <v>#N/A</v>
      </c>
      <c r="J51" s="46" t="e">
        <v>#N/A</v>
      </c>
      <c r="K51" s="46" t="e">
        <v>#N/A</v>
      </c>
      <c r="L51" s="46" t="e">
        <v>#N/A</v>
      </c>
      <c r="M51" s="46" t="e">
        <v>#N/A</v>
      </c>
      <c r="N51" s="23" t="s">
        <v>324</v>
      </c>
      <c r="O51" s="23"/>
      <c r="P51" s="23" t="s">
        <v>324</v>
      </c>
      <c r="Q51" s="23" t="s">
        <v>324</v>
      </c>
      <c r="R51" s="23" t="s">
        <v>324</v>
      </c>
      <c r="S51" s="23" t="s">
        <v>324</v>
      </c>
      <c r="T51" s="23" t="s">
        <v>324</v>
      </c>
      <c r="U51" s="23" t="s">
        <v>324</v>
      </c>
      <c r="V51" s="23" t="s">
        <v>324</v>
      </c>
      <c r="W51" s="23" t="s">
        <v>324</v>
      </c>
      <c r="X51" s="23" t="str">
        <f>INDEX('[2]MH Non-ISFE Q4 2025-26'!$AV:$AV,MATCH(C51,'[2]MH Non-ISFE Q4 2025-26'!$B:$B,0))</f>
        <v>Y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46" t="e">
        <v>#N/A</v>
      </c>
      <c r="G52" s="46" t="e">
        <v>#N/A</v>
      </c>
      <c r="H52" s="46" t="e">
        <v>#N/A</v>
      </c>
      <c r="I52" s="46" t="e">
        <v>#N/A</v>
      </c>
      <c r="J52" s="46" t="e">
        <v>#N/A</v>
      </c>
      <c r="K52" s="46" t="e">
        <v>#N/A</v>
      </c>
      <c r="L52" s="46" t="e">
        <v>#N/A</v>
      </c>
      <c r="M52" s="46" t="e">
        <v>#N/A</v>
      </c>
      <c r="N52" s="23" t="s">
        <v>324</v>
      </c>
      <c r="O52" s="23"/>
      <c r="P52" s="23" t="s">
        <v>324</v>
      </c>
      <c r="Q52" s="23" t="s">
        <v>324</v>
      </c>
      <c r="R52" s="23" t="s">
        <v>324</v>
      </c>
      <c r="S52" s="23" t="s">
        <v>324</v>
      </c>
      <c r="T52" s="23" t="s">
        <v>324</v>
      </c>
      <c r="U52" s="23" t="s">
        <v>324</v>
      </c>
      <c r="V52" s="23" t="s">
        <v>324</v>
      </c>
      <c r="W52" s="23" t="s">
        <v>324</v>
      </c>
      <c r="X52" s="23" t="str">
        <f>INDEX('[2]MH Non-ISFE Q4 2025-26'!$AV:$AV,MATCH(C52,'[2]MH Non-ISFE Q4 2025-26'!$B:$B,0))</f>
        <v>Y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46" t="e">
        <v>#N/A</v>
      </c>
      <c r="G53" s="46" t="e">
        <v>#N/A</v>
      </c>
      <c r="H53" s="46" t="e">
        <v>#N/A</v>
      </c>
      <c r="I53" s="46" t="e">
        <v>#N/A</v>
      </c>
      <c r="J53" s="46" t="e">
        <v>#N/A</v>
      </c>
      <c r="K53" s="46" t="e">
        <v>#N/A</v>
      </c>
      <c r="L53" s="46" t="e">
        <v>#N/A</v>
      </c>
      <c r="M53" s="46" t="e">
        <v>#N/A</v>
      </c>
      <c r="N53" s="23" t="s">
        <v>324</v>
      </c>
      <c r="O53" s="23"/>
      <c r="P53" s="23" t="s">
        <v>324</v>
      </c>
      <c r="Q53" s="23" t="s">
        <v>324</v>
      </c>
      <c r="R53" s="23" t="s">
        <v>324</v>
      </c>
      <c r="S53" s="23" t="s">
        <v>324</v>
      </c>
      <c r="T53" s="23" t="s">
        <v>324</v>
      </c>
      <c r="U53" s="23" t="s">
        <v>324</v>
      </c>
      <c r="V53" s="23" t="s">
        <v>324</v>
      </c>
      <c r="W53" s="23" t="s">
        <v>324</v>
      </c>
      <c r="X53" s="23" t="str">
        <f>INDEX('[2]MH Non-ISFE Q4 2025-26'!$AV:$AV,MATCH(C53,'[2]MH Non-ISFE Q4 2025-26'!$B:$B,0))</f>
        <v>Y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46" t="e">
        <v>#N/A</v>
      </c>
      <c r="G54" s="46" t="e">
        <v>#N/A</v>
      </c>
      <c r="H54" s="46" t="e">
        <v>#N/A</v>
      </c>
      <c r="I54" s="46" t="e">
        <v>#N/A</v>
      </c>
      <c r="J54" s="46" t="e">
        <v>#N/A</v>
      </c>
      <c r="K54" s="46" t="e">
        <v>#N/A</v>
      </c>
      <c r="L54" s="46" t="e">
        <v>#N/A</v>
      </c>
      <c r="M54" s="46" t="e">
        <v>#N/A</v>
      </c>
      <c r="N54" s="23" t="s">
        <v>324</v>
      </c>
      <c r="O54" s="23"/>
      <c r="P54" s="23" t="s">
        <v>324</v>
      </c>
      <c r="Q54" s="23" t="s">
        <v>324</v>
      </c>
      <c r="R54" s="23" t="s">
        <v>324</v>
      </c>
      <c r="S54" s="23" t="s">
        <v>324</v>
      </c>
      <c r="T54" s="23" t="s">
        <v>324</v>
      </c>
      <c r="U54" s="23" t="s">
        <v>324</v>
      </c>
      <c r="V54" s="23" t="s">
        <v>324</v>
      </c>
      <c r="W54" s="23" t="s">
        <v>324</v>
      </c>
      <c r="X54" s="23" t="str">
        <f>INDEX('[2]MH Non-ISFE Q4 2025-26'!$AV:$AV,MATCH(C54,'[2]MH Non-ISFE Q4 2025-26'!$B:$B,0))</f>
        <v>Y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46" t="e">
        <v>#N/A</v>
      </c>
      <c r="G55" s="46" t="e">
        <v>#N/A</v>
      </c>
      <c r="H55" s="46" t="e">
        <v>#N/A</v>
      </c>
      <c r="I55" s="46" t="e">
        <v>#N/A</v>
      </c>
      <c r="J55" s="46" t="e">
        <v>#N/A</v>
      </c>
      <c r="K55" s="46" t="e">
        <v>#N/A</v>
      </c>
      <c r="L55" s="46" t="e">
        <v>#N/A</v>
      </c>
      <c r="M55" s="46" t="e">
        <v>#N/A</v>
      </c>
      <c r="N55" s="23" t="s">
        <v>324</v>
      </c>
      <c r="O55" s="23"/>
      <c r="P55" s="23" t="s">
        <v>324</v>
      </c>
      <c r="Q55" s="23" t="s">
        <v>324</v>
      </c>
      <c r="R55" s="23" t="s">
        <v>324</v>
      </c>
      <c r="S55" s="23" t="s">
        <v>324</v>
      </c>
      <c r="T55" s="23" t="s">
        <v>324</v>
      </c>
      <c r="U55" s="23" t="s">
        <v>324</v>
      </c>
      <c r="V55" s="23" t="s">
        <v>324</v>
      </c>
      <c r="W55" s="23" t="s">
        <v>324</v>
      </c>
      <c r="X55" s="23" t="str">
        <f>INDEX('[2]MH Non-ISFE Q4 2025-26'!$AV:$AV,MATCH(C55,'[2]MH Non-ISFE Q4 2025-26'!$B:$B,0))</f>
        <v>Y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46" t="e">
        <v>#N/A</v>
      </c>
      <c r="G56" s="46" t="e">
        <v>#N/A</v>
      </c>
      <c r="H56" s="46" t="e">
        <v>#N/A</v>
      </c>
      <c r="I56" s="46" t="e">
        <v>#N/A</v>
      </c>
      <c r="J56" s="46" t="e">
        <v>#N/A</v>
      </c>
      <c r="K56" s="46" t="e">
        <v>#N/A</v>
      </c>
      <c r="L56" s="46" t="e">
        <v>#N/A</v>
      </c>
      <c r="M56" s="46" t="e">
        <v>#N/A</v>
      </c>
      <c r="N56" s="23" t="s">
        <v>324</v>
      </c>
      <c r="O56" s="23"/>
      <c r="P56" s="23" t="s">
        <v>324</v>
      </c>
      <c r="Q56" s="23" t="s">
        <v>324</v>
      </c>
      <c r="R56" s="23" t="s">
        <v>324</v>
      </c>
      <c r="S56" s="23" t="s">
        <v>324</v>
      </c>
      <c r="T56" s="23" t="s">
        <v>324</v>
      </c>
      <c r="U56" s="23" t="s">
        <v>324</v>
      </c>
      <c r="V56" s="23" t="s">
        <v>324</v>
      </c>
      <c r="W56" s="23" t="s">
        <v>324</v>
      </c>
      <c r="X56" s="23" t="str">
        <f>INDEX('[2]MH Non-ISFE Q4 2025-26'!$AV:$AV,MATCH(C56,'[2]MH Non-ISFE Q4 2025-26'!$B:$B,0))</f>
        <v>Y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46" t="e">
        <v>#N/A</v>
      </c>
      <c r="G57" s="46" t="e">
        <v>#N/A</v>
      </c>
      <c r="H57" s="46" t="e">
        <v>#N/A</v>
      </c>
      <c r="I57" s="46" t="e">
        <v>#N/A</v>
      </c>
      <c r="J57" s="46" t="e">
        <v>#N/A</v>
      </c>
      <c r="K57" s="46" t="e">
        <v>#N/A</v>
      </c>
      <c r="L57" s="46" t="e">
        <v>#N/A</v>
      </c>
      <c r="M57" s="46" t="e">
        <v>#N/A</v>
      </c>
      <c r="N57" s="23" t="s">
        <v>324</v>
      </c>
      <c r="O57" s="23"/>
      <c r="P57" s="23" t="s">
        <v>324</v>
      </c>
      <c r="Q57" s="23" t="s">
        <v>324</v>
      </c>
      <c r="R57" s="23" t="s">
        <v>324</v>
      </c>
      <c r="S57" s="23" t="s">
        <v>324</v>
      </c>
      <c r="T57" s="23" t="s">
        <v>324</v>
      </c>
      <c r="U57" s="23" t="s">
        <v>324</v>
      </c>
      <c r="V57" s="23" t="s">
        <v>324</v>
      </c>
      <c r="W57" s="23" t="s">
        <v>324</v>
      </c>
      <c r="X57" s="23" t="str">
        <f>INDEX('[2]MH Non-ISFE Q4 2025-26'!$AV:$AV,MATCH(C57,'[2]MH Non-ISFE Q4 2025-26'!$B:$B,0))</f>
        <v>Y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46" t="e">
        <v>#N/A</v>
      </c>
      <c r="G58" s="46" t="e">
        <v>#N/A</v>
      </c>
      <c r="H58" s="46" t="e">
        <v>#N/A</v>
      </c>
      <c r="I58" s="46" t="e">
        <v>#N/A</v>
      </c>
      <c r="J58" s="46" t="e">
        <v>#N/A</v>
      </c>
      <c r="K58" s="46" t="e">
        <v>#N/A</v>
      </c>
      <c r="L58" s="46" t="e">
        <v>#N/A</v>
      </c>
      <c r="M58" s="46" t="e">
        <v>#N/A</v>
      </c>
      <c r="N58" s="23" t="s">
        <v>324</v>
      </c>
      <c r="O58" s="23"/>
      <c r="P58" s="23" t="s">
        <v>324</v>
      </c>
      <c r="Q58" s="23" t="s">
        <v>324</v>
      </c>
      <c r="R58" s="23" t="s">
        <v>324</v>
      </c>
      <c r="S58" s="23" t="s">
        <v>324</v>
      </c>
      <c r="T58" s="23" t="s">
        <v>324</v>
      </c>
      <c r="U58" s="23" t="s">
        <v>324</v>
      </c>
      <c r="V58" s="23" t="s">
        <v>324</v>
      </c>
      <c r="W58" s="23" t="s">
        <v>324</v>
      </c>
      <c r="X58" s="23" t="str">
        <f>INDEX('[2]MH Non-ISFE Q4 2025-26'!$AV:$AV,MATCH(C58,'[2]MH Non-ISFE Q4 2025-26'!$B:$B,0))</f>
        <v>Y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46" t="e">
        <v>#N/A</v>
      </c>
      <c r="G59" s="46" t="e">
        <v>#N/A</v>
      </c>
      <c r="H59" s="46" t="e">
        <v>#N/A</v>
      </c>
      <c r="I59" s="46" t="e">
        <v>#N/A</v>
      </c>
      <c r="J59" s="46" t="e">
        <v>#N/A</v>
      </c>
      <c r="K59" s="46" t="e">
        <v>#N/A</v>
      </c>
      <c r="L59" s="46" t="e">
        <v>#N/A</v>
      </c>
      <c r="M59" s="46" t="e">
        <v>#N/A</v>
      </c>
      <c r="N59" s="23" t="s">
        <v>324</v>
      </c>
      <c r="O59" s="23"/>
      <c r="P59" s="23" t="s">
        <v>324</v>
      </c>
      <c r="Q59" s="23" t="s">
        <v>324</v>
      </c>
      <c r="R59" s="23" t="s">
        <v>324</v>
      </c>
      <c r="S59" s="23" t="s">
        <v>324</v>
      </c>
      <c r="T59" s="23" t="s">
        <v>324</v>
      </c>
      <c r="U59" s="23" t="s">
        <v>324</v>
      </c>
      <c r="V59" s="23" t="s">
        <v>324</v>
      </c>
      <c r="W59" s="23" t="s">
        <v>324</v>
      </c>
      <c r="X59" s="23" t="str">
        <f>INDEX('[2]MH Non-ISFE Q4 2025-26'!$AV:$AV,MATCH(C59,'[2]MH Non-ISFE Q4 2025-26'!$B:$B,0))</f>
        <v>Y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46" t="e">
        <v>#N/A</v>
      </c>
      <c r="G60" s="46" t="e">
        <v>#N/A</v>
      </c>
      <c r="H60" s="46" t="e">
        <v>#N/A</v>
      </c>
      <c r="I60" s="46" t="e">
        <v>#N/A</v>
      </c>
      <c r="J60" s="46" t="e">
        <v>#N/A</v>
      </c>
      <c r="K60" s="46" t="e">
        <v>#N/A</v>
      </c>
      <c r="L60" s="46" t="e">
        <v>#N/A</v>
      </c>
      <c r="M60" s="46" t="e">
        <v>#N/A</v>
      </c>
      <c r="N60" s="23" t="s">
        <v>324</v>
      </c>
      <c r="O60" s="23"/>
      <c r="P60" s="23" t="s">
        <v>324</v>
      </c>
      <c r="Q60" s="23" t="s">
        <v>324</v>
      </c>
      <c r="R60" s="23" t="s">
        <v>324</v>
      </c>
      <c r="S60" s="23" t="s">
        <v>324</v>
      </c>
      <c r="T60" s="23" t="s">
        <v>324</v>
      </c>
      <c r="U60" s="23" t="s">
        <v>324</v>
      </c>
      <c r="V60" s="23" t="s">
        <v>324</v>
      </c>
      <c r="W60" s="23" t="s">
        <v>324</v>
      </c>
      <c r="X60" s="23" t="str">
        <f>INDEX('[2]MH Non-ISFE Q4 2025-26'!$AV:$AV,MATCH(C60,'[2]MH Non-ISFE Q4 2025-26'!$B:$B,0))</f>
        <v>Y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42" t="s">
        <v>324</v>
      </c>
      <c r="G61" s="47" t="s">
        <v>324</v>
      </c>
      <c r="H61" s="47" t="s">
        <v>324</v>
      </c>
      <c r="I61" s="47" t="s">
        <v>324</v>
      </c>
      <c r="J61" s="47" t="s">
        <v>324</v>
      </c>
      <c r="K61" s="47" t="s">
        <v>324</v>
      </c>
      <c r="L61" s="47" t="s">
        <v>324</v>
      </c>
      <c r="M61" s="47" t="s">
        <v>324</v>
      </c>
      <c r="N61" s="47" t="s">
        <v>324</v>
      </c>
      <c r="O61" s="47" t="s">
        <v>324</v>
      </c>
      <c r="P61" s="47" t="s">
        <v>324</v>
      </c>
      <c r="Q61" s="47" t="e">
        <v>#N/A</v>
      </c>
      <c r="R61" s="47" t="e">
        <v>#N/A</v>
      </c>
      <c r="S61" s="28" t="e">
        <v>#N/A</v>
      </c>
      <c r="T61" s="28" t="e">
        <v>#N/A</v>
      </c>
      <c r="U61" s="28" t="e">
        <v>#N/A</v>
      </c>
      <c r="V61" s="28" t="e">
        <v>#N/A</v>
      </c>
      <c r="W61" s="28" t="e">
        <v>#N/A</v>
      </c>
      <c r="X61" s="28" t="e">
        <v>#N/A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42" t="s">
        <v>324</v>
      </c>
      <c r="G62" s="47" t="s">
        <v>324</v>
      </c>
      <c r="H62" s="47" t="s">
        <v>324</v>
      </c>
      <c r="I62" s="47" t="s">
        <v>324</v>
      </c>
      <c r="J62" s="47" t="s">
        <v>324</v>
      </c>
      <c r="K62" s="47" t="s">
        <v>324</v>
      </c>
      <c r="L62" s="47" t="s">
        <v>324</v>
      </c>
      <c r="M62" s="47" t="s">
        <v>324</v>
      </c>
      <c r="N62" s="47" t="s">
        <v>324</v>
      </c>
      <c r="O62" s="47" t="s">
        <v>324</v>
      </c>
      <c r="P62" s="47" t="s">
        <v>324</v>
      </c>
      <c r="Q62" s="47" t="e">
        <v>#N/A</v>
      </c>
      <c r="R62" s="47" t="e">
        <v>#N/A</v>
      </c>
      <c r="S62" s="28" t="e">
        <v>#N/A</v>
      </c>
      <c r="T62" s="28" t="e">
        <v>#N/A</v>
      </c>
      <c r="U62" s="28" t="e">
        <v>#N/A</v>
      </c>
      <c r="V62" s="28" t="e">
        <v>#N/A</v>
      </c>
      <c r="W62" s="28" t="e">
        <v>#N/A</v>
      </c>
      <c r="X62" s="28" t="e">
        <v>#N/A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42" t="s">
        <v>324</v>
      </c>
      <c r="G63" s="47" t="s">
        <v>325</v>
      </c>
      <c r="H63" s="47" t="s">
        <v>324</v>
      </c>
      <c r="I63" s="47" t="s">
        <v>324</v>
      </c>
      <c r="J63" s="47" t="s">
        <v>324</v>
      </c>
      <c r="K63" s="47" t="s">
        <v>324</v>
      </c>
      <c r="L63" s="47" t="s">
        <v>324</v>
      </c>
      <c r="M63" s="47" t="s">
        <v>324</v>
      </c>
      <c r="N63" s="47" t="s">
        <v>324</v>
      </c>
      <c r="O63" s="47" t="s">
        <v>324</v>
      </c>
      <c r="P63" s="47" t="s">
        <v>324</v>
      </c>
      <c r="Q63" s="47" t="e">
        <v>#N/A</v>
      </c>
      <c r="R63" s="47" t="e">
        <v>#N/A</v>
      </c>
      <c r="S63" s="28" t="e">
        <v>#N/A</v>
      </c>
      <c r="T63" s="28" t="e">
        <v>#N/A</v>
      </c>
      <c r="U63" s="28" t="e">
        <v>#N/A</v>
      </c>
      <c r="V63" s="28" t="e">
        <v>#N/A</v>
      </c>
      <c r="W63" s="28" t="e">
        <v>#N/A</v>
      </c>
      <c r="X63" s="28" t="e">
        <v>#N/A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42" t="s">
        <v>324</v>
      </c>
      <c r="G64" s="47" t="s">
        <v>324</v>
      </c>
      <c r="H64" s="47" t="s">
        <v>324</v>
      </c>
      <c r="I64" s="47" t="s">
        <v>324</v>
      </c>
      <c r="J64" s="47" t="s">
        <v>324</v>
      </c>
      <c r="K64" s="47" t="s">
        <v>324</v>
      </c>
      <c r="L64" s="47" t="s">
        <v>324</v>
      </c>
      <c r="M64" s="47" t="s">
        <v>324</v>
      </c>
      <c r="N64" s="47" t="s">
        <v>324</v>
      </c>
      <c r="O64" s="47" t="s">
        <v>324</v>
      </c>
      <c r="P64" s="47" t="s">
        <v>324</v>
      </c>
      <c r="Q64" s="47" t="e">
        <v>#N/A</v>
      </c>
      <c r="R64" s="47" t="e">
        <v>#N/A</v>
      </c>
      <c r="S64" s="28" t="e">
        <v>#N/A</v>
      </c>
      <c r="T64" s="28" t="e">
        <v>#N/A</v>
      </c>
      <c r="U64" s="28" t="e">
        <v>#N/A</v>
      </c>
      <c r="V64" s="28" t="e">
        <v>#N/A</v>
      </c>
      <c r="W64" s="28" t="e">
        <v>#N/A</v>
      </c>
      <c r="X64" s="28" t="e">
        <v>#N/A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42" t="s">
        <v>324</v>
      </c>
      <c r="G65" s="47" t="s">
        <v>324</v>
      </c>
      <c r="H65" s="47" t="s">
        <v>324</v>
      </c>
      <c r="I65" s="47" t="s">
        <v>324</v>
      </c>
      <c r="J65" s="47" t="s">
        <v>324</v>
      </c>
      <c r="K65" s="47" t="s">
        <v>324</v>
      </c>
      <c r="L65" s="47" t="s">
        <v>324</v>
      </c>
      <c r="M65" s="47" t="s">
        <v>324</v>
      </c>
      <c r="N65" s="47" t="s">
        <v>324</v>
      </c>
      <c r="O65" s="47" t="s">
        <v>324</v>
      </c>
      <c r="P65" s="47" t="s">
        <v>324</v>
      </c>
      <c r="Q65" s="47" t="e">
        <v>#N/A</v>
      </c>
      <c r="R65" s="47" t="e">
        <v>#N/A</v>
      </c>
      <c r="S65" s="28" t="e">
        <v>#N/A</v>
      </c>
      <c r="T65" s="28" t="e">
        <v>#N/A</v>
      </c>
      <c r="U65" s="28" t="e">
        <v>#N/A</v>
      </c>
      <c r="V65" s="28" t="e">
        <v>#N/A</v>
      </c>
      <c r="W65" s="28" t="e">
        <v>#N/A</v>
      </c>
      <c r="X65" s="28" t="e">
        <v>#N/A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42" t="s">
        <v>324</v>
      </c>
      <c r="G66" s="47" t="s">
        <v>325</v>
      </c>
      <c r="H66" s="47" t="s">
        <v>324</v>
      </c>
      <c r="I66" s="47" t="s">
        <v>324</v>
      </c>
      <c r="J66" s="47" t="s">
        <v>324</v>
      </c>
      <c r="K66" s="47" t="s">
        <v>324</v>
      </c>
      <c r="L66" s="47" t="s">
        <v>324</v>
      </c>
      <c r="M66" s="47" t="s">
        <v>324</v>
      </c>
      <c r="N66" s="47" t="s">
        <v>324</v>
      </c>
      <c r="O66" s="47" t="s">
        <v>324</v>
      </c>
      <c r="P66" s="47" t="s">
        <v>324</v>
      </c>
      <c r="Q66" s="47" t="e">
        <v>#N/A</v>
      </c>
      <c r="R66" s="47" t="e">
        <v>#N/A</v>
      </c>
      <c r="S66" s="28" t="e">
        <v>#N/A</v>
      </c>
      <c r="T66" s="28" t="e">
        <v>#N/A</v>
      </c>
      <c r="U66" s="28" t="e">
        <v>#N/A</v>
      </c>
      <c r="V66" s="28" t="e">
        <v>#N/A</v>
      </c>
      <c r="W66" s="28" t="e">
        <v>#N/A</v>
      </c>
      <c r="X66" s="28" t="e">
        <v>#N/A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42" t="s">
        <v>324</v>
      </c>
      <c r="G67" s="47" t="s">
        <v>324</v>
      </c>
      <c r="H67" s="47" t="s">
        <v>324</v>
      </c>
      <c r="I67" s="47" t="s">
        <v>324</v>
      </c>
      <c r="J67" s="47" t="s">
        <v>324</v>
      </c>
      <c r="K67" s="47" t="s">
        <v>324</v>
      </c>
      <c r="L67" s="47" t="s">
        <v>324</v>
      </c>
      <c r="M67" s="47" t="s">
        <v>324</v>
      </c>
      <c r="N67" s="47" t="s">
        <v>324</v>
      </c>
      <c r="O67" s="47" t="s">
        <v>324</v>
      </c>
      <c r="P67" s="47" t="s">
        <v>324</v>
      </c>
      <c r="Q67" s="47" t="e">
        <v>#N/A</v>
      </c>
      <c r="R67" s="47" t="e">
        <v>#N/A</v>
      </c>
      <c r="S67" s="28" t="e">
        <v>#N/A</v>
      </c>
      <c r="T67" s="28" t="e">
        <v>#N/A</v>
      </c>
      <c r="U67" s="28" t="e">
        <v>#N/A</v>
      </c>
      <c r="V67" s="28" t="e">
        <v>#N/A</v>
      </c>
      <c r="W67" s="28" t="e">
        <v>#N/A</v>
      </c>
      <c r="X67" s="28" t="e">
        <v>#N/A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42" t="s">
        <v>324</v>
      </c>
      <c r="G68" s="47" t="s">
        <v>324</v>
      </c>
      <c r="H68" s="47" t="s">
        <v>324</v>
      </c>
      <c r="I68" s="47" t="s">
        <v>324</v>
      </c>
      <c r="J68" s="47" t="s">
        <v>324</v>
      </c>
      <c r="K68" s="47" t="s">
        <v>324</v>
      </c>
      <c r="L68" s="47" t="s">
        <v>324</v>
      </c>
      <c r="M68" s="47" t="s">
        <v>324</v>
      </c>
      <c r="N68" s="47" t="s">
        <v>324</v>
      </c>
      <c r="O68" s="47" t="s">
        <v>324</v>
      </c>
      <c r="P68" s="47" t="s">
        <v>324</v>
      </c>
      <c r="Q68" s="47" t="e">
        <v>#N/A</v>
      </c>
      <c r="R68" s="47" t="e">
        <v>#N/A</v>
      </c>
      <c r="S68" s="28" t="e">
        <v>#N/A</v>
      </c>
      <c r="T68" s="28" t="e">
        <v>#N/A</v>
      </c>
      <c r="U68" s="28" t="e">
        <v>#N/A</v>
      </c>
      <c r="V68" s="28" t="e">
        <v>#N/A</v>
      </c>
      <c r="W68" s="28" t="e">
        <v>#N/A</v>
      </c>
      <c r="X68" s="28" t="e">
        <v>#N/A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42" t="s">
        <v>324</v>
      </c>
      <c r="G69" s="47" t="s">
        <v>324</v>
      </c>
      <c r="H69" s="47" t="s">
        <v>324</v>
      </c>
      <c r="I69" s="47" t="s">
        <v>324</v>
      </c>
      <c r="J69" s="47" t="s">
        <v>324</v>
      </c>
      <c r="K69" s="47" t="s">
        <v>324</v>
      </c>
      <c r="L69" s="47" t="s">
        <v>324</v>
      </c>
      <c r="M69" s="47" t="s">
        <v>324</v>
      </c>
      <c r="N69" s="47" t="s">
        <v>324</v>
      </c>
      <c r="O69" s="47" t="s">
        <v>324</v>
      </c>
      <c r="P69" s="47" t="s">
        <v>324</v>
      </c>
      <c r="Q69" s="47" t="e">
        <v>#N/A</v>
      </c>
      <c r="R69" s="47" t="e">
        <v>#N/A</v>
      </c>
      <c r="S69" s="28" t="e">
        <v>#N/A</v>
      </c>
      <c r="T69" s="28" t="e">
        <v>#N/A</v>
      </c>
      <c r="U69" s="28" t="e">
        <v>#N/A</v>
      </c>
      <c r="V69" s="28" t="e">
        <v>#N/A</v>
      </c>
      <c r="W69" s="28" t="e">
        <v>#N/A</v>
      </c>
      <c r="X69" s="28" t="e">
        <v>#N/A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42" t="s">
        <v>325</v>
      </c>
      <c r="G70" s="47" t="s">
        <v>324</v>
      </c>
      <c r="H70" s="47" t="s">
        <v>324</v>
      </c>
      <c r="I70" s="47" t="s">
        <v>324</v>
      </c>
      <c r="J70" s="47" t="s">
        <v>324</v>
      </c>
      <c r="K70" s="47" t="s">
        <v>324</v>
      </c>
      <c r="L70" s="47" t="s">
        <v>324</v>
      </c>
      <c r="M70" s="47" t="s">
        <v>324</v>
      </c>
      <c r="N70" s="47" t="s">
        <v>324</v>
      </c>
      <c r="O70" s="47" t="s">
        <v>324</v>
      </c>
      <c r="P70" s="47" t="s">
        <v>324</v>
      </c>
      <c r="Q70" s="47" t="e">
        <v>#N/A</v>
      </c>
      <c r="R70" s="47" t="e">
        <v>#N/A</v>
      </c>
      <c r="S70" s="28" t="e">
        <v>#N/A</v>
      </c>
      <c r="T70" s="28" t="e">
        <v>#N/A</v>
      </c>
      <c r="U70" s="28" t="e">
        <v>#N/A</v>
      </c>
      <c r="V70" s="28" t="e">
        <v>#N/A</v>
      </c>
      <c r="W70" s="28" t="e">
        <v>#N/A</v>
      </c>
      <c r="X70" s="28" t="e">
        <v>#N/A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42" t="s">
        <v>324</v>
      </c>
      <c r="G71" s="47" t="s">
        <v>324</v>
      </c>
      <c r="H71" s="47" t="s">
        <v>324</v>
      </c>
      <c r="I71" s="47" t="s">
        <v>324</v>
      </c>
      <c r="J71" s="47" t="s">
        <v>324</v>
      </c>
      <c r="K71" s="47" t="s">
        <v>324</v>
      </c>
      <c r="L71" s="47" t="s">
        <v>324</v>
      </c>
      <c r="M71" s="47" t="s">
        <v>324</v>
      </c>
      <c r="N71" s="47" t="s">
        <v>324</v>
      </c>
      <c r="O71" s="47" t="s">
        <v>324</v>
      </c>
      <c r="P71" s="47" t="s">
        <v>324</v>
      </c>
      <c r="Q71" s="47" t="e">
        <v>#N/A</v>
      </c>
      <c r="R71" s="47" t="e">
        <v>#N/A</v>
      </c>
      <c r="S71" s="28" t="e">
        <v>#N/A</v>
      </c>
      <c r="T71" s="28" t="e">
        <v>#N/A</v>
      </c>
      <c r="U71" s="28" t="e">
        <v>#N/A</v>
      </c>
      <c r="V71" s="28" t="e">
        <v>#N/A</v>
      </c>
      <c r="W71" s="28" t="e">
        <v>#N/A</v>
      </c>
      <c r="X71" s="28" t="e">
        <v>#N/A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42" t="s">
        <v>324</v>
      </c>
      <c r="G72" s="47" t="s">
        <v>324</v>
      </c>
      <c r="H72" s="47" t="s">
        <v>324</v>
      </c>
      <c r="I72" s="47" t="s">
        <v>324</v>
      </c>
      <c r="J72" s="47" t="s">
        <v>324</v>
      </c>
      <c r="K72" s="47" t="s">
        <v>324</v>
      </c>
      <c r="L72" s="47" t="s">
        <v>324</v>
      </c>
      <c r="M72" s="47" t="s">
        <v>324</v>
      </c>
      <c r="N72" s="47" t="s">
        <v>324</v>
      </c>
      <c r="O72" s="47" t="s">
        <v>324</v>
      </c>
      <c r="P72" s="47" t="s">
        <v>324</v>
      </c>
      <c r="Q72" s="47" t="e">
        <v>#N/A</v>
      </c>
      <c r="R72" s="47" t="e">
        <v>#N/A</v>
      </c>
      <c r="S72" s="28" t="e">
        <v>#N/A</v>
      </c>
      <c r="T72" s="28" t="e">
        <v>#N/A</v>
      </c>
      <c r="U72" s="28" t="e">
        <v>#N/A</v>
      </c>
      <c r="V72" s="28" t="e">
        <v>#N/A</v>
      </c>
      <c r="W72" s="28" t="e">
        <v>#N/A</v>
      </c>
      <c r="X72" s="28" t="e">
        <v>#N/A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42" t="s">
        <v>325</v>
      </c>
      <c r="G73" s="47" t="s">
        <v>324</v>
      </c>
      <c r="H73" s="47" t="s">
        <v>324</v>
      </c>
      <c r="I73" s="47" t="s">
        <v>324</v>
      </c>
      <c r="J73" s="47" t="s">
        <v>324</v>
      </c>
      <c r="K73" s="47" t="s">
        <v>324</v>
      </c>
      <c r="L73" s="47" t="s">
        <v>324</v>
      </c>
      <c r="M73" s="47" t="s">
        <v>324</v>
      </c>
      <c r="N73" s="47" t="s">
        <v>324</v>
      </c>
      <c r="O73" s="47" t="s">
        <v>324</v>
      </c>
      <c r="P73" s="47" t="s">
        <v>324</v>
      </c>
      <c r="Q73" s="47" t="e">
        <v>#N/A</v>
      </c>
      <c r="R73" s="47" t="e">
        <v>#N/A</v>
      </c>
      <c r="S73" s="28" t="e">
        <v>#N/A</v>
      </c>
      <c r="T73" s="28" t="e">
        <v>#N/A</v>
      </c>
      <c r="U73" s="28" t="e">
        <v>#N/A</v>
      </c>
      <c r="V73" s="28" t="e">
        <v>#N/A</v>
      </c>
      <c r="W73" s="28" t="e">
        <v>#N/A</v>
      </c>
      <c r="X73" s="28" t="e">
        <v>#N/A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42" t="s">
        <v>324</v>
      </c>
      <c r="G74" s="47" t="s">
        <v>324</v>
      </c>
      <c r="H74" s="47" t="s">
        <v>324</v>
      </c>
      <c r="I74" s="47" t="s">
        <v>324</v>
      </c>
      <c r="J74" s="47" t="s">
        <v>324</v>
      </c>
      <c r="K74" s="47" t="s">
        <v>324</v>
      </c>
      <c r="L74" s="47" t="s">
        <v>324</v>
      </c>
      <c r="M74" s="47" t="s">
        <v>324</v>
      </c>
      <c r="N74" s="47" t="s">
        <v>324</v>
      </c>
      <c r="O74" s="47" t="s">
        <v>324</v>
      </c>
      <c r="P74" s="47" t="s">
        <v>324</v>
      </c>
      <c r="Q74" s="47" t="e">
        <v>#N/A</v>
      </c>
      <c r="R74" s="47" t="e">
        <v>#N/A</v>
      </c>
      <c r="S74" s="28" t="e">
        <v>#N/A</v>
      </c>
      <c r="T74" s="28" t="e">
        <v>#N/A</v>
      </c>
      <c r="U74" s="28" t="e">
        <v>#N/A</v>
      </c>
      <c r="V74" s="28" t="e">
        <v>#N/A</v>
      </c>
      <c r="W74" s="28" t="e">
        <v>#N/A</v>
      </c>
      <c r="X74" s="28" t="e">
        <v>#N/A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42" t="s">
        <v>324</v>
      </c>
      <c r="G75" s="47" t="s">
        <v>325</v>
      </c>
      <c r="H75" s="47" t="s">
        <v>324</v>
      </c>
      <c r="I75" s="47" t="s">
        <v>324</v>
      </c>
      <c r="J75" s="47" t="s">
        <v>324</v>
      </c>
      <c r="K75" s="47" t="s">
        <v>324</v>
      </c>
      <c r="L75" s="47" t="s">
        <v>324</v>
      </c>
      <c r="M75" s="47" t="s">
        <v>324</v>
      </c>
      <c r="N75" s="47" t="s">
        <v>324</v>
      </c>
      <c r="O75" s="47" t="s">
        <v>324</v>
      </c>
      <c r="P75" s="47" t="s">
        <v>324</v>
      </c>
      <c r="Q75" s="47" t="e">
        <v>#N/A</v>
      </c>
      <c r="R75" s="47" t="e">
        <v>#N/A</v>
      </c>
      <c r="S75" s="28" t="e">
        <v>#N/A</v>
      </c>
      <c r="T75" s="28" t="e">
        <v>#N/A</v>
      </c>
      <c r="U75" s="28" t="e">
        <v>#N/A</v>
      </c>
      <c r="V75" s="28" t="e">
        <v>#N/A</v>
      </c>
      <c r="W75" s="28" t="e">
        <v>#N/A</v>
      </c>
      <c r="X75" s="28" t="e">
        <v>#N/A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42" t="s">
        <v>325</v>
      </c>
      <c r="G76" s="47" t="s">
        <v>325</v>
      </c>
      <c r="H76" s="47" t="s">
        <v>324</v>
      </c>
      <c r="I76" s="47" t="s">
        <v>324</v>
      </c>
      <c r="J76" s="47" t="s">
        <v>324</v>
      </c>
      <c r="K76" s="47" t="s">
        <v>324</v>
      </c>
      <c r="L76" s="47" t="s">
        <v>324</v>
      </c>
      <c r="M76" s="47" t="s">
        <v>324</v>
      </c>
      <c r="N76" s="47" t="s">
        <v>324</v>
      </c>
      <c r="O76" s="47" t="s">
        <v>324</v>
      </c>
      <c r="P76" s="47" t="s">
        <v>324</v>
      </c>
      <c r="Q76" s="47" t="e">
        <v>#N/A</v>
      </c>
      <c r="R76" s="47" t="e">
        <v>#N/A</v>
      </c>
      <c r="S76" s="28" t="e">
        <v>#N/A</v>
      </c>
      <c r="T76" s="28" t="e">
        <v>#N/A</v>
      </c>
      <c r="U76" s="28" t="e">
        <v>#N/A</v>
      </c>
      <c r="V76" s="28" t="e">
        <v>#N/A</v>
      </c>
      <c r="W76" s="28" t="e">
        <v>#N/A</v>
      </c>
      <c r="X76" s="28" t="e">
        <v>#N/A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42" t="s">
        <v>324</v>
      </c>
      <c r="G77" s="47" t="s">
        <v>324</v>
      </c>
      <c r="H77" s="47" t="s">
        <v>324</v>
      </c>
      <c r="I77" s="47" t="s">
        <v>324</v>
      </c>
      <c r="J77" s="47" t="s">
        <v>324</v>
      </c>
      <c r="K77" s="47" t="s">
        <v>324</v>
      </c>
      <c r="L77" s="47" t="s">
        <v>324</v>
      </c>
      <c r="M77" s="47" t="s">
        <v>324</v>
      </c>
      <c r="N77" s="47" t="s">
        <v>324</v>
      </c>
      <c r="O77" s="47" t="s">
        <v>324</v>
      </c>
      <c r="P77" s="47" t="s">
        <v>324</v>
      </c>
      <c r="Q77" s="47" t="e">
        <v>#N/A</v>
      </c>
      <c r="R77" s="47" t="e">
        <v>#N/A</v>
      </c>
      <c r="S77" s="28" t="e">
        <v>#N/A</v>
      </c>
      <c r="T77" s="28" t="e">
        <v>#N/A</v>
      </c>
      <c r="U77" s="28" t="e">
        <v>#N/A</v>
      </c>
      <c r="V77" s="28" t="e">
        <v>#N/A</v>
      </c>
      <c r="W77" s="28" t="e">
        <v>#N/A</v>
      </c>
      <c r="X77" s="28" t="e">
        <v>#N/A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42" t="s">
        <v>324</v>
      </c>
      <c r="G78" s="47" t="s">
        <v>325</v>
      </c>
      <c r="H78" s="47" t="s">
        <v>324</v>
      </c>
      <c r="I78" s="47" t="s">
        <v>324</v>
      </c>
      <c r="J78" s="47" t="s">
        <v>324</v>
      </c>
      <c r="K78" s="47" t="s">
        <v>324</v>
      </c>
      <c r="L78" s="47" t="s">
        <v>324</v>
      </c>
      <c r="M78" s="47" t="s">
        <v>325</v>
      </c>
      <c r="N78" s="47" t="s">
        <v>324</v>
      </c>
      <c r="O78" s="47" t="s">
        <v>324</v>
      </c>
      <c r="P78" s="47" t="s">
        <v>324</v>
      </c>
      <c r="Q78" s="47" t="e">
        <v>#N/A</v>
      </c>
      <c r="R78" s="47" t="e">
        <v>#N/A</v>
      </c>
      <c r="S78" s="28" t="e">
        <v>#N/A</v>
      </c>
      <c r="T78" s="28" t="e">
        <v>#N/A</v>
      </c>
      <c r="U78" s="28" t="e">
        <v>#N/A</v>
      </c>
      <c r="V78" s="28" t="e">
        <v>#N/A</v>
      </c>
      <c r="W78" s="28" t="e">
        <v>#N/A</v>
      </c>
      <c r="X78" s="28" t="e">
        <v>#N/A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27" t="e">
        <v>#N/A</v>
      </c>
      <c r="G79" s="27" t="e">
        <v>#N/A</v>
      </c>
      <c r="H79" s="47" t="e">
        <v>#N/A</v>
      </c>
      <c r="I79" s="47" t="s">
        <v>324</v>
      </c>
      <c r="J79" s="47" t="s">
        <v>324</v>
      </c>
      <c r="K79" s="47" t="s">
        <v>324</v>
      </c>
      <c r="L79" s="47" t="s">
        <v>324</v>
      </c>
      <c r="M79" s="47" t="s">
        <v>324</v>
      </c>
      <c r="N79" s="47" t="s">
        <v>324</v>
      </c>
      <c r="O79" s="47" t="s">
        <v>324</v>
      </c>
      <c r="P79" s="47" t="s">
        <v>324</v>
      </c>
      <c r="Q79" s="47" t="e">
        <v>#N/A</v>
      </c>
      <c r="R79" s="47" t="e">
        <v>#N/A</v>
      </c>
      <c r="S79" s="28" t="e">
        <v>#N/A</v>
      </c>
      <c r="T79" s="28" t="e">
        <v>#N/A</v>
      </c>
      <c r="U79" s="28" t="e">
        <v>#N/A</v>
      </c>
      <c r="V79" s="28" t="e">
        <v>#N/A</v>
      </c>
      <c r="W79" s="28" t="e">
        <v>#N/A</v>
      </c>
      <c r="X79" s="28" t="e">
        <v>#N/A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42" t="s">
        <v>324</v>
      </c>
      <c r="G80" s="47" t="s">
        <v>324</v>
      </c>
      <c r="H80" s="47" t="s">
        <v>324</v>
      </c>
      <c r="I80" s="47" t="s">
        <v>324</v>
      </c>
      <c r="J80" s="47" t="s">
        <v>324</v>
      </c>
      <c r="K80" s="47" t="s">
        <v>324</v>
      </c>
      <c r="L80" s="47" t="s">
        <v>324</v>
      </c>
      <c r="M80" s="47" t="s">
        <v>324</v>
      </c>
      <c r="N80" s="47" t="s">
        <v>324</v>
      </c>
      <c r="O80" s="47" t="s">
        <v>324</v>
      </c>
      <c r="P80" s="47" t="s">
        <v>324</v>
      </c>
      <c r="Q80" s="47" t="e">
        <v>#N/A</v>
      </c>
      <c r="R80" s="47" t="e">
        <v>#N/A</v>
      </c>
      <c r="S80" s="28" t="e">
        <v>#N/A</v>
      </c>
      <c r="T80" s="28" t="e">
        <v>#N/A</v>
      </c>
      <c r="U80" s="28" t="e">
        <v>#N/A</v>
      </c>
      <c r="V80" s="28" t="e">
        <v>#N/A</v>
      </c>
      <c r="W80" s="28" t="e">
        <v>#N/A</v>
      </c>
      <c r="X80" s="28" t="e">
        <v>#N/A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42" t="s">
        <v>324</v>
      </c>
      <c r="G81" s="47" t="s">
        <v>324</v>
      </c>
      <c r="H81" s="47" t="s">
        <v>324</v>
      </c>
      <c r="I81" s="47" t="s">
        <v>324</v>
      </c>
      <c r="J81" s="47" t="s">
        <v>324</v>
      </c>
      <c r="K81" s="47" t="s">
        <v>324</v>
      </c>
      <c r="L81" s="47" t="s">
        <v>324</v>
      </c>
      <c r="M81" s="47" t="s">
        <v>324</v>
      </c>
      <c r="N81" s="47" t="s">
        <v>324</v>
      </c>
      <c r="O81" s="47" t="s">
        <v>324</v>
      </c>
      <c r="P81" s="47" t="s">
        <v>324</v>
      </c>
      <c r="Q81" s="47" t="e">
        <v>#N/A</v>
      </c>
      <c r="R81" s="47" t="e">
        <v>#N/A</v>
      </c>
      <c r="S81" s="28" t="e">
        <v>#N/A</v>
      </c>
      <c r="T81" s="28" t="e">
        <v>#N/A</v>
      </c>
      <c r="U81" s="28" t="e">
        <v>#N/A</v>
      </c>
      <c r="V81" s="28" t="e">
        <v>#N/A</v>
      </c>
      <c r="W81" s="28" t="e">
        <v>#N/A</v>
      </c>
      <c r="X81" s="28" t="e">
        <v>#N/A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42" t="s">
        <v>325</v>
      </c>
      <c r="G82" s="47" t="s">
        <v>324</v>
      </c>
      <c r="H82" s="47" t="s">
        <v>324</v>
      </c>
      <c r="I82" s="47" t="s">
        <v>324</v>
      </c>
      <c r="J82" s="47" t="s">
        <v>324</v>
      </c>
      <c r="K82" s="47" t="s">
        <v>324</v>
      </c>
      <c r="L82" s="47" t="s">
        <v>324</v>
      </c>
      <c r="M82" s="47" t="s">
        <v>324</v>
      </c>
      <c r="N82" s="47" t="s">
        <v>324</v>
      </c>
      <c r="O82" s="47" t="s">
        <v>324</v>
      </c>
      <c r="P82" s="47" t="s">
        <v>324</v>
      </c>
      <c r="Q82" s="47" t="e">
        <v>#N/A</v>
      </c>
      <c r="R82" s="47" t="e">
        <v>#N/A</v>
      </c>
      <c r="S82" s="28" t="e">
        <v>#N/A</v>
      </c>
      <c r="T82" s="28" t="e">
        <v>#N/A</v>
      </c>
      <c r="U82" s="28" t="e">
        <v>#N/A</v>
      </c>
      <c r="V82" s="28" t="e">
        <v>#N/A</v>
      </c>
      <c r="W82" s="28" t="e">
        <v>#N/A</v>
      </c>
      <c r="X82" s="28" t="e">
        <v>#N/A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42" t="s">
        <v>324</v>
      </c>
      <c r="G83" s="47" t="s">
        <v>325</v>
      </c>
      <c r="H83" s="47" t="s">
        <v>325</v>
      </c>
      <c r="I83" s="47" t="s">
        <v>324</v>
      </c>
      <c r="J83" s="47" t="s">
        <v>324</v>
      </c>
      <c r="K83" s="47" t="s">
        <v>324</v>
      </c>
      <c r="L83" s="47" t="s">
        <v>324</v>
      </c>
      <c r="M83" s="47" t="s">
        <v>324</v>
      </c>
      <c r="N83" s="47" t="s">
        <v>324</v>
      </c>
      <c r="O83" s="47" t="s">
        <v>324</v>
      </c>
      <c r="P83" s="47" t="s">
        <v>324</v>
      </c>
      <c r="Q83" s="47" t="e">
        <v>#N/A</v>
      </c>
      <c r="R83" s="47" t="e">
        <v>#N/A</v>
      </c>
      <c r="S83" s="28" t="e">
        <v>#N/A</v>
      </c>
      <c r="T83" s="28" t="e">
        <v>#N/A</v>
      </c>
      <c r="U83" s="28" t="e">
        <v>#N/A</v>
      </c>
      <c r="V83" s="28" t="e">
        <v>#N/A</v>
      </c>
      <c r="W83" s="28" t="e">
        <v>#N/A</v>
      </c>
      <c r="X83" s="28" t="e">
        <v>#N/A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42" t="s">
        <v>324</v>
      </c>
      <c r="G84" s="47" t="s">
        <v>324</v>
      </c>
      <c r="H84" s="47" t="s">
        <v>324</v>
      </c>
      <c r="I84" s="47" t="s">
        <v>324</v>
      </c>
      <c r="J84" s="47" t="s">
        <v>324</v>
      </c>
      <c r="K84" s="47" t="s">
        <v>324</v>
      </c>
      <c r="L84" s="47" t="s">
        <v>324</v>
      </c>
      <c r="M84" s="47" t="s">
        <v>324</v>
      </c>
      <c r="N84" s="47" t="s">
        <v>324</v>
      </c>
      <c r="O84" s="47" t="s">
        <v>324</v>
      </c>
      <c r="P84" s="47" t="s">
        <v>324</v>
      </c>
      <c r="Q84" s="47" t="e">
        <v>#N/A</v>
      </c>
      <c r="R84" s="47" t="e">
        <v>#N/A</v>
      </c>
      <c r="S84" s="28" t="e">
        <v>#N/A</v>
      </c>
      <c r="T84" s="28" t="e">
        <v>#N/A</v>
      </c>
      <c r="U84" s="28" t="e">
        <v>#N/A</v>
      </c>
      <c r="V84" s="28" t="e">
        <v>#N/A</v>
      </c>
      <c r="W84" s="28" t="e">
        <v>#N/A</v>
      </c>
      <c r="X84" s="28" t="e">
        <v>#N/A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42" t="s">
        <v>324</v>
      </c>
      <c r="G85" s="47" t="s">
        <v>324</v>
      </c>
      <c r="H85" s="47" t="s">
        <v>324</v>
      </c>
      <c r="I85" s="47" t="s">
        <v>324</v>
      </c>
      <c r="J85" s="47" t="s">
        <v>324</v>
      </c>
      <c r="K85" s="47" t="s">
        <v>324</v>
      </c>
      <c r="L85" s="47" t="s">
        <v>324</v>
      </c>
      <c r="M85" s="47" t="s">
        <v>324</v>
      </c>
      <c r="N85" s="47" t="s">
        <v>324</v>
      </c>
      <c r="O85" s="47" t="s">
        <v>324</v>
      </c>
      <c r="P85" s="47" t="s">
        <v>324</v>
      </c>
      <c r="Q85" s="47" t="e">
        <v>#N/A</v>
      </c>
      <c r="R85" s="47" t="e">
        <v>#N/A</v>
      </c>
      <c r="S85" s="28" t="e">
        <v>#N/A</v>
      </c>
      <c r="T85" s="28" t="e">
        <v>#N/A</v>
      </c>
      <c r="U85" s="28" t="e">
        <v>#N/A</v>
      </c>
      <c r="V85" s="28" t="e">
        <v>#N/A</v>
      </c>
      <c r="W85" s="28" t="e">
        <v>#N/A</v>
      </c>
      <c r="X85" s="28" t="e">
        <v>#N/A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27" t="e">
        <v>#N/A</v>
      </c>
      <c r="G86" s="47" t="s">
        <v>324</v>
      </c>
      <c r="H86" s="48" t="s">
        <v>324</v>
      </c>
      <c r="I86" s="48" t="s">
        <v>324</v>
      </c>
      <c r="J86" s="47" t="s">
        <v>324</v>
      </c>
      <c r="K86" s="47" t="s">
        <v>324</v>
      </c>
      <c r="L86" s="47" t="s">
        <v>324</v>
      </c>
      <c r="M86" s="47" t="s">
        <v>324</v>
      </c>
      <c r="N86" s="47" t="s">
        <v>324</v>
      </c>
      <c r="O86" s="47" t="s">
        <v>324</v>
      </c>
      <c r="P86" s="47" t="s">
        <v>324</v>
      </c>
      <c r="Q86" s="47" t="e">
        <v>#N/A</v>
      </c>
      <c r="R86" s="47" t="e">
        <v>#N/A</v>
      </c>
      <c r="S86" s="28" t="e">
        <v>#N/A</v>
      </c>
      <c r="T86" s="28" t="e">
        <v>#N/A</v>
      </c>
      <c r="U86" s="28" t="e">
        <v>#N/A</v>
      </c>
      <c r="V86" s="28" t="e">
        <v>#N/A</v>
      </c>
      <c r="W86" s="28" t="e">
        <v>#N/A</v>
      </c>
      <c r="X86" s="28" t="e">
        <v>#N/A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42" t="s">
        <v>324</v>
      </c>
      <c r="G87" s="47" t="s">
        <v>324</v>
      </c>
      <c r="H87" s="47" t="s">
        <v>324</v>
      </c>
      <c r="I87" s="47" t="s">
        <v>324</v>
      </c>
      <c r="J87" s="47" t="s">
        <v>324</v>
      </c>
      <c r="K87" s="47" t="s">
        <v>324</v>
      </c>
      <c r="L87" s="47" t="s">
        <v>324</v>
      </c>
      <c r="M87" s="47" t="s">
        <v>324</v>
      </c>
      <c r="N87" s="47" t="s">
        <v>324</v>
      </c>
      <c r="O87" s="47" t="s">
        <v>324</v>
      </c>
      <c r="P87" s="47" t="s">
        <v>324</v>
      </c>
      <c r="Q87" s="47" t="e">
        <v>#N/A</v>
      </c>
      <c r="R87" s="47" t="e">
        <v>#N/A</v>
      </c>
      <c r="S87" s="28" t="e">
        <v>#N/A</v>
      </c>
      <c r="T87" s="28" t="e">
        <v>#N/A</v>
      </c>
      <c r="U87" s="28" t="e">
        <v>#N/A</v>
      </c>
      <c r="V87" s="28" t="e">
        <v>#N/A</v>
      </c>
      <c r="W87" s="28" t="e">
        <v>#N/A</v>
      </c>
      <c r="X87" s="28" t="e">
        <v>#N/A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42" t="s">
        <v>325</v>
      </c>
      <c r="G88" s="47" t="s">
        <v>324</v>
      </c>
      <c r="H88" s="47" t="s">
        <v>324</v>
      </c>
      <c r="I88" s="47" t="s">
        <v>324</v>
      </c>
      <c r="J88" s="47" t="s">
        <v>324</v>
      </c>
      <c r="K88" s="47" t="s">
        <v>324</v>
      </c>
      <c r="L88" s="47" t="s">
        <v>324</v>
      </c>
      <c r="M88" s="47" t="s">
        <v>324</v>
      </c>
      <c r="N88" s="47" t="s">
        <v>324</v>
      </c>
      <c r="O88" s="47" t="s">
        <v>324</v>
      </c>
      <c r="P88" s="47" t="s">
        <v>324</v>
      </c>
      <c r="Q88" s="47" t="e">
        <v>#N/A</v>
      </c>
      <c r="R88" s="47" t="e">
        <v>#N/A</v>
      </c>
      <c r="S88" s="28" t="e">
        <v>#N/A</v>
      </c>
      <c r="T88" s="28" t="e">
        <v>#N/A</v>
      </c>
      <c r="U88" s="28" t="e">
        <v>#N/A</v>
      </c>
      <c r="V88" s="28" t="e">
        <v>#N/A</v>
      </c>
      <c r="W88" s="28" t="e">
        <v>#N/A</v>
      </c>
      <c r="X88" s="28" t="e">
        <v>#N/A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42" t="s">
        <v>324</v>
      </c>
      <c r="G89" s="47" t="s">
        <v>324</v>
      </c>
      <c r="H89" s="47" t="s">
        <v>324</v>
      </c>
      <c r="I89" s="47" t="s">
        <v>324</v>
      </c>
      <c r="J89" s="47" t="s">
        <v>324</v>
      </c>
      <c r="K89" s="47" t="s">
        <v>324</v>
      </c>
      <c r="L89" s="47" t="s">
        <v>324</v>
      </c>
      <c r="M89" s="47" t="s">
        <v>324</v>
      </c>
      <c r="N89" s="47" t="s">
        <v>324</v>
      </c>
      <c r="O89" s="47" t="s">
        <v>324</v>
      </c>
      <c r="P89" s="47" t="s">
        <v>324</v>
      </c>
      <c r="Q89" s="47" t="e">
        <v>#N/A</v>
      </c>
      <c r="R89" s="47" t="e">
        <v>#N/A</v>
      </c>
      <c r="S89" s="28" t="e">
        <v>#N/A</v>
      </c>
      <c r="T89" s="28" t="e">
        <v>#N/A</v>
      </c>
      <c r="U89" s="28" t="e">
        <v>#N/A</v>
      </c>
      <c r="V89" s="28" t="e">
        <v>#N/A</v>
      </c>
      <c r="W89" s="28" t="e">
        <v>#N/A</v>
      </c>
      <c r="X89" s="28" t="e">
        <v>#N/A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27" t="s">
        <v>324</v>
      </c>
      <c r="G90" s="27" t="e">
        <v>#N/A</v>
      </c>
      <c r="H90" s="48" t="s">
        <v>324</v>
      </c>
      <c r="I90" s="48" t="s">
        <v>324</v>
      </c>
      <c r="J90" s="47" t="s">
        <v>324</v>
      </c>
      <c r="K90" s="47" t="s">
        <v>324</v>
      </c>
      <c r="L90" s="47" t="s">
        <v>324</v>
      </c>
      <c r="M90" s="47" t="s">
        <v>324</v>
      </c>
      <c r="N90" s="47" t="s">
        <v>324</v>
      </c>
      <c r="O90" s="47" t="s">
        <v>324</v>
      </c>
      <c r="P90" s="47" t="s">
        <v>324</v>
      </c>
      <c r="Q90" s="47" t="e">
        <v>#N/A</v>
      </c>
      <c r="R90" s="47" t="e">
        <v>#N/A</v>
      </c>
      <c r="S90" s="28" t="e">
        <v>#N/A</v>
      </c>
      <c r="T90" s="28" t="e">
        <v>#N/A</v>
      </c>
      <c r="U90" s="28" t="e">
        <v>#N/A</v>
      </c>
      <c r="V90" s="28" t="e">
        <v>#N/A</v>
      </c>
      <c r="W90" s="28" t="e">
        <v>#N/A</v>
      </c>
      <c r="X90" s="28" t="e">
        <v>#N/A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42" t="s">
        <v>324</v>
      </c>
      <c r="G91" s="47" t="s">
        <v>324</v>
      </c>
      <c r="H91" s="47" t="s">
        <v>324</v>
      </c>
      <c r="I91" s="47" t="s">
        <v>324</v>
      </c>
      <c r="J91" s="47" t="s">
        <v>324</v>
      </c>
      <c r="K91" s="47" t="s">
        <v>324</v>
      </c>
      <c r="L91" s="47" t="s">
        <v>324</v>
      </c>
      <c r="M91" s="47" t="s">
        <v>324</v>
      </c>
      <c r="N91" s="47" t="s">
        <v>324</v>
      </c>
      <c r="O91" s="47" t="s">
        <v>324</v>
      </c>
      <c r="P91" s="47" t="s">
        <v>324</v>
      </c>
      <c r="Q91" s="47" t="e">
        <v>#N/A</v>
      </c>
      <c r="R91" s="47" t="e">
        <v>#N/A</v>
      </c>
      <c r="S91" s="28" t="e">
        <v>#N/A</v>
      </c>
      <c r="T91" s="28" t="e">
        <v>#N/A</v>
      </c>
      <c r="U91" s="28" t="e">
        <v>#N/A</v>
      </c>
      <c r="V91" s="28" t="e">
        <v>#N/A</v>
      </c>
      <c r="W91" s="28" t="e">
        <v>#N/A</v>
      </c>
      <c r="X91" s="28" t="e">
        <v>#N/A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42" t="s">
        <v>324</v>
      </c>
      <c r="G92" s="47" t="s">
        <v>324</v>
      </c>
      <c r="H92" s="47" t="s">
        <v>324</v>
      </c>
      <c r="I92" s="47" t="s">
        <v>324</v>
      </c>
      <c r="J92" s="47" t="s">
        <v>324</v>
      </c>
      <c r="K92" s="47" t="s">
        <v>324</v>
      </c>
      <c r="L92" s="47" t="s">
        <v>324</v>
      </c>
      <c r="M92" s="47" t="s">
        <v>324</v>
      </c>
      <c r="N92" s="47" t="s">
        <v>324</v>
      </c>
      <c r="O92" s="47" t="s">
        <v>324</v>
      </c>
      <c r="P92" s="47" t="s">
        <v>324</v>
      </c>
      <c r="Q92" s="47" t="e">
        <v>#N/A</v>
      </c>
      <c r="R92" s="47" t="e">
        <v>#N/A</v>
      </c>
      <c r="S92" s="28" t="e">
        <v>#N/A</v>
      </c>
      <c r="T92" s="28" t="e">
        <v>#N/A</v>
      </c>
      <c r="U92" s="28" t="e">
        <v>#N/A</v>
      </c>
      <c r="V92" s="28" t="e">
        <v>#N/A</v>
      </c>
      <c r="W92" s="28" t="e">
        <v>#N/A</v>
      </c>
      <c r="X92" s="28" t="e">
        <v>#N/A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42" t="s">
        <v>324</v>
      </c>
      <c r="G93" s="47" t="s">
        <v>324</v>
      </c>
      <c r="H93" s="47" t="s">
        <v>324</v>
      </c>
      <c r="I93" s="47" t="s">
        <v>324</v>
      </c>
      <c r="J93" s="47" t="s">
        <v>325</v>
      </c>
      <c r="K93" s="47" t="s">
        <v>324</v>
      </c>
      <c r="L93" s="47" t="s">
        <v>324</v>
      </c>
      <c r="M93" s="47" t="s">
        <v>324</v>
      </c>
      <c r="N93" s="47" t="s">
        <v>324</v>
      </c>
      <c r="O93" s="47" t="s">
        <v>324</v>
      </c>
      <c r="P93" s="47" t="s">
        <v>324</v>
      </c>
      <c r="Q93" s="47" t="e">
        <v>#N/A</v>
      </c>
      <c r="R93" s="47" t="e">
        <v>#N/A</v>
      </c>
      <c r="S93" s="28" t="e">
        <v>#N/A</v>
      </c>
      <c r="T93" s="28" t="e">
        <v>#N/A</v>
      </c>
      <c r="U93" s="28" t="e">
        <v>#N/A</v>
      </c>
      <c r="V93" s="28" t="e">
        <v>#N/A</v>
      </c>
      <c r="W93" s="28" t="e">
        <v>#N/A</v>
      </c>
      <c r="X93" s="28" t="e">
        <v>#N/A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42" t="s">
        <v>325</v>
      </c>
      <c r="G94" s="47" t="s">
        <v>324</v>
      </c>
      <c r="H94" s="47" t="s">
        <v>324</v>
      </c>
      <c r="I94" s="47" t="s">
        <v>324</v>
      </c>
      <c r="J94" s="47" t="s">
        <v>324</v>
      </c>
      <c r="K94" s="47" t="s">
        <v>324</v>
      </c>
      <c r="L94" s="47" t="s">
        <v>324</v>
      </c>
      <c r="M94" s="47" t="s">
        <v>324</v>
      </c>
      <c r="N94" s="47" t="s">
        <v>324</v>
      </c>
      <c r="O94" s="47" t="s">
        <v>324</v>
      </c>
      <c r="P94" s="47" t="s">
        <v>324</v>
      </c>
      <c r="Q94" s="47" t="e">
        <v>#N/A</v>
      </c>
      <c r="R94" s="47" t="e">
        <v>#N/A</v>
      </c>
      <c r="S94" s="28" t="e">
        <v>#N/A</v>
      </c>
      <c r="T94" s="28" t="e">
        <v>#N/A</v>
      </c>
      <c r="U94" s="28" t="e">
        <v>#N/A</v>
      </c>
      <c r="V94" s="28" t="e">
        <v>#N/A</v>
      </c>
      <c r="W94" s="28" t="e">
        <v>#N/A</v>
      </c>
      <c r="X94" s="28" t="e">
        <v>#N/A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42" t="s">
        <v>325</v>
      </c>
      <c r="G95" s="47" t="s">
        <v>324</v>
      </c>
      <c r="H95" s="47" t="s">
        <v>324</v>
      </c>
      <c r="I95" s="47" t="s">
        <v>324</v>
      </c>
      <c r="J95" s="47" t="s">
        <v>324</v>
      </c>
      <c r="K95" s="47" t="s">
        <v>324</v>
      </c>
      <c r="L95" s="47" t="s">
        <v>324</v>
      </c>
      <c r="M95" s="47" t="s">
        <v>324</v>
      </c>
      <c r="N95" s="47" t="s">
        <v>324</v>
      </c>
      <c r="O95" s="47" t="s">
        <v>324</v>
      </c>
      <c r="P95" s="47" t="s">
        <v>324</v>
      </c>
      <c r="Q95" s="47" t="e">
        <v>#N/A</v>
      </c>
      <c r="R95" s="47" t="e">
        <v>#N/A</v>
      </c>
      <c r="S95" s="28" t="e">
        <v>#N/A</v>
      </c>
      <c r="T95" s="28" t="e">
        <v>#N/A</v>
      </c>
      <c r="U95" s="28" t="e">
        <v>#N/A</v>
      </c>
      <c r="V95" s="28" t="e">
        <v>#N/A</v>
      </c>
      <c r="W95" s="28" t="e">
        <v>#N/A</v>
      </c>
      <c r="X95" s="28" t="e">
        <v>#N/A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42" t="s">
        <v>324</v>
      </c>
      <c r="G96" s="47" t="s">
        <v>324</v>
      </c>
      <c r="H96" s="47" t="s">
        <v>324</v>
      </c>
      <c r="I96" s="47" t="s">
        <v>324</v>
      </c>
      <c r="J96" s="47" t="s">
        <v>324</v>
      </c>
      <c r="K96" s="47" t="s">
        <v>324</v>
      </c>
      <c r="L96" s="47" t="s">
        <v>324</v>
      </c>
      <c r="M96" s="47" t="s">
        <v>324</v>
      </c>
      <c r="N96" s="47" t="s">
        <v>324</v>
      </c>
      <c r="O96" s="47" t="s">
        <v>324</v>
      </c>
      <c r="P96" s="47" t="s">
        <v>324</v>
      </c>
      <c r="Q96" s="47" t="e">
        <v>#N/A</v>
      </c>
      <c r="R96" s="47" t="e">
        <v>#N/A</v>
      </c>
      <c r="S96" s="28" t="e">
        <v>#N/A</v>
      </c>
      <c r="T96" s="28" t="e">
        <v>#N/A</v>
      </c>
      <c r="U96" s="28" t="e">
        <v>#N/A</v>
      </c>
      <c r="V96" s="28" t="e">
        <v>#N/A</v>
      </c>
      <c r="W96" s="28" t="e">
        <v>#N/A</v>
      </c>
      <c r="X96" s="28" t="e">
        <v>#N/A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42" t="s">
        <v>324</v>
      </c>
      <c r="G97" s="47" t="s">
        <v>324</v>
      </c>
      <c r="H97" s="47" t="s">
        <v>324</v>
      </c>
      <c r="I97" s="47" t="s">
        <v>324</v>
      </c>
      <c r="J97" s="47" t="s">
        <v>324</v>
      </c>
      <c r="K97" s="47" t="s">
        <v>324</v>
      </c>
      <c r="L97" s="47" t="s">
        <v>325</v>
      </c>
      <c r="M97" s="47" t="s">
        <v>324</v>
      </c>
      <c r="N97" s="47" t="s">
        <v>324</v>
      </c>
      <c r="O97" s="47" t="s">
        <v>324</v>
      </c>
      <c r="P97" s="47" t="s">
        <v>324</v>
      </c>
      <c r="Q97" s="47" t="e">
        <v>#N/A</v>
      </c>
      <c r="R97" s="47" t="e">
        <v>#N/A</v>
      </c>
      <c r="S97" s="28" t="e">
        <v>#N/A</v>
      </c>
      <c r="T97" s="28" t="e">
        <v>#N/A</v>
      </c>
      <c r="U97" s="28" t="e">
        <v>#N/A</v>
      </c>
      <c r="V97" s="28" t="e">
        <v>#N/A</v>
      </c>
      <c r="W97" s="28" t="e">
        <v>#N/A</v>
      </c>
      <c r="X97" s="28" t="e">
        <v>#N/A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42" t="s">
        <v>325</v>
      </c>
      <c r="G98" s="47" t="s">
        <v>324</v>
      </c>
      <c r="H98" s="47" t="s">
        <v>324</v>
      </c>
      <c r="I98" s="47" t="s">
        <v>324</v>
      </c>
      <c r="J98" s="47" t="s">
        <v>324</v>
      </c>
      <c r="K98" s="47" t="s">
        <v>324</v>
      </c>
      <c r="L98" s="47" t="s">
        <v>325</v>
      </c>
      <c r="M98" s="47" t="s">
        <v>324</v>
      </c>
      <c r="N98" s="47" t="s">
        <v>324</v>
      </c>
      <c r="O98" s="47" t="s">
        <v>324</v>
      </c>
      <c r="P98" s="47" t="s">
        <v>324</v>
      </c>
      <c r="Q98" s="47" t="e">
        <v>#N/A</v>
      </c>
      <c r="R98" s="47" t="e">
        <v>#N/A</v>
      </c>
      <c r="S98" s="28" t="e">
        <v>#N/A</v>
      </c>
      <c r="T98" s="28" t="e">
        <v>#N/A</v>
      </c>
      <c r="U98" s="28" t="e">
        <v>#N/A</v>
      </c>
      <c r="V98" s="28" t="e">
        <v>#N/A</v>
      </c>
      <c r="W98" s="28" t="e">
        <v>#N/A</v>
      </c>
      <c r="X98" s="28" t="e">
        <v>#N/A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42" t="s">
        <v>325</v>
      </c>
      <c r="G99" s="47" t="s">
        <v>324</v>
      </c>
      <c r="H99" s="47" t="s">
        <v>324</v>
      </c>
      <c r="I99" s="47" t="s">
        <v>324</v>
      </c>
      <c r="J99" s="47" t="s">
        <v>324</v>
      </c>
      <c r="K99" s="47" t="s">
        <v>325</v>
      </c>
      <c r="L99" s="47" t="s">
        <v>324</v>
      </c>
      <c r="M99" s="47" t="s">
        <v>324</v>
      </c>
      <c r="N99" s="47" t="s">
        <v>324</v>
      </c>
      <c r="O99" s="47" t="s">
        <v>324</v>
      </c>
      <c r="P99" s="47" t="s">
        <v>324</v>
      </c>
      <c r="Q99" s="47" t="e">
        <v>#N/A</v>
      </c>
      <c r="R99" s="47" t="e">
        <v>#N/A</v>
      </c>
      <c r="S99" s="28" t="e">
        <v>#N/A</v>
      </c>
      <c r="T99" s="28" t="e">
        <v>#N/A</v>
      </c>
      <c r="U99" s="28" t="e">
        <v>#N/A</v>
      </c>
      <c r="V99" s="28" t="e">
        <v>#N/A</v>
      </c>
      <c r="W99" s="28" t="e">
        <v>#N/A</v>
      </c>
      <c r="X99" s="28" t="e">
        <v>#N/A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42" t="s">
        <v>325</v>
      </c>
      <c r="G100" s="47" t="s">
        <v>324</v>
      </c>
      <c r="H100" s="47" t="s">
        <v>324</v>
      </c>
      <c r="I100" s="47" t="s">
        <v>324</v>
      </c>
      <c r="J100" s="47" t="s">
        <v>324</v>
      </c>
      <c r="K100" s="47" t="s">
        <v>325</v>
      </c>
      <c r="L100" s="47" t="s">
        <v>324</v>
      </c>
      <c r="M100" s="47" t="s">
        <v>324</v>
      </c>
      <c r="N100" s="47" t="s">
        <v>324</v>
      </c>
      <c r="O100" s="47" t="s">
        <v>324</v>
      </c>
      <c r="P100" s="47" t="s">
        <v>324</v>
      </c>
      <c r="Q100" s="47" t="e">
        <v>#N/A</v>
      </c>
      <c r="R100" s="47" t="e">
        <v>#N/A</v>
      </c>
      <c r="S100" s="28" t="e">
        <v>#N/A</v>
      </c>
      <c r="T100" s="28" t="e">
        <v>#N/A</v>
      </c>
      <c r="U100" s="28" t="e">
        <v>#N/A</v>
      </c>
      <c r="V100" s="28" t="e">
        <v>#N/A</v>
      </c>
      <c r="W100" s="28" t="e">
        <v>#N/A</v>
      </c>
      <c r="X100" s="28" t="e">
        <v>#N/A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42" t="s">
        <v>324</v>
      </c>
      <c r="G101" s="47" t="s">
        <v>324</v>
      </c>
      <c r="H101" s="47" t="s">
        <v>324</v>
      </c>
      <c r="I101" s="47" t="s">
        <v>324</v>
      </c>
      <c r="J101" s="47" t="s">
        <v>324</v>
      </c>
      <c r="K101" s="47" t="s">
        <v>325</v>
      </c>
      <c r="L101" s="47" t="s">
        <v>325</v>
      </c>
      <c r="M101" s="47" t="s">
        <v>324</v>
      </c>
      <c r="N101" s="47" t="s">
        <v>324</v>
      </c>
      <c r="O101" s="47" t="s">
        <v>324</v>
      </c>
      <c r="P101" s="47" t="s">
        <v>324</v>
      </c>
      <c r="Q101" s="47" t="e">
        <v>#N/A</v>
      </c>
      <c r="R101" s="47" t="e">
        <v>#N/A</v>
      </c>
      <c r="S101" s="28" t="e">
        <v>#N/A</v>
      </c>
      <c r="T101" s="28" t="e">
        <v>#N/A</v>
      </c>
      <c r="U101" s="28" t="e">
        <v>#N/A</v>
      </c>
      <c r="V101" s="28" t="e">
        <v>#N/A</v>
      </c>
      <c r="W101" s="28" t="e">
        <v>#N/A</v>
      </c>
      <c r="X101" s="28" t="e">
        <v>#N/A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42" t="s">
        <v>324</v>
      </c>
      <c r="G102" s="47" t="s">
        <v>325</v>
      </c>
      <c r="H102" s="47" t="s">
        <v>324</v>
      </c>
      <c r="I102" s="47" t="s">
        <v>324</v>
      </c>
      <c r="J102" s="47" t="s">
        <v>324</v>
      </c>
      <c r="K102" s="47" t="s">
        <v>325</v>
      </c>
      <c r="L102" s="47" t="s">
        <v>325</v>
      </c>
      <c r="M102" s="47" t="s">
        <v>324</v>
      </c>
      <c r="N102" s="47" t="s">
        <v>324</v>
      </c>
      <c r="O102" s="47" t="s">
        <v>324</v>
      </c>
      <c r="P102" s="47" t="s">
        <v>324</v>
      </c>
      <c r="Q102" s="47" t="e">
        <v>#N/A</v>
      </c>
      <c r="R102" s="47" t="e">
        <v>#N/A</v>
      </c>
      <c r="S102" s="28" t="e">
        <v>#N/A</v>
      </c>
      <c r="T102" s="28" t="e">
        <v>#N/A</v>
      </c>
      <c r="U102" s="28" t="e">
        <v>#N/A</v>
      </c>
      <c r="V102" s="28" t="e">
        <v>#N/A</v>
      </c>
      <c r="W102" s="28" t="e">
        <v>#N/A</v>
      </c>
      <c r="X102" s="28" t="e">
        <v>#N/A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42" t="s">
        <v>324</v>
      </c>
      <c r="G103" s="47" t="s">
        <v>324</v>
      </c>
      <c r="H103" s="47" t="s">
        <v>324</v>
      </c>
      <c r="I103" s="47" t="s">
        <v>324</v>
      </c>
      <c r="J103" s="47" t="s">
        <v>325</v>
      </c>
      <c r="K103" s="47" t="s">
        <v>324</v>
      </c>
      <c r="L103" s="47" t="s">
        <v>324</v>
      </c>
      <c r="M103" s="47" t="s">
        <v>324</v>
      </c>
      <c r="N103" s="47" t="s">
        <v>324</v>
      </c>
      <c r="O103" s="47" t="s">
        <v>324</v>
      </c>
      <c r="P103" s="47" t="s">
        <v>324</v>
      </c>
      <c r="Q103" s="47" t="e">
        <v>#N/A</v>
      </c>
      <c r="R103" s="47" t="e">
        <v>#N/A</v>
      </c>
      <c r="S103" s="28" t="e">
        <v>#N/A</v>
      </c>
      <c r="T103" s="28" t="e">
        <v>#N/A</v>
      </c>
      <c r="U103" s="28" t="e">
        <v>#N/A</v>
      </c>
      <c r="V103" s="28" t="e">
        <v>#N/A</v>
      </c>
      <c r="W103" s="28" t="e">
        <v>#N/A</v>
      </c>
      <c r="X103" s="28" t="e">
        <v>#N/A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42" t="s">
        <v>324</v>
      </c>
      <c r="G104" s="47" t="s">
        <v>324</v>
      </c>
      <c r="H104" s="47" t="s">
        <v>324</v>
      </c>
      <c r="I104" s="47" t="s">
        <v>324</v>
      </c>
      <c r="J104" s="47" t="s">
        <v>324</v>
      </c>
      <c r="K104" s="47" t="s">
        <v>324</v>
      </c>
      <c r="L104" s="47" t="s">
        <v>324</v>
      </c>
      <c r="M104" s="47" t="s">
        <v>324</v>
      </c>
      <c r="N104" s="47" t="s">
        <v>324</v>
      </c>
      <c r="O104" s="47" t="s">
        <v>324</v>
      </c>
      <c r="P104" s="47" t="s">
        <v>324</v>
      </c>
      <c r="Q104" s="47" t="e">
        <v>#N/A</v>
      </c>
      <c r="R104" s="47" t="e">
        <v>#N/A</v>
      </c>
      <c r="S104" s="28" t="e">
        <v>#N/A</v>
      </c>
      <c r="T104" s="28" t="e">
        <v>#N/A</v>
      </c>
      <c r="U104" s="28" t="e">
        <v>#N/A</v>
      </c>
      <c r="V104" s="28" t="e">
        <v>#N/A</v>
      </c>
      <c r="W104" s="28" t="e">
        <v>#N/A</v>
      </c>
      <c r="X104" s="28" t="e">
        <v>#N/A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42" t="s">
        <v>324</v>
      </c>
      <c r="G105" s="47" t="s">
        <v>324</v>
      </c>
      <c r="H105" s="47" t="s">
        <v>324</v>
      </c>
      <c r="I105" s="47" t="s">
        <v>324</v>
      </c>
      <c r="J105" s="47" t="s">
        <v>324</v>
      </c>
      <c r="K105" s="47" t="s">
        <v>324</v>
      </c>
      <c r="L105" s="47" t="s">
        <v>324</v>
      </c>
      <c r="M105" s="47" t="s">
        <v>324</v>
      </c>
      <c r="N105" s="47" t="s">
        <v>324</v>
      </c>
      <c r="O105" s="47" t="s">
        <v>324</v>
      </c>
      <c r="P105" s="47" t="s">
        <v>324</v>
      </c>
      <c r="Q105" s="47" t="e">
        <v>#N/A</v>
      </c>
      <c r="R105" s="47" t="e">
        <v>#N/A</v>
      </c>
      <c r="S105" s="28" t="e">
        <v>#N/A</v>
      </c>
      <c r="T105" s="28" t="e">
        <v>#N/A</v>
      </c>
      <c r="U105" s="28" t="e">
        <v>#N/A</v>
      </c>
      <c r="V105" s="28" t="e">
        <v>#N/A</v>
      </c>
      <c r="W105" s="28" t="e">
        <v>#N/A</v>
      </c>
      <c r="X105" s="28" t="e">
        <v>#N/A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42" t="s">
        <v>324</v>
      </c>
      <c r="G106" s="47" t="s">
        <v>324</v>
      </c>
      <c r="H106" s="47" t="s">
        <v>324</v>
      </c>
      <c r="I106" s="47" t="s">
        <v>324</v>
      </c>
      <c r="J106" s="47" t="s">
        <v>324</v>
      </c>
      <c r="K106" s="47" t="s">
        <v>324</v>
      </c>
      <c r="L106" s="47" t="s">
        <v>324</v>
      </c>
      <c r="M106" s="47" t="s">
        <v>324</v>
      </c>
      <c r="N106" s="47" t="s">
        <v>324</v>
      </c>
      <c r="O106" s="47" t="s">
        <v>324</v>
      </c>
      <c r="P106" s="47" t="s">
        <v>324</v>
      </c>
      <c r="Q106" s="47" t="e">
        <v>#N/A</v>
      </c>
      <c r="R106" s="47" t="e">
        <v>#N/A</v>
      </c>
      <c r="S106" s="28" t="e">
        <v>#N/A</v>
      </c>
      <c r="T106" s="28" t="e">
        <v>#N/A</v>
      </c>
      <c r="U106" s="28" t="e">
        <v>#N/A</v>
      </c>
      <c r="V106" s="28" t="e">
        <v>#N/A</v>
      </c>
      <c r="W106" s="28" t="e">
        <v>#N/A</v>
      </c>
      <c r="X106" s="28" t="e">
        <v>#N/A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42" t="s">
        <v>325</v>
      </c>
      <c r="G107" s="47" t="s">
        <v>324</v>
      </c>
      <c r="H107" s="47" t="s">
        <v>324</v>
      </c>
      <c r="I107" s="47" t="s">
        <v>324</v>
      </c>
      <c r="J107" s="47" t="s">
        <v>324</v>
      </c>
      <c r="K107" s="47" t="s">
        <v>324</v>
      </c>
      <c r="L107" s="47" t="s">
        <v>324</v>
      </c>
      <c r="M107" s="47" t="s">
        <v>324</v>
      </c>
      <c r="N107" s="47" t="s">
        <v>324</v>
      </c>
      <c r="O107" s="47" t="s">
        <v>324</v>
      </c>
      <c r="P107" s="47" t="s">
        <v>324</v>
      </c>
      <c r="Q107" s="47" t="e">
        <v>#N/A</v>
      </c>
      <c r="R107" s="47" t="e">
        <v>#N/A</v>
      </c>
      <c r="S107" s="28" t="e">
        <v>#N/A</v>
      </c>
      <c r="T107" s="28" t="e">
        <v>#N/A</v>
      </c>
      <c r="U107" s="28" t="e">
        <v>#N/A</v>
      </c>
      <c r="V107" s="28" t="e">
        <v>#N/A</v>
      </c>
      <c r="W107" s="28" t="e">
        <v>#N/A</v>
      </c>
      <c r="X107" s="28" t="e">
        <v>#N/A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42" t="s">
        <v>324</v>
      </c>
      <c r="G108" s="47" t="s">
        <v>324</v>
      </c>
      <c r="H108" s="47" t="s">
        <v>324</v>
      </c>
      <c r="I108" s="47" t="s">
        <v>324</v>
      </c>
      <c r="J108" s="47" t="s">
        <v>324</v>
      </c>
      <c r="K108" s="47" t="s">
        <v>324</v>
      </c>
      <c r="L108" s="47" t="s">
        <v>324</v>
      </c>
      <c r="M108" s="47" t="s">
        <v>324</v>
      </c>
      <c r="N108" s="47" t="s">
        <v>324</v>
      </c>
      <c r="O108" s="47" t="s">
        <v>324</v>
      </c>
      <c r="P108" s="47" t="s">
        <v>324</v>
      </c>
      <c r="Q108" s="47" t="e">
        <v>#N/A</v>
      </c>
      <c r="R108" s="47" t="e">
        <v>#N/A</v>
      </c>
      <c r="S108" s="28" t="e">
        <v>#N/A</v>
      </c>
      <c r="T108" s="28" t="e">
        <v>#N/A</v>
      </c>
      <c r="U108" s="28" t="e">
        <v>#N/A</v>
      </c>
      <c r="V108" s="28" t="e">
        <v>#N/A</v>
      </c>
      <c r="W108" s="28" t="e">
        <v>#N/A</v>
      </c>
      <c r="X108" s="28" t="e">
        <v>#N/A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42" t="s">
        <v>324</v>
      </c>
      <c r="G109" s="47" t="s">
        <v>324</v>
      </c>
      <c r="H109" s="47" t="s">
        <v>324</v>
      </c>
      <c r="I109" s="47" t="s">
        <v>324</v>
      </c>
      <c r="J109" s="47" t="s">
        <v>325</v>
      </c>
      <c r="K109" s="47" t="s">
        <v>324</v>
      </c>
      <c r="L109" s="47" t="s">
        <v>324</v>
      </c>
      <c r="M109" s="47" t="s">
        <v>324</v>
      </c>
      <c r="N109" s="47" t="s">
        <v>324</v>
      </c>
      <c r="O109" s="47" t="s">
        <v>324</v>
      </c>
      <c r="P109" s="47" t="s">
        <v>324</v>
      </c>
      <c r="Q109" s="47" t="e">
        <v>#N/A</v>
      </c>
      <c r="R109" s="47" t="e">
        <v>#N/A</v>
      </c>
      <c r="S109" s="28" t="e">
        <v>#N/A</v>
      </c>
      <c r="T109" s="28" t="e">
        <v>#N/A</v>
      </c>
      <c r="U109" s="28" t="e">
        <v>#N/A</v>
      </c>
      <c r="V109" s="28" t="e">
        <v>#N/A</v>
      </c>
      <c r="W109" s="28" t="e">
        <v>#N/A</v>
      </c>
      <c r="X109" s="28" t="e">
        <v>#N/A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42" t="s">
        <v>324</v>
      </c>
      <c r="G110" s="47" t="s">
        <v>324</v>
      </c>
      <c r="H110" s="47" t="s">
        <v>324</v>
      </c>
      <c r="I110" s="47" t="s">
        <v>324</v>
      </c>
      <c r="J110" s="47" t="s">
        <v>324</v>
      </c>
      <c r="K110" s="47" t="s">
        <v>324</v>
      </c>
      <c r="L110" s="47" t="s">
        <v>324</v>
      </c>
      <c r="M110" s="47" t="s">
        <v>324</v>
      </c>
      <c r="N110" s="47" t="s">
        <v>324</v>
      </c>
      <c r="O110" s="47" t="s">
        <v>324</v>
      </c>
      <c r="P110" s="47" t="s">
        <v>324</v>
      </c>
      <c r="Q110" s="47" t="e">
        <v>#N/A</v>
      </c>
      <c r="R110" s="47" t="e">
        <v>#N/A</v>
      </c>
      <c r="S110" s="28" t="e">
        <v>#N/A</v>
      </c>
      <c r="T110" s="28" t="e">
        <v>#N/A</v>
      </c>
      <c r="U110" s="28" t="e">
        <v>#N/A</v>
      </c>
      <c r="V110" s="28" t="e">
        <v>#N/A</v>
      </c>
      <c r="W110" s="28" t="e">
        <v>#N/A</v>
      </c>
      <c r="X110" s="28" t="e">
        <v>#N/A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42" t="s">
        <v>324</v>
      </c>
      <c r="G111" s="47" t="s">
        <v>324</v>
      </c>
      <c r="H111" s="47" t="s">
        <v>324</v>
      </c>
      <c r="I111" s="47" t="s">
        <v>324</v>
      </c>
      <c r="J111" s="47" t="s">
        <v>324</v>
      </c>
      <c r="K111" s="47" t="s">
        <v>324</v>
      </c>
      <c r="L111" s="47" t="s">
        <v>325</v>
      </c>
      <c r="M111" s="47" t="s">
        <v>324</v>
      </c>
      <c r="N111" s="47" t="s">
        <v>324</v>
      </c>
      <c r="O111" s="47" t="s">
        <v>324</v>
      </c>
      <c r="P111" s="47" t="s">
        <v>324</v>
      </c>
      <c r="Q111" s="47" t="e">
        <v>#N/A</v>
      </c>
      <c r="R111" s="47" t="e">
        <v>#N/A</v>
      </c>
      <c r="S111" s="28" t="e">
        <v>#N/A</v>
      </c>
      <c r="T111" s="28" t="e">
        <v>#N/A</v>
      </c>
      <c r="U111" s="28" t="e">
        <v>#N/A</v>
      </c>
      <c r="V111" s="28" t="e">
        <v>#N/A</v>
      </c>
      <c r="W111" s="28" t="e">
        <v>#N/A</v>
      </c>
      <c r="X111" s="28" t="e">
        <v>#N/A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42" t="s">
        <v>324</v>
      </c>
      <c r="G112" s="47" t="s">
        <v>324</v>
      </c>
      <c r="H112" s="47" t="s">
        <v>324</v>
      </c>
      <c r="I112" s="47" t="s">
        <v>324</v>
      </c>
      <c r="J112" s="47" t="s">
        <v>325</v>
      </c>
      <c r="K112" s="47" t="s">
        <v>324</v>
      </c>
      <c r="L112" s="47" t="s">
        <v>324</v>
      </c>
      <c r="M112" s="47" t="s">
        <v>324</v>
      </c>
      <c r="N112" s="47" t="s">
        <v>324</v>
      </c>
      <c r="O112" s="47" t="s">
        <v>324</v>
      </c>
      <c r="P112" s="47" t="s">
        <v>324</v>
      </c>
      <c r="Q112" s="47" t="e">
        <v>#N/A</v>
      </c>
      <c r="R112" s="47" t="e">
        <v>#N/A</v>
      </c>
      <c r="S112" s="28" t="e">
        <v>#N/A</v>
      </c>
      <c r="T112" s="28" t="e">
        <v>#N/A</v>
      </c>
      <c r="U112" s="28" t="e">
        <v>#N/A</v>
      </c>
      <c r="V112" s="28" t="e">
        <v>#N/A</v>
      </c>
      <c r="W112" s="28" t="e">
        <v>#N/A</v>
      </c>
      <c r="X112" s="28" t="e">
        <v>#N/A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42" t="s">
        <v>324</v>
      </c>
      <c r="G113" s="47" t="s">
        <v>324</v>
      </c>
      <c r="H113" s="47" t="s">
        <v>324</v>
      </c>
      <c r="I113" s="47" t="s">
        <v>324</v>
      </c>
      <c r="J113" s="47" t="s">
        <v>324</v>
      </c>
      <c r="K113" s="47" t="s">
        <v>324</v>
      </c>
      <c r="L113" s="47" t="s">
        <v>324</v>
      </c>
      <c r="M113" s="47" t="s">
        <v>324</v>
      </c>
      <c r="N113" s="47" t="s">
        <v>324</v>
      </c>
      <c r="O113" s="47" t="s">
        <v>324</v>
      </c>
      <c r="P113" s="47" t="s">
        <v>324</v>
      </c>
      <c r="Q113" s="47" t="e">
        <v>#N/A</v>
      </c>
      <c r="R113" s="47" t="e">
        <v>#N/A</v>
      </c>
      <c r="S113" s="28" t="e">
        <v>#N/A</v>
      </c>
      <c r="T113" s="28" t="e">
        <v>#N/A</v>
      </c>
      <c r="U113" s="28" t="e">
        <v>#N/A</v>
      </c>
      <c r="V113" s="28" t="e">
        <v>#N/A</v>
      </c>
      <c r="W113" s="28" t="e">
        <v>#N/A</v>
      </c>
      <c r="X113" s="28" t="e">
        <v>#N/A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42" t="s">
        <v>324</v>
      </c>
      <c r="G114" s="47" t="s">
        <v>324</v>
      </c>
      <c r="H114" s="47" t="s">
        <v>324</v>
      </c>
      <c r="I114" s="47" t="s">
        <v>324</v>
      </c>
      <c r="J114" s="47" t="s">
        <v>324</v>
      </c>
      <c r="K114" s="47" t="s">
        <v>324</v>
      </c>
      <c r="L114" s="47" t="s">
        <v>324</v>
      </c>
      <c r="M114" s="47" t="s">
        <v>324</v>
      </c>
      <c r="N114" s="47" t="s">
        <v>324</v>
      </c>
      <c r="O114" s="47" t="s">
        <v>324</v>
      </c>
      <c r="P114" s="47" t="s">
        <v>324</v>
      </c>
      <c r="Q114" s="47" t="e">
        <v>#N/A</v>
      </c>
      <c r="R114" s="47" t="e">
        <v>#N/A</v>
      </c>
      <c r="S114" s="28" t="e">
        <v>#N/A</v>
      </c>
      <c r="T114" s="28" t="e">
        <v>#N/A</v>
      </c>
      <c r="U114" s="28" t="e">
        <v>#N/A</v>
      </c>
      <c r="V114" s="28" t="e">
        <v>#N/A</v>
      </c>
      <c r="W114" s="28" t="e">
        <v>#N/A</v>
      </c>
      <c r="X114" s="28" t="e">
        <v>#N/A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42" t="s">
        <v>324</v>
      </c>
      <c r="G115" s="47" t="s">
        <v>324</v>
      </c>
      <c r="H115" s="47" t="s">
        <v>324</v>
      </c>
      <c r="I115" s="47" t="s">
        <v>324</v>
      </c>
      <c r="J115" s="47" t="s">
        <v>324</v>
      </c>
      <c r="K115" s="47" t="s">
        <v>324</v>
      </c>
      <c r="L115" s="47" t="s">
        <v>324</v>
      </c>
      <c r="M115" s="47" t="s">
        <v>324</v>
      </c>
      <c r="N115" s="47" t="s">
        <v>324</v>
      </c>
      <c r="O115" s="47" t="s">
        <v>324</v>
      </c>
      <c r="P115" s="47" t="s">
        <v>324</v>
      </c>
      <c r="Q115" s="47" t="e">
        <v>#N/A</v>
      </c>
      <c r="R115" s="47" t="e">
        <v>#N/A</v>
      </c>
      <c r="S115" s="28" t="e">
        <v>#N/A</v>
      </c>
      <c r="T115" s="28" t="e">
        <v>#N/A</v>
      </c>
      <c r="U115" s="28" t="e">
        <v>#N/A</v>
      </c>
      <c r="V115" s="28" t="e">
        <v>#N/A</v>
      </c>
      <c r="W115" s="28" t="e">
        <v>#N/A</v>
      </c>
      <c r="X115" s="28" t="e">
        <v>#N/A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42" t="s">
        <v>324</v>
      </c>
      <c r="G116" s="47" t="s">
        <v>324</v>
      </c>
      <c r="H116" s="47" t="s">
        <v>324</v>
      </c>
      <c r="I116" s="47" t="s">
        <v>324</v>
      </c>
      <c r="J116" s="47" t="s">
        <v>324</v>
      </c>
      <c r="K116" s="47" t="s">
        <v>324</v>
      </c>
      <c r="L116" s="47" t="s">
        <v>324</v>
      </c>
      <c r="M116" s="47" t="s">
        <v>324</v>
      </c>
      <c r="N116" s="47" t="s">
        <v>324</v>
      </c>
      <c r="O116" s="47" t="s">
        <v>324</v>
      </c>
      <c r="P116" s="47" t="s">
        <v>324</v>
      </c>
      <c r="Q116" s="47" t="e">
        <v>#N/A</v>
      </c>
      <c r="R116" s="47" t="e">
        <v>#N/A</v>
      </c>
      <c r="S116" s="28" t="e">
        <v>#N/A</v>
      </c>
      <c r="T116" s="28" t="e">
        <v>#N/A</v>
      </c>
      <c r="U116" s="28" t="e">
        <v>#N/A</v>
      </c>
      <c r="V116" s="28" t="e">
        <v>#N/A</v>
      </c>
      <c r="W116" s="28" t="e">
        <v>#N/A</v>
      </c>
      <c r="X116" s="28" t="e">
        <v>#N/A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42" t="s">
        <v>324</v>
      </c>
      <c r="G117" s="47" t="s">
        <v>325</v>
      </c>
      <c r="H117" s="47" t="s">
        <v>324</v>
      </c>
      <c r="I117" s="47" t="s">
        <v>324</v>
      </c>
      <c r="J117" s="47" t="s">
        <v>324</v>
      </c>
      <c r="K117" s="47" t="s">
        <v>324</v>
      </c>
      <c r="L117" s="47" t="s">
        <v>324</v>
      </c>
      <c r="M117" s="47" t="s">
        <v>324</v>
      </c>
      <c r="N117" s="47" t="s">
        <v>324</v>
      </c>
      <c r="O117" s="47" t="s">
        <v>324</v>
      </c>
      <c r="P117" s="47" t="s">
        <v>324</v>
      </c>
      <c r="Q117" s="47" t="e">
        <v>#N/A</v>
      </c>
      <c r="R117" s="47" t="e">
        <v>#N/A</v>
      </c>
      <c r="S117" s="28" t="e">
        <v>#N/A</v>
      </c>
      <c r="T117" s="28" t="e">
        <v>#N/A</v>
      </c>
      <c r="U117" s="28" t="e">
        <v>#N/A</v>
      </c>
      <c r="V117" s="28" t="e">
        <v>#N/A</v>
      </c>
      <c r="W117" s="28" t="e">
        <v>#N/A</v>
      </c>
      <c r="X117" s="28" t="e">
        <v>#N/A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42" t="s">
        <v>325</v>
      </c>
      <c r="G118" s="47" t="s">
        <v>325</v>
      </c>
      <c r="H118" s="47" t="s">
        <v>324</v>
      </c>
      <c r="I118" s="47" t="s">
        <v>324</v>
      </c>
      <c r="J118" s="47" t="s">
        <v>324</v>
      </c>
      <c r="K118" s="47" t="s">
        <v>324</v>
      </c>
      <c r="L118" s="47" t="s">
        <v>324</v>
      </c>
      <c r="M118" s="47" t="s">
        <v>324</v>
      </c>
      <c r="N118" s="47" t="s">
        <v>324</v>
      </c>
      <c r="O118" s="47" t="s">
        <v>324</v>
      </c>
      <c r="P118" s="47" t="s">
        <v>324</v>
      </c>
      <c r="Q118" s="47" t="e">
        <v>#N/A</v>
      </c>
      <c r="R118" s="47" t="e">
        <v>#N/A</v>
      </c>
      <c r="S118" s="28" t="e">
        <v>#N/A</v>
      </c>
      <c r="T118" s="28" t="e">
        <v>#N/A</v>
      </c>
      <c r="U118" s="28" t="e">
        <v>#N/A</v>
      </c>
      <c r="V118" s="28" t="e">
        <v>#N/A</v>
      </c>
      <c r="W118" s="28" t="e">
        <v>#N/A</v>
      </c>
      <c r="X118" s="28" t="e">
        <v>#N/A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42" t="s">
        <v>324</v>
      </c>
      <c r="G119" s="47" t="s">
        <v>324</v>
      </c>
      <c r="H119" s="47" t="s">
        <v>324</v>
      </c>
      <c r="I119" s="47" t="s">
        <v>324</v>
      </c>
      <c r="J119" s="47" t="s">
        <v>325</v>
      </c>
      <c r="K119" s="47" t="s">
        <v>324</v>
      </c>
      <c r="L119" s="47" t="s">
        <v>324</v>
      </c>
      <c r="M119" s="47" t="s">
        <v>324</v>
      </c>
      <c r="N119" s="47" t="s">
        <v>324</v>
      </c>
      <c r="O119" s="47" t="s">
        <v>324</v>
      </c>
      <c r="P119" s="47" t="s">
        <v>324</v>
      </c>
      <c r="Q119" s="47" t="e">
        <v>#N/A</v>
      </c>
      <c r="R119" s="47" t="e">
        <v>#N/A</v>
      </c>
      <c r="S119" s="28" t="e">
        <v>#N/A</v>
      </c>
      <c r="T119" s="28" t="e">
        <v>#N/A</v>
      </c>
      <c r="U119" s="28" t="e">
        <v>#N/A</v>
      </c>
      <c r="V119" s="28" t="e">
        <v>#N/A</v>
      </c>
      <c r="W119" s="28" t="e">
        <v>#N/A</v>
      </c>
      <c r="X119" s="28" t="e">
        <v>#N/A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42" t="s">
        <v>324</v>
      </c>
      <c r="G120" s="47" t="s">
        <v>324</v>
      </c>
      <c r="H120" s="47" t="s">
        <v>324</v>
      </c>
      <c r="I120" s="47" t="s">
        <v>324</v>
      </c>
      <c r="J120" s="47" t="s">
        <v>324</v>
      </c>
      <c r="K120" s="47" t="s">
        <v>324</v>
      </c>
      <c r="L120" s="47" t="s">
        <v>324</v>
      </c>
      <c r="M120" s="47" t="s">
        <v>324</v>
      </c>
      <c r="N120" s="47" t="s">
        <v>324</v>
      </c>
      <c r="O120" s="47" t="s">
        <v>324</v>
      </c>
      <c r="P120" s="47" t="s">
        <v>324</v>
      </c>
      <c r="Q120" s="47" t="e">
        <v>#N/A</v>
      </c>
      <c r="R120" s="47" t="e">
        <v>#N/A</v>
      </c>
      <c r="S120" s="28" t="e">
        <v>#N/A</v>
      </c>
      <c r="T120" s="28" t="e">
        <v>#N/A</v>
      </c>
      <c r="U120" s="28" t="e">
        <v>#N/A</v>
      </c>
      <c r="V120" s="28" t="e">
        <v>#N/A</v>
      </c>
      <c r="W120" s="28" t="e">
        <v>#N/A</v>
      </c>
      <c r="X120" s="28" t="e">
        <v>#N/A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42" t="s">
        <v>324</v>
      </c>
      <c r="G121" s="47" t="s">
        <v>324</v>
      </c>
      <c r="H121" s="47" t="s">
        <v>324</v>
      </c>
      <c r="I121" s="47" t="s">
        <v>324</v>
      </c>
      <c r="J121" s="47" t="s">
        <v>324</v>
      </c>
      <c r="K121" s="47" t="s">
        <v>324</v>
      </c>
      <c r="L121" s="47" t="s">
        <v>324</v>
      </c>
      <c r="M121" s="47" t="s">
        <v>324</v>
      </c>
      <c r="N121" s="47" t="s">
        <v>324</v>
      </c>
      <c r="O121" s="47" t="s">
        <v>324</v>
      </c>
      <c r="P121" s="47" t="s">
        <v>324</v>
      </c>
      <c r="Q121" s="47" t="e">
        <v>#N/A</v>
      </c>
      <c r="R121" s="47" t="e">
        <v>#N/A</v>
      </c>
      <c r="S121" s="28" t="e">
        <v>#N/A</v>
      </c>
      <c r="T121" s="28" t="e">
        <v>#N/A</v>
      </c>
      <c r="U121" s="28" t="e">
        <v>#N/A</v>
      </c>
      <c r="V121" s="28" t="e">
        <v>#N/A</v>
      </c>
      <c r="W121" s="28" t="e">
        <v>#N/A</v>
      </c>
      <c r="X121" s="28" t="e">
        <v>#N/A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42" t="s">
        <v>325</v>
      </c>
      <c r="G122" s="47" t="s">
        <v>325</v>
      </c>
      <c r="H122" s="47" t="s">
        <v>325</v>
      </c>
      <c r="I122" s="47" t="s">
        <v>324</v>
      </c>
      <c r="J122" s="47" t="s">
        <v>324</v>
      </c>
      <c r="K122" s="47" t="s">
        <v>324</v>
      </c>
      <c r="L122" s="47" t="s">
        <v>324</v>
      </c>
      <c r="M122" s="47" t="s">
        <v>324</v>
      </c>
      <c r="N122" s="47" t="s">
        <v>324</v>
      </c>
      <c r="O122" s="47" t="s">
        <v>324</v>
      </c>
      <c r="P122" s="47" t="s">
        <v>324</v>
      </c>
      <c r="Q122" s="47" t="e">
        <v>#N/A</v>
      </c>
      <c r="R122" s="47" t="e">
        <v>#N/A</v>
      </c>
      <c r="S122" s="28" t="e">
        <v>#N/A</v>
      </c>
      <c r="T122" s="28" t="e">
        <v>#N/A</v>
      </c>
      <c r="U122" s="28" t="e">
        <v>#N/A</v>
      </c>
      <c r="V122" s="28" t="e">
        <v>#N/A</v>
      </c>
      <c r="W122" s="28" t="e">
        <v>#N/A</v>
      </c>
      <c r="X122" s="28" t="e">
        <v>#N/A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27" t="e">
        <v>#N/A</v>
      </c>
      <c r="G123" s="27" t="e">
        <v>#N/A</v>
      </c>
      <c r="H123" s="47" t="e">
        <v>#N/A</v>
      </c>
      <c r="I123" s="47" t="s">
        <v>324</v>
      </c>
      <c r="J123" s="47" t="s">
        <v>324</v>
      </c>
      <c r="K123" s="47" t="s">
        <v>324</v>
      </c>
      <c r="L123" s="47" t="s">
        <v>324</v>
      </c>
      <c r="M123" s="47" t="s">
        <v>324</v>
      </c>
      <c r="N123" s="47" t="s">
        <v>324</v>
      </c>
      <c r="O123" s="47" t="s">
        <v>324</v>
      </c>
      <c r="P123" s="47" t="s">
        <v>324</v>
      </c>
      <c r="Q123" s="47" t="e">
        <v>#N/A</v>
      </c>
      <c r="R123" s="47" t="e">
        <v>#N/A</v>
      </c>
      <c r="S123" s="28" t="e">
        <v>#N/A</v>
      </c>
      <c r="T123" s="28" t="e">
        <v>#N/A</v>
      </c>
      <c r="U123" s="28" t="e">
        <v>#N/A</v>
      </c>
      <c r="V123" s="28" t="e">
        <v>#N/A</v>
      </c>
      <c r="W123" s="28" t="e">
        <v>#N/A</v>
      </c>
      <c r="X123" s="28" t="e">
        <v>#N/A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27" t="e">
        <v>#N/A</v>
      </c>
      <c r="G124" s="27" t="e">
        <v>#N/A</v>
      </c>
      <c r="H124" s="47" t="e">
        <v>#N/A</v>
      </c>
      <c r="I124" s="47" t="s">
        <v>324</v>
      </c>
      <c r="J124" s="47" t="s">
        <v>324</v>
      </c>
      <c r="K124" s="47" t="s">
        <v>324</v>
      </c>
      <c r="L124" s="47" t="s">
        <v>324</v>
      </c>
      <c r="M124" s="47" t="s">
        <v>324</v>
      </c>
      <c r="N124" s="47" t="s">
        <v>324</v>
      </c>
      <c r="O124" s="47" t="s">
        <v>324</v>
      </c>
      <c r="P124" s="47" t="s">
        <v>324</v>
      </c>
      <c r="Q124" s="47" t="e">
        <v>#N/A</v>
      </c>
      <c r="R124" s="47" t="e">
        <v>#N/A</v>
      </c>
      <c r="S124" s="28" t="e">
        <v>#N/A</v>
      </c>
      <c r="T124" s="28" t="e">
        <v>#N/A</v>
      </c>
      <c r="U124" s="28" t="e">
        <v>#N/A</v>
      </c>
      <c r="V124" s="28" t="e">
        <v>#N/A</v>
      </c>
      <c r="W124" s="28" t="e">
        <v>#N/A</v>
      </c>
      <c r="X124" s="28" t="e">
        <v>#N/A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42" t="s">
        <v>325</v>
      </c>
      <c r="G125" s="47" t="s">
        <v>324</v>
      </c>
      <c r="H125" s="47" t="s">
        <v>324</v>
      </c>
      <c r="I125" s="47" t="s">
        <v>324</v>
      </c>
      <c r="J125" s="47" t="s">
        <v>324</v>
      </c>
      <c r="K125" s="47" t="s">
        <v>324</v>
      </c>
      <c r="L125" s="47" t="s">
        <v>324</v>
      </c>
      <c r="M125" s="47" t="s">
        <v>324</v>
      </c>
      <c r="N125" s="47" t="s">
        <v>324</v>
      </c>
      <c r="O125" s="47" t="s">
        <v>324</v>
      </c>
      <c r="P125" s="47" t="s">
        <v>324</v>
      </c>
      <c r="Q125" s="47" t="e">
        <v>#N/A</v>
      </c>
      <c r="R125" s="47" t="e">
        <v>#N/A</v>
      </c>
      <c r="S125" s="28" t="e">
        <v>#N/A</v>
      </c>
      <c r="T125" s="28" t="e">
        <v>#N/A</v>
      </c>
      <c r="U125" s="28" t="e">
        <v>#N/A</v>
      </c>
      <c r="V125" s="28" t="e">
        <v>#N/A</v>
      </c>
      <c r="W125" s="28" t="e">
        <v>#N/A</v>
      </c>
      <c r="X125" s="28" t="e">
        <v>#N/A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42" t="s">
        <v>324</v>
      </c>
      <c r="G126" s="47" t="s">
        <v>324</v>
      </c>
      <c r="H126" s="47" t="s">
        <v>324</v>
      </c>
      <c r="I126" s="47" t="s">
        <v>324</v>
      </c>
      <c r="J126" s="47" t="s">
        <v>324</v>
      </c>
      <c r="K126" s="47" t="s">
        <v>324</v>
      </c>
      <c r="L126" s="47" t="s">
        <v>324</v>
      </c>
      <c r="M126" s="47" t="s">
        <v>324</v>
      </c>
      <c r="N126" s="47" t="s">
        <v>324</v>
      </c>
      <c r="O126" s="47" t="s">
        <v>324</v>
      </c>
      <c r="P126" s="47" t="s">
        <v>324</v>
      </c>
      <c r="Q126" s="47" t="e">
        <v>#N/A</v>
      </c>
      <c r="R126" s="47" t="e">
        <v>#N/A</v>
      </c>
      <c r="S126" s="28" t="e">
        <v>#N/A</v>
      </c>
      <c r="T126" s="28" t="e">
        <v>#N/A</v>
      </c>
      <c r="U126" s="28" t="e">
        <v>#N/A</v>
      </c>
      <c r="V126" s="28" t="e">
        <v>#N/A</v>
      </c>
      <c r="W126" s="28" t="e">
        <v>#N/A</v>
      </c>
      <c r="X126" s="28" t="e">
        <v>#N/A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27" t="e">
        <v>#N/A</v>
      </c>
      <c r="G127" s="27" t="e">
        <v>#N/A</v>
      </c>
      <c r="H127" s="47" t="e">
        <v>#N/A</v>
      </c>
      <c r="I127" s="47" t="s">
        <v>324</v>
      </c>
      <c r="J127" s="47" t="s">
        <v>324</v>
      </c>
      <c r="K127" s="47" t="s">
        <v>324</v>
      </c>
      <c r="L127" s="47" t="s">
        <v>324</v>
      </c>
      <c r="M127" s="47" t="s">
        <v>324</v>
      </c>
      <c r="N127" s="47" t="s">
        <v>324</v>
      </c>
      <c r="O127" s="47" t="s">
        <v>324</v>
      </c>
      <c r="P127" s="47" t="s">
        <v>324</v>
      </c>
      <c r="Q127" s="47" t="e">
        <v>#N/A</v>
      </c>
      <c r="R127" s="47" t="e">
        <v>#N/A</v>
      </c>
      <c r="S127" s="28" t="e">
        <v>#N/A</v>
      </c>
      <c r="T127" s="28" t="e">
        <v>#N/A</v>
      </c>
      <c r="U127" s="28" t="e">
        <v>#N/A</v>
      </c>
      <c r="V127" s="28" t="e">
        <v>#N/A</v>
      </c>
      <c r="W127" s="28" t="e">
        <v>#N/A</v>
      </c>
      <c r="X127" s="28" t="e">
        <v>#N/A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42" t="s">
        <v>325</v>
      </c>
      <c r="G128" s="47" t="s">
        <v>324</v>
      </c>
      <c r="H128" s="47" t="s">
        <v>325</v>
      </c>
      <c r="I128" s="47" t="s">
        <v>324</v>
      </c>
      <c r="J128" s="47" t="s">
        <v>324</v>
      </c>
      <c r="K128" s="47" t="s">
        <v>324</v>
      </c>
      <c r="L128" s="47" t="s">
        <v>324</v>
      </c>
      <c r="M128" s="47" t="s">
        <v>324</v>
      </c>
      <c r="N128" s="47" t="s">
        <v>324</v>
      </c>
      <c r="O128" s="47" t="s">
        <v>324</v>
      </c>
      <c r="P128" s="47" t="s">
        <v>324</v>
      </c>
      <c r="Q128" s="47" t="e">
        <v>#N/A</v>
      </c>
      <c r="R128" s="47" t="e">
        <v>#N/A</v>
      </c>
      <c r="S128" s="28" t="e">
        <v>#N/A</v>
      </c>
      <c r="T128" s="28" t="e">
        <v>#N/A</v>
      </c>
      <c r="U128" s="28" t="e">
        <v>#N/A</v>
      </c>
      <c r="V128" s="28" t="e">
        <v>#N/A</v>
      </c>
      <c r="W128" s="28" t="e">
        <v>#N/A</v>
      </c>
      <c r="X128" s="28" t="e">
        <v>#N/A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42" t="s">
        <v>324</v>
      </c>
      <c r="G129" s="47" t="s">
        <v>324</v>
      </c>
      <c r="H129" s="47" t="s">
        <v>324</v>
      </c>
      <c r="I129" s="47" t="s">
        <v>324</v>
      </c>
      <c r="J129" s="47" t="s">
        <v>324</v>
      </c>
      <c r="K129" s="47" t="s">
        <v>324</v>
      </c>
      <c r="L129" s="47" t="s">
        <v>324</v>
      </c>
      <c r="M129" s="47" t="s">
        <v>324</v>
      </c>
      <c r="N129" s="47" t="s">
        <v>324</v>
      </c>
      <c r="O129" s="47" t="s">
        <v>324</v>
      </c>
      <c r="P129" s="47" t="s">
        <v>324</v>
      </c>
      <c r="Q129" s="47" t="e">
        <v>#N/A</v>
      </c>
      <c r="R129" s="47" t="e">
        <v>#N/A</v>
      </c>
      <c r="S129" s="28" t="e">
        <v>#N/A</v>
      </c>
      <c r="T129" s="28" t="e">
        <v>#N/A</v>
      </c>
      <c r="U129" s="28" t="e">
        <v>#N/A</v>
      </c>
      <c r="V129" s="28" t="e">
        <v>#N/A</v>
      </c>
      <c r="W129" s="28" t="e">
        <v>#N/A</v>
      </c>
      <c r="X129" s="28" t="e">
        <v>#N/A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27" t="e">
        <v>#N/A</v>
      </c>
      <c r="G130" s="27" t="e">
        <v>#N/A</v>
      </c>
      <c r="H130" s="47" t="e">
        <v>#N/A</v>
      </c>
      <c r="I130" s="47" t="s">
        <v>324</v>
      </c>
      <c r="J130" s="47" t="s">
        <v>324</v>
      </c>
      <c r="K130" s="47" t="s">
        <v>324</v>
      </c>
      <c r="L130" s="47" t="s">
        <v>324</v>
      </c>
      <c r="M130" s="47" t="s">
        <v>324</v>
      </c>
      <c r="N130" s="47" t="s">
        <v>324</v>
      </c>
      <c r="O130" s="47" t="s">
        <v>324</v>
      </c>
      <c r="P130" s="47" t="s">
        <v>324</v>
      </c>
      <c r="Q130" s="47" t="e">
        <v>#N/A</v>
      </c>
      <c r="R130" s="47" t="e">
        <v>#N/A</v>
      </c>
      <c r="S130" s="28" t="e">
        <v>#N/A</v>
      </c>
      <c r="T130" s="28" t="e">
        <v>#N/A</v>
      </c>
      <c r="U130" s="28" t="e">
        <v>#N/A</v>
      </c>
      <c r="V130" s="28" t="e">
        <v>#N/A</v>
      </c>
      <c r="W130" s="28" t="e">
        <v>#N/A</v>
      </c>
      <c r="X130" s="28" t="e">
        <v>#N/A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42" t="s">
        <v>324</v>
      </c>
      <c r="G131" s="47" t="s">
        <v>324</v>
      </c>
      <c r="H131" s="47" t="s">
        <v>324</v>
      </c>
      <c r="I131" s="47" t="s">
        <v>324</v>
      </c>
      <c r="J131" s="47" t="s">
        <v>324</v>
      </c>
      <c r="K131" s="47" t="s">
        <v>324</v>
      </c>
      <c r="L131" s="47" t="s">
        <v>324</v>
      </c>
      <c r="M131" s="47" t="s">
        <v>324</v>
      </c>
      <c r="N131" s="47" t="s">
        <v>324</v>
      </c>
      <c r="O131" s="47" t="s">
        <v>324</v>
      </c>
      <c r="P131" s="47" t="s">
        <v>324</v>
      </c>
      <c r="Q131" s="47" t="e">
        <v>#N/A</v>
      </c>
      <c r="R131" s="47" t="e">
        <v>#N/A</v>
      </c>
      <c r="S131" s="28" t="e">
        <v>#N/A</v>
      </c>
      <c r="T131" s="28" t="e">
        <v>#N/A</v>
      </c>
      <c r="U131" s="28" t="e">
        <v>#N/A</v>
      </c>
      <c r="V131" s="28" t="e">
        <v>#N/A</v>
      </c>
      <c r="W131" s="28" t="e">
        <v>#N/A</v>
      </c>
      <c r="X131" s="28" t="e">
        <v>#N/A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42" t="s">
        <v>324</v>
      </c>
      <c r="G132" s="47" t="s">
        <v>324</v>
      </c>
      <c r="H132" s="47" t="s">
        <v>324</v>
      </c>
      <c r="I132" s="47" t="s">
        <v>324</v>
      </c>
      <c r="J132" s="47" t="s">
        <v>324</v>
      </c>
      <c r="K132" s="47" t="s">
        <v>324</v>
      </c>
      <c r="L132" s="47" t="s">
        <v>324</v>
      </c>
      <c r="M132" s="47" t="s">
        <v>324</v>
      </c>
      <c r="N132" s="47" t="s">
        <v>324</v>
      </c>
      <c r="O132" s="47" t="s">
        <v>324</v>
      </c>
      <c r="P132" s="47" t="s">
        <v>324</v>
      </c>
      <c r="Q132" s="47" t="e">
        <v>#N/A</v>
      </c>
      <c r="R132" s="47" t="e">
        <v>#N/A</v>
      </c>
      <c r="S132" s="28" t="e">
        <v>#N/A</v>
      </c>
      <c r="T132" s="28" t="e">
        <v>#N/A</v>
      </c>
      <c r="U132" s="28" t="e">
        <v>#N/A</v>
      </c>
      <c r="V132" s="28" t="e">
        <v>#N/A</v>
      </c>
      <c r="W132" s="28" t="e">
        <v>#N/A</v>
      </c>
      <c r="X132" s="28" t="e">
        <v>#N/A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42" t="s">
        <v>324</v>
      </c>
      <c r="G133" s="47" t="s">
        <v>324</v>
      </c>
      <c r="H133" s="47" t="s">
        <v>324</v>
      </c>
      <c r="I133" s="47" t="s">
        <v>324</v>
      </c>
      <c r="J133" s="47" t="s">
        <v>324</v>
      </c>
      <c r="K133" s="47" t="s">
        <v>324</v>
      </c>
      <c r="L133" s="47" t="s">
        <v>324</v>
      </c>
      <c r="M133" s="47" t="s">
        <v>324</v>
      </c>
      <c r="N133" s="47" t="s">
        <v>324</v>
      </c>
      <c r="O133" s="47" t="s">
        <v>324</v>
      </c>
      <c r="P133" s="47" t="s">
        <v>324</v>
      </c>
      <c r="Q133" s="47" t="e">
        <v>#N/A</v>
      </c>
      <c r="R133" s="47" t="e">
        <v>#N/A</v>
      </c>
      <c r="S133" s="28" t="e">
        <v>#N/A</v>
      </c>
      <c r="T133" s="28" t="e">
        <v>#N/A</v>
      </c>
      <c r="U133" s="28" t="e">
        <v>#N/A</v>
      </c>
      <c r="V133" s="28" t="e">
        <v>#N/A</v>
      </c>
      <c r="W133" s="28" t="e">
        <v>#N/A</v>
      </c>
      <c r="X133" s="28" t="e">
        <v>#N/A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42" t="s">
        <v>324</v>
      </c>
      <c r="G134" s="47" t="s">
        <v>324</v>
      </c>
      <c r="H134" s="47" t="s">
        <v>324</v>
      </c>
      <c r="I134" s="47" t="s">
        <v>324</v>
      </c>
      <c r="J134" s="47" t="s">
        <v>324</v>
      </c>
      <c r="K134" s="47" t="s">
        <v>324</v>
      </c>
      <c r="L134" s="47" t="s">
        <v>324</v>
      </c>
      <c r="M134" s="47" t="s">
        <v>324</v>
      </c>
      <c r="N134" s="47" t="s">
        <v>324</v>
      </c>
      <c r="O134" s="47" t="s">
        <v>324</v>
      </c>
      <c r="P134" s="47" t="s">
        <v>324</v>
      </c>
      <c r="Q134" s="47" t="e">
        <v>#N/A</v>
      </c>
      <c r="R134" s="47" t="e">
        <v>#N/A</v>
      </c>
      <c r="S134" s="28" t="e">
        <v>#N/A</v>
      </c>
      <c r="T134" s="28" t="e">
        <v>#N/A</v>
      </c>
      <c r="U134" s="28" t="e">
        <v>#N/A</v>
      </c>
      <c r="V134" s="28" t="e">
        <v>#N/A</v>
      </c>
      <c r="W134" s="28" t="e">
        <v>#N/A</v>
      </c>
      <c r="X134" s="28" t="e">
        <v>#N/A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42" t="s">
        <v>325</v>
      </c>
      <c r="G135" s="47" t="s">
        <v>324</v>
      </c>
      <c r="H135" s="47" t="s">
        <v>324</v>
      </c>
      <c r="I135" s="47" t="s">
        <v>324</v>
      </c>
      <c r="J135" s="47" t="s">
        <v>324</v>
      </c>
      <c r="K135" s="47" t="s">
        <v>324</v>
      </c>
      <c r="L135" s="47" t="s">
        <v>324</v>
      </c>
      <c r="M135" s="47" t="s">
        <v>324</v>
      </c>
      <c r="N135" s="47" t="s">
        <v>324</v>
      </c>
      <c r="O135" s="47" t="s">
        <v>324</v>
      </c>
      <c r="P135" s="47" t="s">
        <v>324</v>
      </c>
      <c r="Q135" s="47" t="e">
        <v>#N/A</v>
      </c>
      <c r="R135" s="47" t="e">
        <v>#N/A</v>
      </c>
      <c r="S135" s="28" t="e">
        <v>#N/A</v>
      </c>
      <c r="T135" s="28" t="e">
        <v>#N/A</v>
      </c>
      <c r="U135" s="28" t="e">
        <v>#N/A</v>
      </c>
      <c r="V135" s="28" t="e">
        <v>#N/A</v>
      </c>
      <c r="W135" s="28" t="e">
        <v>#N/A</v>
      </c>
      <c r="X135" s="28" t="e">
        <v>#N/A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42" t="s">
        <v>324</v>
      </c>
      <c r="G136" s="47" t="s">
        <v>324</v>
      </c>
      <c r="H136" s="47" t="s">
        <v>324</v>
      </c>
      <c r="I136" s="47" t="s">
        <v>324</v>
      </c>
      <c r="J136" s="47" t="s">
        <v>324</v>
      </c>
      <c r="K136" s="47" t="s">
        <v>324</v>
      </c>
      <c r="L136" s="47" t="s">
        <v>324</v>
      </c>
      <c r="M136" s="47" t="s">
        <v>324</v>
      </c>
      <c r="N136" s="47" t="s">
        <v>324</v>
      </c>
      <c r="O136" s="47" t="s">
        <v>324</v>
      </c>
      <c r="P136" s="47" t="s">
        <v>324</v>
      </c>
      <c r="Q136" s="47" t="e">
        <v>#N/A</v>
      </c>
      <c r="R136" s="47" t="e">
        <v>#N/A</v>
      </c>
      <c r="S136" s="28" t="e">
        <v>#N/A</v>
      </c>
      <c r="T136" s="28" t="e">
        <v>#N/A</v>
      </c>
      <c r="U136" s="28" t="e">
        <v>#N/A</v>
      </c>
      <c r="V136" s="28" t="e">
        <v>#N/A</v>
      </c>
      <c r="W136" s="28" t="e">
        <v>#N/A</v>
      </c>
      <c r="X136" s="28" t="e">
        <v>#N/A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42" t="s">
        <v>324</v>
      </c>
      <c r="G137" s="47" t="s">
        <v>325</v>
      </c>
      <c r="H137" s="47" t="s">
        <v>325</v>
      </c>
      <c r="I137" s="47" t="s">
        <v>324</v>
      </c>
      <c r="J137" s="47" t="s">
        <v>324</v>
      </c>
      <c r="K137" s="47" t="s">
        <v>324</v>
      </c>
      <c r="L137" s="47" t="s">
        <v>324</v>
      </c>
      <c r="M137" s="47" t="s">
        <v>324</v>
      </c>
      <c r="N137" s="47" t="s">
        <v>324</v>
      </c>
      <c r="O137" s="47" t="s">
        <v>324</v>
      </c>
      <c r="P137" s="47" t="s">
        <v>324</v>
      </c>
      <c r="Q137" s="47" t="e">
        <v>#N/A</v>
      </c>
      <c r="R137" s="47" t="e">
        <v>#N/A</v>
      </c>
      <c r="S137" s="28" t="e">
        <v>#N/A</v>
      </c>
      <c r="T137" s="28" t="e">
        <v>#N/A</v>
      </c>
      <c r="U137" s="28" t="e">
        <v>#N/A</v>
      </c>
      <c r="V137" s="28" t="e">
        <v>#N/A</v>
      </c>
      <c r="W137" s="28" t="e">
        <v>#N/A</v>
      </c>
      <c r="X137" s="28" t="e">
        <v>#N/A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42" t="s">
        <v>324</v>
      </c>
      <c r="G138" s="47" t="s">
        <v>324</v>
      </c>
      <c r="H138" s="47" t="s">
        <v>324</v>
      </c>
      <c r="I138" s="47" t="s">
        <v>324</v>
      </c>
      <c r="J138" s="47" t="s">
        <v>324</v>
      </c>
      <c r="K138" s="47" t="s">
        <v>324</v>
      </c>
      <c r="L138" s="47" t="s">
        <v>324</v>
      </c>
      <c r="M138" s="47" t="s">
        <v>324</v>
      </c>
      <c r="N138" s="47" t="s">
        <v>324</v>
      </c>
      <c r="O138" s="47" t="s">
        <v>324</v>
      </c>
      <c r="P138" s="47" t="s">
        <v>324</v>
      </c>
      <c r="Q138" s="47" t="e">
        <v>#N/A</v>
      </c>
      <c r="R138" s="47" t="e">
        <v>#N/A</v>
      </c>
      <c r="S138" s="28" t="e">
        <v>#N/A</v>
      </c>
      <c r="T138" s="28" t="e">
        <v>#N/A</v>
      </c>
      <c r="U138" s="28" t="e">
        <v>#N/A</v>
      </c>
      <c r="V138" s="28" t="e">
        <v>#N/A</v>
      </c>
      <c r="W138" s="28" t="e">
        <v>#N/A</v>
      </c>
      <c r="X138" s="28" t="e">
        <v>#N/A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42" t="s">
        <v>324</v>
      </c>
      <c r="G139" s="47" t="s">
        <v>324</v>
      </c>
      <c r="H139" s="47" t="s">
        <v>324</v>
      </c>
      <c r="I139" s="47" t="s">
        <v>324</v>
      </c>
      <c r="J139" s="47" t="s">
        <v>324</v>
      </c>
      <c r="K139" s="47" t="s">
        <v>324</v>
      </c>
      <c r="L139" s="47" t="s">
        <v>324</v>
      </c>
      <c r="M139" s="47" t="s">
        <v>324</v>
      </c>
      <c r="N139" s="47" t="s">
        <v>324</v>
      </c>
      <c r="O139" s="47" t="s">
        <v>324</v>
      </c>
      <c r="P139" s="47" t="s">
        <v>324</v>
      </c>
      <c r="Q139" s="47" t="e">
        <v>#N/A</v>
      </c>
      <c r="R139" s="47" t="e">
        <v>#N/A</v>
      </c>
      <c r="S139" s="28" t="e">
        <v>#N/A</v>
      </c>
      <c r="T139" s="28" t="e">
        <v>#N/A</v>
      </c>
      <c r="U139" s="28" t="e">
        <v>#N/A</v>
      </c>
      <c r="V139" s="28" t="e">
        <v>#N/A</v>
      </c>
      <c r="W139" s="28" t="e">
        <v>#N/A</v>
      </c>
      <c r="X139" s="28" t="e">
        <v>#N/A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27" t="e">
        <v>#N/A</v>
      </c>
      <c r="G140" s="27" t="e">
        <v>#N/A</v>
      </c>
      <c r="H140" s="27" t="e">
        <v>#N/A</v>
      </c>
      <c r="I140" s="27" t="e">
        <v>#N/A</v>
      </c>
      <c r="J140" s="27" t="e">
        <v>#N/A</v>
      </c>
      <c r="K140" s="27" t="e">
        <v>#N/A</v>
      </c>
      <c r="L140" s="27" t="e">
        <v>#N/A</v>
      </c>
      <c r="M140" s="47" t="s">
        <v>324</v>
      </c>
      <c r="N140" s="47" t="s">
        <v>324</v>
      </c>
      <c r="O140" s="47" t="s">
        <v>324</v>
      </c>
      <c r="P140" s="47" t="s">
        <v>324</v>
      </c>
      <c r="Q140" s="47" t="e">
        <v>#N/A</v>
      </c>
      <c r="R140" s="47" t="e">
        <v>#N/A</v>
      </c>
      <c r="S140" s="28" t="e">
        <v>#N/A</v>
      </c>
      <c r="T140" s="28" t="e">
        <v>#N/A</v>
      </c>
      <c r="U140" s="28" t="e">
        <v>#N/A</v>
      </c>
      <c r="V140" s="28" t="e">
        <v>#N/A</v>
      </c>
      <c r="W140" s="28" t="e">
        <v>#N/A</v>
      </c>
      <c r="X140" s="28" t="e">
        <v>#N/A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27" t="e">
        <v>#N/A</v>
      </c>
      <c r="G141" s="27" t="e">
        <v>#N/A</v>
      </c>
      <c r="H141" s="27" t="e">
        <v>#N/A</v>
      </c>
      <c r="I141" s="27" t="e">
        <v>#N/A</v>
      </c>
      <c r="J141" s="27" t="e">
        <v>#N/A</v>
      </c>
      <c r="K141" s="27" t="e">
        <v>#N/A</v>
      </c>
      <c r="L141" s="27" t="e">
        <v>#N/A</v>
      </c>
      <c r="M141" s="47" t="s">
        <v>324</v>
      </c>
      <c r="N141" s="47" t="s">
        <v>324</v>
      </c>
      <c r="O141" s="47" t="s">
        <v>324</v>
      </c>
      <c r="P141" s="47" t="s">
        <v>324</v>
      </c>
      <c r="Q141" s="47" t="e">
        <v>#N/A</v>
      </c>
      <c r="R141" s="47" t="e">
        <v>#N/A</v>
      </c>
      <c r="S141" s="28" t="e">
        <v>#N/A</v>
      </c>
      <c r="T141" s="28" t="e">
        <v>#N/A</v>
      </c>
      <c r="U141" s="28" t="e">
        <v>#N/A</v>
      </c>
      <c r="V141" s="28" t="e">
        <v>#N/A</v>
      </c>
      <c r="W141" s="28" t="e">
        <v>#N/A</v>
      </c>
      <c r="X141" s="28" t="e">
        <v>#N/A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27" t="e">
        <v>#N/A</v>
      </c>
      <c r="G142" s="27" t="e">
        <v>#N/A</v>
      </c>
      <c r="H142" s="27" t="e">
        <v>#N/A</v>
      </c>
      <c r="I142" s="27" t="e">
        <v>#N/A</v>
      </c>
      <c r="J142" s="27" t="e">
        <v>#N/A</v>
      </c>
      <c r="K142" s="27" t="e">
        <v>#N/A</v>
      </c>
      <c r="L142" s="27" t="e">
        <v>#N/A</v>
      </c>
      <c r="M142" s="47" t="s">
        <v>324</v>
      </c>
      <c r="N142" s="47" t="s">
        <v>324</v>
      </c>
      <c r="O142" s="47" t="s">
        <v>324</v>
      </c>
      <c r="P142" s="47" t="s">
        <v>324</v>
      </c>
      <c r="Q142" s="47" t="e">
        <v>#N/A</v>
      </c>
      <c r="R142" s="47" t="e">
        <v>#N/A</v>
      </c>
      <c r="S142" s="28" t="e">
        <v>#N/A</v>
      </c>
      <c r="T142" s="28" t="e">
        <v>#N/A</v>
      </c>
      <c r="U142" s="28" t="e">
        <v>#N/A</v>
      </c>
      <c r="V142" s="28" t="e">
        <v>#N/A</v>
      </c>
      <c r="W142" s="28" t="e">
        <v>#N/A</v>
      </c>
      <c r="X142" s="28" t="e">
        <v>#N/A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27" t="e">
        <v>#N/A</v>
      </c>
      <c r="G143" s="27" t="e">
        <v>#N/A</v>
      </c>
      <c r="H143" s="27" t="e">
        <v>#N/A</v>
      </c>
      <c r="I143" s="27" t="e">
        <v>#N/A</v>
      </c>
      <c r="J143" s="27" t="e">
        <v>#N/A</v>
      </c>
      <c r="K143" s="27" t="e">
        <v>#N/A</v>
      </c>
      <c r="L143" s="27" t="e">
        <v>#N/A</v>
      </c>
      <c r="M143" s="47" t="s">
        <v>324</v>
      </c>
      <c r="N143" s="47" t="s">
        <v>324</v>
      </c>
      <c r="O143" s="47" t="s">
        <v>324</v>
      </c>
      <c r="P143" s="47" t="s">
        <v>324</v>
      </c>
      <c r="Q143" s="47" t="e">
        <v>#N/A</v>
      </c>
      <c r="R143" s="47" t="e">
        <v>#N/A</v>
      </c>
      <c r="S143" s="28" t="e">
        <v>#N/A</v>
      </c>
      <c r="T143" s="28" t="e">
        <v>#N/A</v>
      </c>
      <c r="U143" s="28" t="e">
        <v>#N/A</v>
      </c>
      <c r="V143" s="28" t="e">
        <v>#N/A</v>
      </c>
      <c r="W143" s="28" t="e">
        <v>#N/A</v>
      </c>
      <c r="X143" s="28" t="e">
        <v>#N/A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27" t="e">
        <v>#N/A</v>
      </c>
      <c r="G144" s="27" t="e">
        <v>#N/A</v>
      </c>
      <c r="H144" s="27" t="e">
        <v>#N/A</v>
      </c>
      <c r="I144" s="27" t="e">
        <v>#N/A</v>
      </c>
      <c r="J144" s="27" t="e">
        <v>#N/A</v>
      </c>
      <c r="K144" s="27" t="e">
        <v>#N/A</v>
      </c>
      <c r="L144" s="27" t="e">
        <v>#N/A</v>
      </c>
      <c r="M144" s="47" t="s">
        <v>324</v>
      </c>
      <c r="N144" s="47" t="s">
        <v>324</v>
      </c>
      <c r="O144" s="47" t="s">
        <v>324</v>
      </c>
      <c r="P144" s="47" t="s">
        <v>324</v>
      </c>
      <c r="Q144" s="47" t="e">
        <v>#N/A</v>
      </c>
      <c r="R144" s="47" t="e">
        <v>#N/A</v>
      </c>
      <c r="S144" s="28" t="e">
        <v>#N/A</v>
      </c>
      <c r="T144" s="28" t="e">
        <v>#N/A</v>
      </c>
      <c r="U144" s="28" t="e">
        <v>#N/A</v>
      </c>
      <c r="V144" s="28" t="e">
        <v>#N/A</v>
      </c>
      <c r="W144" s="28" t="e">
        <v>#N/A</v>
      </c>
      <c r="X144" s="28" t="e">
        <v>#N/A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27" t="e">
        <v>#N/A</v>
      </c>
      <c r="G145" s="27" t="e">
        <v>#N/A</v>
      </c>
      <c r="H145" s="27" t="e">
        <v>#N/A</v>
      </c>
      <c r="I145" s="27" t="e">
        <v>#N/A</v>
      </c>
      <c r="J145" s="27" t="e">
        <v>#N/A</v>
      </c>
      <c r="K145" s="27" t="e">
        <v>#N/A</v>
      </c>
      <c r="L145" s="27" t="e">
        <v>#N/A</v>
      </c>
      <c r="M145" s="47" t="s">
        <v>324</v>
      </c>
      <c r="N145" s="47" t="s">
        <v>324</v>
      </c>
      <c r="O145" s="47" t="s">
        <v>324</v>
      </c>
      <c r="P145" s="47" t="s">
        <v>324</v>
      </c>
      <c r="Q145" s="47" t="e">
        <v>#N/A</v>
      </c>
      <c r="R145" s="47" t="e">
        <v>#N/A</v>
      </c>
      <c r="S145" s="28" t="e">
        <v>#N/A</v>
      </c>
      <c r="T145" s="28" t="e">
        <v>#N/A</v>
      </c>
      <c r="U145" s="28" t="e">
        <v>#N/A</v>
      </c>
      <c r="V145" s="28" t="e">
        <v>#N/A</v>
      </c>
      <c r="W145" s="28" t="e">
        <v>#N/A</v>
      </c>
      <c r="X145" s="28" t="e">
        <v>#N/A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27" t="e">
        <v>#N/A</v>
      </c>
      <c r="G146" s="27" t="e">
        <v>#N/A</v>
      </c>
      <c r="H146" s="27" t="e">
        <v>#N/A</v>
      </c>
      <c r="I146" s="27" t="e">
        <v>#N/A</v>
      </c>
      <c r="J146" s="27" t="e">
        <v>#N/A</v>
      </c>
      <c r="K146" s="27" t="e">
        <v>#N/A</v>
      </c>
      <c r="L146" s="27" t="e">
        <v>#N/A</v>
      </c>
      <c r="M146" s="47" t="s">
        <v>324</v>
      </c>
      <c r="N146" s="47" t="s">
        <v>324</v>
      </c>
      <c r="O146" s="47" t="s">
        <v>324</v>
      </c>
      <c r="P146" s="47" t="s">
        <v>324</v>
      </c>
      <c r="Q146" s="47" t="e">
        <v>#N/A</v>
      </c>
      <c r="R146" s="47" t="e">
        <v>#N/A</v>
      </c>
      <c r="S146" s="28" t="e">
        <v>#N/A</v>
      </c>
      <c r="T146" s="28" t="e">
        <v>#N/A</v>
      </c>
      <c r="U146" s="28" t="e">
        <v>#N/A</v>
      </c>
      <c r="V146" s="28" t="e">
        <v>#N/A</v>
      </c>
      <c r="W146" s="28" t="e">
        <v>#N/A</v>
      </c>
      <c r="X146" s="28" t="e">
        <v>#N/A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27" t="e">
        <v>#N/A</v>
      </c>
      <c r="G147" s="27" t="e">
        <v>#N/A</v>
      </c>
      <c r="H147" s="27" t="e">
        <v>#N/A</v>
      </c>
      <c r="I147" s="27" t="e">
        <v>#N/A</v>
      </c>
      <c r="J147" s="27" t="e">
        <v>#N/A</v>
      </c>
      <c r="K147" s="27" t="e">
        <v>#N/A</v>
      </c>
      <c r="L147" s="27" t="e">
        <v>#N/A</v>
      </c>
      <c r="M147" s="47" t="s">
        <v>324</v>
      </c>
      <c r="N147" s="47" t="s">
        <v>324</v>
      </c>
      <c r="O147" s="47" t="s">
        <v>324</v>
      </c>
      <c r="P147" s="47" t="s">
        <v>324</v>
      </c>
      <c r="Q147" s="47" t="e">
        <v>#N/A</v>
      </c>
      <c r="R147" s="47" t="e">
        <v>#N/A</v>
      </c>
      <c r="S147" s="28" t="e">
        <v>#N/A</v>
      </c>
      <c r="T147" s="28" t="e">
        <v>#N/A</v>
      </c>
      <c r="U147" s="28" t="e">
        <v>#N/A</v>
      </c>
      <c r="V147" s="28" t="e">
        <v>#N/A</v>
      </c>
      <c r="W147" s="28" t="e">
        <v>#N/A</v>
      </c>
      <c r="X147" s="28" t="e">
        <v>#N/A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27" t="e">
        <v>#N/A</v>
      </c>
      <c r="G148" s="27" t="e">
        <v>#N/A</v>
      </c>
      <c r="H148" s="27" t="e">
        <v>#N/A</v>
      </c>
      <c r="I148" s="27" t="e">
        <v>#N/A</v>
      </c>
      <c r="J148" s="27" t="e">
        <v>#N/A</v>
      </c>
      <c r="K148" s="27" t="e">
        <v>#N/A</v>
      </c>
      <c r="L148" s="27" t="e">
        <v>#N/A</v>
      </c>
      <c r="M148" s="47" t="s">
        <v>324</v>
      </c>
      <c r="N148" s="47" t="s">
        <v>324</v>
      </c>
      <c r="O148" s="47" t="s">
        <v>324</v>
      </c>
      <c r="P148" s="47" t="s">
        <v>324</v>
      </c>
      <c r="Q148" s="47" t="e">
        <v>#N/A</v>
      </c>
      <c r="R148" s="47" t="e">
        <v>#N/A</v>
      </c>
      <c r="S148" s="28" t="e">
        <v>#N/A</v>
      </c>
      <c r="T148" s="28" t="e">
        <v>#N/A</v>
      </c>
      <c r="U148" s="28" t="e">
        <v>#N/A</v>
      </c>
      <c r="V148" s="28" t="e">
        <v>#N/A</v>
      </c>
      <c r="W148" s="28" t="e">
        <v>#N/A</v>
      </c>
      <c r="X148" s="28" t="e">
        <v>#N/A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27" t="e">
        <v>#N/A</v>
      </c>
      <c r="G149" s="27" t="e">
        <v>#N/A</v>
      </c>
      <c r="H149" s="27" t="e">
        <v>#N/A</v>
      </c>
      <c r="I149" s="27" t="e">
        <v>#N/A</v>
      </c>
      <c r="J149" s="27" t="e">
        <v>#N/A</v>
      </c>
      <c r="K149" s="27" t="e">
        <v>#N/A</v>
      </c>
      <c r="L149" s="27" t="e">
        <v>#N/A</v>
      </c>
      <c r="M149" s="47" t="s">
        <v>324</v>
      </c>
      <c r="N149" s="47" t="s">
        <v>324</v>
      </c>
      <c r="O149" s="47" t="s">
        <v>324</v>
      </c>
      <c r="P149" s="47" t="s">
        <v>324</v>
      </c>
      <c r="Q149" s="47" t="e">
        <v>#N/A</v>
      </c>
      <c r="R149" s="47" t="e">
        <v>#N/A</v>
      </c>
      <c r="S149" s="28" t="e">
        <v>#N/A</v>
      </c>
      <c r="T149" s="28" t="e">
        <v>#N/A</v>
      </c>
      <c r="U149" s="28" t="e">
        <v>#N/A</v>
      </c>
      <c r="V149" s="28" t="e">
        <v>#N/A</v>
      </c>
      <c r="W149" s="28" t="e">
        <v>#N/A</v>
      </c>
      <c r="X149" s="28" t="e">
        <v>#N/A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27" t="e">
        <v>#N/A</v>
      </c>
      <c r="G150" s="27" t="e">
        <v>#N/A</v>
      </c>
      <c r="H150" s="27" t="e">
        <v>#N/A</v>
      </c>
      <c r="I150" s="27" t="e">
        <v>#N/A</v>
      </c>
      <c r="J150" s="27" t="e">
        <v>#N/A</v>
      </c>
      <c r="K150" s="27" t="e">
        <v>#N/A</v>
      </c>
      <c r="L150" s="27" t="e">
        <v>#N/A</v>
      </c>
      <c r="M150" s="47" t="s">
        <v>324</v>
      </c>
      <c r="N150" s="47" t="s">
        <v>324</v>
      </c>
      <c r="O150" s="47" t="s">
        <v>324</v>
      </c>
      <c r="P150" s="47" t="s">
        <v>324</v>
      </c>
      <c r="Q150" s="47" t="e">
        <v>#N/A</v>
      </c>
      <c r="R150" s="47" t="e">
        <v>#N/A</v>
      </c>
      <c r="S150" s="28" t="e">
        <v>#N/A</v>
      </c>
      <c r="T150" s="28" t="e">
        <v>#N/A</v>
      </c>
      <c r="U150" s="28" t="e">
        <v>#N/A</v>
      </c>
      <c r="V150" s="28" t="e">
        <v>#N/A</v>
      </c>
      <c r="W150" s="28" t="e">
        <v>#N/A</v>
      </c>
      <c r="X150" s="28" t="e">
        <v>#N/A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27" t="e">
        <v>#N/A</v>
      </c>
      <c r="G151" s="27" t="e">
        <v>#N/A</v>
      </c>
      <c r="H151" s="27" t="e">
        <v>#N/A</v>
      </c>
      <c r="I151" s="27" t="e">
        <v>#N/A</v>
      </c>
      <c r="J151" s="27" t="e">
        <v>#N/A</v>
      </c>
      <c r="K151" s="27" t="e">
        <v>#N/A</v>
      </c>
      <c r="L151" s="27" t="e">
        <v>#N/A</v>
      </c>
      <c r="M151" s="47" t="s">
        <v>324</v>
      </c>
      <c r="N151" s="47" t="s">
        <v>324</v>
      </c>
      <c r="O151" s="47" t="s">
        <v>324</v>
      </c>
      <c r="P151" s="47" t="s">
        <v>324</v>
      </c>
      <c r="Q151" s="47" t="e">
        <v>#N/A</v>
      </c>
      <c r="R151" s="47" t="e">
        <v>#N/A</v>
      </c>
      <c r="S151" s="28" t="e">
        <v>#N/A</v>
      </c>
      <c r="T151" s="28" t="e">
        <v>#N/A</v>
      </c>
      <c r="U151" s="28" t="e">
        <v>#N/A</v>
      </c>
      <c r="V151" s="28" t="e">
        <v>#N/A</v>
      </c>
      <c r="W151" s="28" t="e">
        <v>#N/A</v>
      </c>
      <c r="X151" s="28" t="e">
        <v>#N/A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27" t="e">
        <v>#N/A</v>
      </c>
      <c r="G152" s="27" t="e">
        <v>#N/A</v>
      </c>
      <c r="H152" s="27" t="e">
        <v>#N/A</v>
      </c>
      <c r="I152" s="27" t="e">
        <v>#N/A</v>
      </c>
      <c r="J152" s="27" t="e">
        <v>#N/A</v>
      </c>
      <c r="K152" s="27" t="e">
        <v>#N/A</v>
      </c>
      <c r="L152" s="27" t="e">
        <v>#N/A</v>
      </c>
      <c r="M152" s="47" t="s">
        <v>324</v>
      </c>
      <c r="N152" s="47" t="s">
        <v>324</v>
      </c>
      <c r="O152" s="47" t="s">
        <v>324</v>
      </c>
      <c r="P152" s="47" t="s">
        <v>324</v>
      </c>
      <c r="Q152" s="47" t="e">
        <v>#N/A</v>
      </c>
      <c r="R152" s="47" t="e">
        <v>#N/A</v>
      </c>
      <c r="S152" s="28" t="e">
        <v>#N/A</v>
      </c>
      <c r="T152" s="28" t="e">
        <v>#N/A</v>
      </c>
      <c r="U152" s="28" t="e">
        <v>#N/A</v>
      </c>
      <c r="V152" s="28" t="e">
        <v>#N/A</v>
      </c>
      <c r="W152" s="28" t="e">
        <v>#N/A</v>
      </c>
      <c r="X152" s="28" t="e">
        <v>#N/A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27" t="e">
        <v>#N/A</v>
      </c>
      <c r="G153" s="27" t="e">
        <v>#N/A</v>
      </c>
      <c r="H153" s="27" t="e">
        <v>#N/A</v>
      </c>
      <c r="I153" s="27" t="e">
        <v>#N/A</v>
      </c>
      <c r="J153" s="27" t="e">
        <v>#N/A</v>
      </c>
      <c r="K153" s="27" t="e">
        <v>#N/A</v>
      </c>
      <c r="L153" s="27" t="e">
        <v>#N/A</v>
      </c>
      <c r="M153" s="47" t="s">
        <v>324</v>
      </c>
      <c r="N153" s="47" t="s">
        <v>324</v>
      </c>
      <c r="O153" s="47" t="s">
        <v>324</v>
      </c>
      <c r="P153" s="47" t="s">
        <v>324</v>
      </c>
      <c r="Q153" s="47" t="e">
        <v>#N/A</v>
      </c>
      <c r="R153" s="47" t="e">
        <v>#N/A</v>
      </c>
      <c r="S153" s="28" t="e">
        <v>#N/A</v>
      </c>
      <c r="T153" s="28" t="e">
        <v>#N/A</v>
      </c>
      <c r="U153" s="28" t="e">
        <v>#N/A</v>
      </c>
      <c r="V153" s="28" t="e">
        <v>#N/A</v>
      </c>
      <c r="W153" s="28" t="e">
        <v>#N/A</v>
      </c>
      <c r="X153" s="28" t="e">
        <v>#N/A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27" t="e">
        <v>#N/A</v>
      </c>
      <c r="G154" s="27" t="e">
        <v>#N/A</v>
      </c>
      <c r="H154" s="27" t="e">
        <v>#N/A</v>
      </c>
      <c r="I154" s="27" t="e">
        <v>#N/A</v>
      </c>
      <c r="J154" s="27" t="e">
        <v>#N/A</v>
      </c>
      <c r="K154" s="27" t="e">
        <v>#N/A</v>
      </c>
      <c r="L154" s="27" t="e">
        <v>#N/A</v>
      </c>
      <c r="M154" s="47" t="s">
        <v>325</v>
      </c>
      <c r="N154" s="47" t="s">
        <v>324</v>
      </c>
      <c r="O154" s="47" t="s">
        <v>324</v>
      </c>
      <c r="P154" s="47" t="s">
        <v>324</v>
      </c>
      <c r="Q154" s="47" t="e">
        <v>#N/A</v>
      </c>
      <c r="R154" s="47" t="e">
        <v>#N/A</v>
      </c>
      <c r="S154" s="28" t="e">
        <v>#N/A</v>
      </c>
      <c r="T154" s="28" t="e">
        <v>#N/A</v>
      </c>
      <c r="U154" s="28" t="e">
        <v>#N/A</v>
      </c>
      <c r="V154" s="28" t="e">
        <v>#N/A</v>
      </c>
      <c r="W154" s="28" t="e">
        <v>#N/A</v>
      </c>
      <c r="X154" s="28" t="e">
        <v>#N/A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27" t="e">
        <v>#N/A</v>
      </c>
      <c r="G155" s="27" t="e">
        <v>#N/A</v>
      </c>
      <c r="H155" s="27" t="e">
        <v>#N/A</v>
      </c>
      <c r="I155" s="27" t="e">
        <v>#N/A</v>
      </c>
      <c r="J155" s="27" t="e">
        <v>#N/A</v>
      </c>
      <c r="K155" s="27" t="e">
        <v>#N/A</v>
      </c>
      <c r="L155" s="27" t="e">
        <v>#N/A</v>
      </c>
      <c r="M155" s="47" t="s">
        <v>324</v>
      </c>
      <c r="N155" s="47" t="s">
        <v>324</v>
      </c>
      <c r="O155" s="47" t="s">
        <v>324</v>
      </c>
      <c r="P155" s="47" t="s">
        <v>324</v>
      </c>
      <c r="Q155" s="47" t="e">
        <v>#N/A</v>
      </c>
      <c r="R155" s="47" t="e">
        <v>#N/A</v>
      </c>
      <c r="S155" s="28" t="e">
        <v>#N/A</v>
      </c>
      <c r="T155" s="28" t="e">
        <v>#N/A</v>
      </c>
      <c r="U155" s="28" t="e">
        <v>#N/A</v>
      </c>
      <c r="V155" s="28" t="e">
        <v>#N/A</v>
      </c>
      <c r="W155" s="28" t="e">
        <v>#N/A</v>
      </c>
      <c r="X155" s="28" t="e">
        <v>#N/A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27" t="e">
        <v>#N/A</v>
      </c>
      <c r="G156" s="27" t="e">
        <v>#N/A</v>
      </c>
      <c r="H156" s="27" t="e">
        <v>#N/A</v>
      </c>
      <c r="I156" s="27" t="e">
        <v>#N/A</v>
      </c>
      <c r="J156" s="27" t="e">
        <v>#N/A</v>
      </c>
      <c r="K156" s="27" t="e">
        <v>#N/A</v>
      </c>
      <c r="L156" s="27" t="e">
        <v>#N/A</v>
      </c>
      <c r="M156" s="47" t="s">
        <v>324</v>
      </c>
      <c r="N156" s="47" t="s">
        <v>324</v>
      </c>
      <c r="O156" s="47" t="s">
        <v>324</v>
      </c>
      <c r="P156" s="47" t="s">
        <v>324</v>
      </c>
      <c r="Q156" s="47" t="e">
        <v>#N/A</v>
      </c>
      <c r="R156" s="47" t="e">
        <v>#N/A</v>
      </c>
      <c r="S156" s="28" t="e">
        <v>#N/A</v>
      </c>
      <c r="T156" s="28" t="e">
        <v>#N/A</v>
      </c>
      <c r="U156" s="28" t="e">
        <v>#N/A</v>
      </c>
      <c r="V156" s="28" t="e">
        <v>#N/A</v>
      </c>
      <c r="W156" s="28" t="e">
        <v>#N/A</v>
      </c>
      <c r="X156" s="28" t="e">
        <v>#N/A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27" t="e">
        <v>#N/A</v>
      </c>
      <c r="G157" s="27" t="e">
        <v>#N/A</v>
      </c>
      <c r="H157" s="27" t="e">
        <v>#N/A</v>
      </c>
      <c r="I157" s="27" t="e">
        <v>#N/A</v>
      </c>
      <c r="J157" s="27" t="e">
        <v>#N/A</v>
      </c>
      <c r="K157" s="27" t="e">
        <v>#N/A</v>
      </c>
      <c r="L157" s="27" t="e">
        <v>#N/A</v>
      </c>
      <c r="M157" s="47" t="s">
        <v>324</v>
      </c>
      <c r="N157" s="47" t="s">
        <v>324</v>
      </c>
      <c r="O157" s="47" t="s">
        <v>324</v>
      </c>
      <c r="P157" s="47" t="s">
        <v>324</v>
      </c>
      <c r="Q157" s="47" t="e">
        <v>#N/A</v>
      </c>
      <c r="R157" s="47" t="e">
        <v>#N/A</v>
      </c>
      <c r="S157" s="28" t="e">
        <v>#N/A</v>
      </c>
      <c r="T157" s="28" t="e">
        <v>#N/A</v>
      </c>
      <c r="U157" s="28" t="e">
        <v>#N/A</v>
      </c>
      <c r="V157" s="28" t="e">
        <v>#N/A</v>
      </c>
      <c r="W157" s="28" t="e">
        <v>#N/A</v>
      </c>
      <c r="X157" s="28" t="e">
        <v>#N/A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M158" s="38"/>
      <c r="N158" s="38" t="s">
        <v>324</v>
      </c>
      <c r="O158" s="47" t="s">
        <v>324</v>
      </c>
      <c r="P158" s="47" t="s">
        <v>324</v>
      </c>
      <c r="Q158" s="47" t="e">
        <v>#N/A</v>
      </c>
      <c r="R158" s="47" t="e">
        <v>#N/A</v>
      </c>
      <c r="S158" s="28" t="e">
        <v>#N/A</v>
      </c>
      <c r="T158" s="28" t="e">
        <v>#N/A</v>
      </c>
      <c r="U158" s="28" t="e">
        <v>#N/A</v>
      </c>
      <c r="V158" s="28" t="e">
        <v>#N/A</v>
      </c>
      <c r="W158" s="28" t="e">
        <v>#N/A</v>
      </c>
      <c r="X158" s="28" t="e">
        <v>#N/A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N159" s="38" t="s">
        <v>324</v>
      </c>
      <c r="O159" s="47" t="s">
        <v>324</v>
      </c>
      <c r="P159" s="47" t="s">
        <v>324</v>
      </c>
      <c r="Q159" s="47" t="e">
        <v>#N/A</v>
      </c>
      <c r="R159" s="47" t="e">
        <v>#N/A</v>
      </c>
      <c r="S159" s="28" t="e">
        <v>#N/A</v>
      </c>
      <c r="T159" s="28" t="e">
        <v>#N/A</v>
      </c>
      <c r="U159" s="28" t="e">
        <v>#N/A</v>
      </c>
      <c r="V159" s="28" t="e">
        <v>#N/A</v>
      </c>
      <c r="W159" s="28" t="e">
        <v>#N/A</v>
      </c>
      <c r="X159" s="28" t="e">
        <v>#N/A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N160" s="38" t="s">
        <v>324</v>
      </c>
      <c r="O160" s="47" t="s">
        <v>324</v>
      </c>
      <c r="P160" s="47" t="s">
        <v>324</v>
      </c>
      <c r="Q160" s="47" t="e">
        <v>#N/A</v>
      </c>
      <c r="R160" s="47" t="e">
        <v>#N/A</v>
      </c>
      <c r="S160" s="28" t="e">
        <v>#N/A</v>
      </c>
      <c r="T160" s="28" t="e">
        <v>#N/A</v>
      </c>
      <c r="U160" s="28" t="e">
        <v>#N/A</v>
      </c>
      <c r="V160" s="28" t="e">
        <v>#N/A</v>
      </c>
      <c r="W160" s="28" t="e">
        <v>#N/A</v>
      </c>
      <c r="X160" s="28" t="e">
        <v>#N/A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N161" s="38" t="s">
        <v>324</v>
      </c>
      <c r="O161" s="47" t="s">
        <v>324</v>
      </c>
      <c r="P161" s="47" t="s">
        <v>324</v>
      </c>
      <c r="Q161" s="47" t="e">
        <v>#N/A</v>
      </c>
      <c r="R161" s="47" t="e">
        <v>#N/A</v>
      </c>
      <c r="S161" s="28" t="e">
        <v>#N/A</v>
      </c>
      <c r="T161" s="28" t="e">
        <v>#N/A</v>
      </c>
      <c r="U161" s="28" t="e">
        <v>#N/A</v>
      </c>
      <c r="V161" s="28" t="e">
        <v>#N/A</v>
      </c>
      <c r="W161" s="28" t="e">
        <v>#N/A</v>
      </c>
      <c r="X161" s="28" t="e">
        <v>#N/A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N162" s="38" t="s">
        <v>324</v>
      </c>
      <c r="O162" s="47" t="s">
        <v>324</v>
      </c>
      <c r="P162" s="47" t="s">
        <v>324</v>
      </c>
      <c r="Q162" s="47" t="e">
        <v>#N/A</v>
      </c>
      <c r="R162" s="47" t="e">
        <v>#N/A</v>
      </c>
      <c r="S162" s="28" t="e">
        <v>#N/A</v>
      </c>
      <c r="T162" s="28" t="e">
        <v>#N/A</v>
      </c>
      <c r="U162" s="28" t="e">
        <v>#N/A</v>
      </c>
      <c r="V162" s="28" t="e">
        <v>#N/A</v>
      </c>
      <c r="W162" s="28" t="e">
        <v>#N/A</v>
      </c>
      <c r="X162" s="28" t="e">
        <v>#N/A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N163" s="38" t="s">
        <v>324</v>
      </c>
      <c r="O163" s="47" t="s">
        <v>324</v>
      </c>
      <c r="P163" s="47" t="s">
        <v>324</v>
      </c>
      <c r="Q163" s="47" t="e">
        <v>#N/A</v>
      </c>
      <c r="R163" s="47" t="e">
        <v>#N/A</v>
      </c>
      <c r="S163" s="28" t="e">
        <v>#N/A</v>
      </c>
      <c r="T163" s="28" t="e">
        <v>#N/A</v>
      </c>
      <c r="U163" s="28" t="e">
        <v>#N/A</v>
      </c>
      <c r="V163" s="28" t="e">
        <v>#N/A</v>
      </c>
      <c r="W163" s="28" t="e">
        <v>#N/A</v>
      </c>
      <c r="X163" s="28" t="e">
        <v>#N/A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N164" s="38" t="s">
        <v>324</v>
      </c>
      <c r="O164" s="47" t="s">
        <v>324</v>
      </c>
      <c r="P164" s="47" t="s">
        <v>324</v>
      </c>
      <c r="Q164" s="47" t="e">
        <v>#N/A</v>
      </c>
      <c r="R164" s="47" t="e">
        <v>#N/A</v>
      </c>
      <c r="S164" s="28" t="e">
        <v>#N/A</v>
      </c>
      <c r="T164" s="28" t="e">
        <v>#N/A</v>
      </c>
      <c r="U164" s="28" t="e">
        <v>#N/A</v>
      </c>
      <c r="V164" s="28" t="e">
        <v>#N/A</v>
      </c>
      <c r="W164" s="28" t="e">
        <v>#N/A</v>
      </c>
      <c r="X164" s="28" t="e">
        <v>#N/A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N165" s="38" t="s">
        <v>324</v>
      </c>
      <c r="O165" s="47" t="s">
        <v>324</v>
      </c>
      <c r="P165" s="47" t="s">
        <v>324</v>
      </c>
      <c r="Q165" s="47" t="e">
        <v>#N/A</v>
      </c>
      <c r="R165" s="47" t="e">
        <v>#N/A</v>
      </c>
      <c r="S165" s="28" t="e">
        <v>#N/A</v>
      </c>
      <c r="T165" s="28" t="e">
        <v>#N/A</v>
      </c>
      <c r="U165" s="28" t="e">
        <v>#N/A</v>
      </c>
      <c r="V165" s="28" t="e">
        <v>#N/A</v>
      </c>
      <c r="W165" s="28" t="e">
        <v>#N/A</v>
      </c>
      <c r="X165" s="28" t="e">
        <v>#N/A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N166" s="38" t="s">
        <v>324</v>
      </c>
      <c r="O166" s="47" t="s">
        <v>324</v>
      </c>
      <c r="P166" s="47" t="s">
        <v>324</v>
      </c>
      <c r="Q166" s="47" t="e">
        <v>#N/A</v>
      </c>
      <c r="R166" s="47" t="e">
        <v>#N/A</v>
      </c>
      <c r="S166" s="28" t="e">
        <v>#N/A</v>
      </c>
      <c r="T166" s="28" t="e">
        <v>#N/A</v>
      </c>
      <c r="U166" s="28" t="e">
        <v>#N/A</v>
      </c>
      <c r="V166" s="28" t="e">
        <v>#N/A</v>
      </c>
      <c r="W166" s="28" t="e">
        <v>#N/A</v>
      </c>
      <c r="X166" s="28" t="e">
        <v>#N/A</v>
      </c>
    </row>
  </sheetData>
  <sheetProtection formatCells="0" formatColumns="0" autoFilter="0"/>
  <conditionalFormatting sqref="C140:D157">
    <cfRule type="expression" dxfId="26" priority="1">
      <formula>#REF!=1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1224-9AF8-49D4-92DF-720C30543373}">
  <sheetPr codeName="Sheet17"/>
  <dimension ref="A1:X200"/>
  <sheetViews>
    <sheetView zoomScale="80" zoomScaleNormal="80" workbookViewId="0">
      <pane xSplit="5" ySplit="10" topLeftCell="L20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36" style="2" customWidth="1"/>
    <col min="5" max="5" width="12.54296875" style="2" customWidth="1"/>
    <col min="6" max="14" width="15.453125" style="3" bestFit="1" customWidth="1"/>
    <col min="15" max="17" width="15.1796875" style="3" bestFit="1" customWidth="1"/>
    <col min="18" max="22" width="16.54296875" style="3" bestFit="1" customWidth="1"/>
    <col min="23" max="23" width="16.54296875" style="3" customWidth="1"/>
    <col min="24" max="24" width="16.6328125" style="3" bestFit="1" customWidth="1"/>
    <col min="25" max="16384" width="11.453125" style="3"/>
  </cols>
  <sheetData>
    <row r="1" spans="1:24" ht="15" customHeight="1" x14ac:dyDescent="0.35">
      <c r="A1" s="1" t="s">
        <v>0</v>
      </c>
      <c r="B1" s="2" t="s">
        <v>360</v>
      </c>
    </row>
    <row r="2" spans="1:24" ht="15" customHeight="1" x14ac:dyDescent="0.35">
      <c r="A2" s="1" t="s">
        <v>2</v>
      </c>
      <c r="B2" s="2" t="s">
        <v>361</v>
      </c>
    </row>
    <row r="3" spans="1:24" ht="15" customHeight="1" x14ac:dyDescent="0.35">
      <c r="A3" s="1" t="s">
        <v>4</v>
      </c>
      <c r="B3" s="2" t="s">
        <v>362</v>
      </c>
    </row>
    <row r="4" spans="1:24" ht="15" customHeight="1" x14ac:dyDescent="0.35">
      <c r="A4" s="1" t="s">
        <v>6</v>
      </c>
      <c r="B4" s="4">
        <v>45553</v>
      </c>
    </row>
    <row r="5" spans="1:24" ht="15" customHeight="1" x14ac:dyDescent="0.35">
      <c r="A5" s="1" t="s">
        <v>7</v>
      </c>
      <c r="B5" s="2" t="s">
        <v>363</v>
      </c>
    </row>
    <row r="6" spans="1:24" ht="15" customHeight="1" x14ac:dyDescent="0.35">
      <c r="A6" s="1" t="s">
        <v>9</v>
      </c>
      <c r="B6" s="6" t="str">
        <f ca="1">OFFSET($A$10,,COUNTA($A$11:$X$11)-1)</f>
        <v>2025/26</v>
      </c>
      <c r="C6" s="1"/>
    </row>
    <row r="7" spans="1:24" ht="15" customHeight="1" x14ac:dyDescent="0.35">
      <c r="A7" s="7" t="s">
        <v>10</v>
      </c>
      <c r="B7" s="2" t="s">
        <v>319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39">
        <v>577149640.24188995</v>
      </c>
      <c r="G11" s="39">
        <v>614127742.61243999</v>
      </c>
      <c r="H11" s="39">
        <v>640523795.75193393</v>
      </c>
      <c r="I11" s="39">
        <v>676604727.4273541</v>
      </c>
      <c r="J11" s="39">
        <v>702703993.98065495</v>
      </c>
      <c r="K11" s="39">
        <v>773647172.871436</v>
      </c>
      <c r="L11" s="39">
        <v>791377491.62644994</v>
      </c>
      <c r="M11" s="39">
        <v>872263413.54597521</v>
      </c>
      <c r="N11" s="39">
        <v>880826977.43611419</v>
      </c>
      <c r="O11" s="39">
        <v>929248180.25833416</v>
      </c>
      <c r="P11" s="39">
        <v>922005243.42690504</v>
      </c>
      <c r="Q11" s="39">
        <v>997957000</v>
      </c>
      <c r="R11" s="39">
        <v>1004177401.9487389</v>
      </c>
      <c r="S11" s="39">
        <v>1086246000</v>
      </c>
      <c r="T11" s="39">
        <v>1084580754.8781021</v>
      </c>
      <c r="U11" s="39">
        <v>1142020000</v>
      </c>
      <c r="V11" s="39">
        <v>1144022311.671308</v>
      </c>
      <c r="W11" s="39">
        <f>INDEX('[1]MH Non-ISFE Q1 2025-26'!$G:$G,MATCH(C11,'[1]MH Non-ISFE Q1 2025-26'!$B:$B,0))*1000</f>
        <v>1374368000</v>
      </c>
      <c r="X11" s="39">
        <f>INDEX('[2]MH Non-ISFE Q4 2025-26'!$G:$G,MATCH(C11,'[2]MH Non-ISFE Q4 2025-26'!$B:$B,0))*1000</f>
        <v>1343861449.5388627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40">
        <v>71077577.652200013</v>
      </c>
      <c r="G12" s="40">
        <v>73577776.732710004</v>
      </c>
      <c r="H12" s="40">
        <v>74898498.635260001</v>
      </c>
      <c r="I12" s="40">
        <v>84462977.913110003</v>
      </c>
      <c r="J12" s="40">
        <v>84156154.657209992</v>
      </c>
      <c r="K12" s="40">
        <v>93066055.481399998</v>
      </c>
      <c r="L12" s="40">
        <v>100717911.2535</v>
      </c>
      <c r="M12" s="40">
        <v>112060353.44898367</v>
      </c>
      <c r="N12" s="40">
        <v>110312755.89179599</v>
      </c>
      <c r="O12" s="40">
        <v>120363639.62707703</v>
      </c>
      <c r="P12" s="40">
        <v>127373354.19908299</v>
      </c>
      <c r="Q12" s="40">
        <v>131749000</v>
      </c>
      <c r="R12" s="40">
        <v>129978841.87010001</v>
      </c>
      <c r="S12" s="40">
        <v>140907000</v>
      </c>
      <c r="T12" s="40">
        <v>136413731.13789999</v>
      </c>
      <c r="U12" s="40">
        <v>148736000</v>
      </c>
      <c r="V12" s="40">
        <v>145171071.49599847</v>
      </c>
      <c r="W12" s="40">
        <f>INDEX('[1]MH Non-ISFE Q1 2025-26'!$G:$G,MATCH(C12,'[1]MH Non-ISFE Q1 2025-26'!$B:$B,0))*1000</f>
        <v>186705000</v>
      </c>
      <c r="X12" s="40">
        <f>INDEX('[2]MH Non-ISFE Q4 2025-26'!$G:$G,MATCH(C12,'[2]MH Non-ISFE Q4 2025-26'!$B:$B,0))*1000</f>
        <v>180187432.90931562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40">
        <v>104866937.31779999</v>
      </c>
      <c r="G13" s="40" t="e">
        <v>#N/A</v>
      </c>
      <c r="H13" s="40">
        <v>105986012.33507399</v>
      </c>
      <c r="I13" s="40">
        <v>112112219.267864</v>
      </c>
      <c r="J13" s="40">
        <v>118103015.19117001</v>
      </c>
      <c r="K13" s="40">
        <v>131362722.90308</v>
      </c>
      <c r="L13" s="40">
        <v>129411685.03989999</v>
      </c>
      <c r="M13" s="40">
        <v>139912272.68200681</v>
      </c>
      <c r="N13" s="40">
        <v>140895665.83074999</v>
      </c>
      <c r="O13" s="40">
        <v>143955343.68561232</v>
      </c>
      <c r="P13" s="40">
        <v>140524296.95638999</v>
      </c>
      <c r="Q13" s="40">
        <v>146889000</v>
      </c>
      <c r="R13" s="40">
        <v>150532303.72660002</v>
      </c>
      <c r="S13" s="40">
        <v>159666000</v>
      </c>
      <c r="T13" s="40">
        <v>152883638.84424192</v>
      </c>
      <c r="U13" s="40">
        <v>159725000</v>
      </c>
      <c r="V13" s="40">
        <v>164169349.14925548</v>
      </c>
      <c r="W13" s="40">
        <f>INDEX('[1]MH Non-ISFE Q1 2025-26'!$G:$G,MATCH(C13,'[1]MH Non-ISFE Q1 2025-26'!$B:$B,0))*1000</f>
        <v>197015000</v>
      </c>
      <c r="X13" s="40">
        <f>INDEX('[2]MH Non-ISFE Q4 2025-26'!$G:$G,MATCH(C13,'[2]MH Non-ISFE Q4 2025-26'!$B:$B,0))*1000</f>
        <v>192626054.4463698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40">
        <v>98561205.274929985</v>
      </c>
      <c r="G14" s="40" t="e">
        <v>#N/A</v>
      </c>
      <c r="H14" s="40">
        <v>120733333.94840001</v>
      </c>
      <c r="I14" s="40">
        <v>128419068.0675</v>
      </c>
      <c r="J14" s="40">
        <v>135003537.59867501</v>
      </c>
      <c r="K14" s="40">
        <v>144128737.27978998</v>
      </c>
      <c r="L14" s="40">
        <v>143170101.94104999</v>
      </c>
      <c r="M14" s="40">
        <v>157075899.70187315</v>
      </c>
      <c r="N14" s="40">
        <v>157898661.639835</v>
      </c>
      <c r="O14" s="40">
        <v>162940488.12888107</v>
      </c>
      <c r="P14" s="40">
        <v>168361227.30812201</v>
      </c>
      <c r="Q14" s="40">
        <v>181143000</v>
      </c>
      <c r="R14" s="40">
        <v>184515147.86119002</v>
      </c>
      <c r="S14" s="40">
        <v>198513000</v>
      </c>
      <c r="T14" s="40">
        <v>205369732.59395</v>
      </c>
      <c r="U14" s="40">
        <v>215207000</v>
      </c>
      <c r="V14" s="40">
        <v>216453402.97593406</v>
      </c>
      <c r="W14" s="40">
        <f>INDEX('[1]MH Non-ISFE Q1 2025-26'!$G:$G,MATCH(C14,'[1]MH Non-ISFE Q1 2025-26'!$B:$B,0))*1000</f>
        <v>252432000</v>
      </c>
      <c r="X14" s="40">
        <f>INDEX('[2]MH Non-ISFE Q4 2025-26'!$G:$G,MATCH(C14,'[2]MH Non-ISFE Q4 2025-26'!$B:$B,0))*1000</f>
        <v>247539627.84610558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40">
        <v>63728765.337799996</v>
      </c>
      <c r="G15" s="40">
        <v>65219937.6391</v>
      </c>
      <c r="H15" s="40">
        <v>66175205.153099999</v>
      </c>
      <c r="I15" s="40">
        <v>73087748.691300005</v>
      </c>
      <c r="J15" s="40">
        <v>75860605.043300003</v>
      </c>
      <c r="K15" s="40">
        <v>86082645.481869996</v>
      </c>
      <c r="L15" s="40">
        <v>97605393.407600001</v>
      </c>
      <c r="M15" s="40">
        <v>105245058.92145643</v>
      </c>
      <c r="N15" s="40">
        <v>108760993.21096116</v>
      </c>
      <c r="O15" s="40">
        <v>113864127.67842843</v>
      </c>
      <c r="P15" s="40">
        <v>108685036.47585</v>
      </c>
      <c r="Q15" s="40">
        <v>119193000</v>
      </c>
      <c r="R15" s="40">
        <v>118151277.48960033</v>
      </c>
      <c r="S15" s="40">
        <v>128003000</v>
      </c>
      <c r="T15" s="40">
        <v>123426076.63699999</v>
      </c>
      <c r="U15" s="40">
        <v>134948000</v>
      </c>
      <c r="V15" s="40">
        <v>134723702.73123127</v>
      </c>
      <c r="W15" s="40">
        <f>INDEX('[1]MH Non-ISFE Q1 2025-26'!$G:$G,MATCH(C15,'[1]MH Non-ISFE Q1 2025-26'!$B:$B,0))*1000</f>
        <v>156151000</v>
      </c>
      <c r="X15" s="40">
        <f>INDEX('[2]MH Non-ISFE Q4 2025-26'!$G:$G,MATCH(C15,'[2]MH Non-ISFE Q4 2025-26'!$B:$B,0))*1000</f>
        <v>149784791.65256995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40">
        <v>87089276.0405</v>
      </c>
      <c r="G16" s="40">
        <v>100396068.748</v>
      </c>
      <c r="H16" s="40">
        <v>105201077.2053</v>
      </c>
      <c r="I16" s="40">
        <v>113609597.94377999</v>
      </c>
      <c r="J16" s="40">
        <v>123735877.9549</v>
      </c>
      <c r="K16" s="40">
        <v>137592160.65543601</v>
      </c>
      <c r="L16" s="40">
        <v>143405145.61649999</v>
      </c>
      <c r="M16" s="40">
        <v>161208213.53407651</v>
      </c>
      <c r="N16" s="40">
        <v>164106112.42669001</v>
      </c>
      <c r="O16" s="40">
        <v>178540760.86717582</v>
      </c>
      <c r="P16" s="40">
        <v>171440364.07139999</v>
      </c>
      <c r="Q16" s="40">
        <v>190250000</v>
      </c>
      <c r="R16" s="40">
        <v>187643842.72938001</v>
      </c>
      <c r="S16" s="40">
        <v>206481000</v>
      </c>
      <c r="T16" s="40">
        <v>204011393.47390002</v>
      </c>
      <c r="U16" s="40">
        <v>212486000</v>
      </c>
      <c r="V16" s="40">
        <v>215581293.5997912</v>
      </c>
      <c r="W16" s="40">
        <f>INDEX('[1]MH Non-ISFE Q1 2025-26'!$G:$G,MATCH(C16,'[1]MH Non-ISFE Q1 2025-26'!$B:$B,0))*1000</f>
        <v>253177000</v>
      </c>
      <c r="X16" s="40">
        <f>INDEX('[2]MH Non-ISFE Q4 2025-26'!$G:$G,MATCH(C16,'[2]MH Non-ISFE Q4 2025-26'!$B:$B,0))*1000</f>
        <v>253378434.03303266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40">
        <v>68886622.719599992</v>
      </c>
      <c r="G17" s="40" t="e">
        <v>#N/A</v>
      </c>
      <c r="H17" s="40">
        <v>72232168.270999998</v>
      </c>
      <c r="I17" s="40">
        <v>68284415.607800007</v>
      </c>
      <c r="J17" s="40">
        <v>65788421.8957</v>
      </c>
      <c r="K17" s="40">
        <v>71669063.925300002</v>
      </c>
      <c r="L17" s="40">
        <v>67985479.88939999</v>
      </c>
      <c r="M17" s="40">
        <v>78342965.526133135</v>
      </c>
      <c r="N17" s="40">
        <v>75104079.619900003</v>
      </c>
      <c r="O17" s="40">
        <v>79904829.874110267</v>
      </c>
      <c r="P17" s="40">
        <v>82138971.311759993</v>
      </c>
      <c r="Q17" s="40">
        <v>89960000</v>
      </c>
      <c r="R17" s="40">
        <v>92308964.058299989</v>
      </c>
      <c r="S17" s="40">
        <v>100842000</v>
      </c>
      <c r="T17" s="40">
        <v>102449287.20270002</v>
      </c>
      <c r="U17" s="40">
        <v>107045000</v>
      </c>
      <c r="V17" s="40">
        <v>104632991.67194116</v>
      </c>
      <c r="W17" s="40">
        <f>INDEX('[1]MH Non-ISFE Q1 2025-26'!$G:$G,MATCH(C17,'[1]MH Non-ISFE Q1 2025-26'!$B:$B,0))*1000</f>
        <v>128438000</v>
      </c>
      <c r="X17" s="40">
        <f>INDEX('[2]MH Non-ISFE Q4 2025-26'!$G:$G,MATCH(C17,'[2]MH Non-ISFE Q4 2025-26'!$B:$B,0))*1000</f>
        <v>123498489.92095637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40">
        <v>82939255.899059996</v>
      </c>
      <c r="G18" s="40" t="e">
        <v>#N/A</v>
      </c>
      <c r="H18" s="40">
        <v>95297500.203799993</v>
      </c>
      <c r="I18" s="40">
        <v>96628699.936000004</v>
      </c>
      <c r="J18" s="40">
        <v>100056381.6397</v>
      </c>
      <c r="K18" s="40">
        <v>109745787.14455999</v>
      </c>
      <c r="L18" s="40">
        <v>109081774.47849999</v>
      </c>
      <c r="M18" s="40">
        <v>118418649.7314454</v>
      </c>
      <c r="N18" s="40">
        <v>123748708.81618199</v>
      </c>
      <c r="O18" s="40">
        <v>129678990.39704937</v>
      </c>
      <c r="P18" s="40">
        <v>123481993.10429999</v>
      </c>
      <c r="Q18" s="40">
        <v>138773000</v>
      </c>
      <c r="R18" s="40">
        <v>141047024.21356851</v>
      </c>
      <c r="S18" s="40">
        <v>151834000</v>
      </c>
      <c r="T18" s="40">
        <v>160026894.98841</v>
      </c>
      <c r="U18" s="40">
        <v>163873000</v>
      </c>
      <c r="V18" s="40">
        <v>163290500.04715636</v>
      </c>
      <c r="W18" s="40">
        <f>INDEX('[1]MH Non-ISFE Q1 2025-26'!$G:$G,MATCH(C18,'[1]MH Non-ISFE Q1 2025-26'!$B:$B,0))*1000</f>
        <v>200450000</v>
      </c>
      <c r="X18" s="40">
        <f>INDEX('[2]MH Non-ISFE Q4 2025-26'!$G:$G,MATCH(C18,'[2]MH Non-ISFE Q4 2025-26'!$B:$B,0))*1000</f>
        <v>196846618.73051301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23">
        <v>48369110.572300002</v>
      </c>
      <c r="G19" s="23">
        <v>46041054.301799998</v>
      </c>
      <c r="H19" s="23">
        <v>45684167.249899998</v>
      </c>
      <c r="I19" s="23">
        <v>46998998.575263999</v>
      </c>
      <c r="J19" s="23">
        <v>50352448.732610002</v>
      </c>
      <c r="K19" s="23">
        <v>53627885.397579998</v>
      </c>
      <c r="L19" s="23">
        <v>52015134.8961</v>
      </c>
      <c r="M19" s="23">
        <v>56738065</v>
      </c>
      <c r="N19" s="23">
        <v>57264111.047859997</v>
      </c>
      <c r="O19" s="49">
        <v>58190942.77368059</v>
      </c>
      <c r="P19" s="49">
        <v>60012915.397499993</v>
      </c>
      <c r="Q19" s="49">
        <v>63594000</v>
      </c>
      <c r="R19" s="49">
        <v>65219567.241599999</v>
      </c>
      <c r="S19" s="49">
        <v>69296000</v>
      </c>
      <c r="T19" s="49">
        <v>63910015.846300006</v>
      </c>
      <c r="U19" s="49">
        <v>68707000</v>
      </c>
      <c r="V19" s="49">
        <v>66672019.462917045</v>
      </c>
      <c r="W19" s="49">
        <f>INDEX('[1]MH Non-ISFE Q1 2025-26'!$G:$G,MATCH(C19,'[1]MH Non-ISFE Q1 2025-26'!$B:$B,0))*1000</f>
        <v>80845000</v>
      </c>
      <c r="X19" s="49">
        <f>INDEX('[2]MH Non-ISFE Q4 2025-26'!$G:$G,MATCH(C19,'[2]MH Non-ISFE Q4 2025-26'!$B:$B,0))*1000</f>
        <v>74876054.446369782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41" t="s">
        <v>54</v>
      </c>
      <c r="E20" s="22" t="s">
        <v>53</v>
      </c>
      <c r="F20" s="23">
        <v>14639000</v>
      </c>
      <c r="G20" s="23">
        <v>15968641.65532</v>
      </c>
      <c r="H20" s="23">
        <v>15271730.3869</v>
      </c>
      <c r="I20" s="23">
        <v>17496142.36521</v>
      </c>
      <c r="J20" s="23">
        <v>17072248.9366</v>
      </c>
      <c r="K20" s="23">
        <v>19961890.782899998</v>
      </c>
      <c r="L20" s="23">
        <v>22375472</v>
      </c>
      <c r="M20" s="23">
        <v>28366313</v>
      </c>
      <c r="N20" s="23">
        <v>26288016.197095998</v>
      </c>
      <c r="O20" s="49">
        <v>27805916.992614649</v>
      </c>
      <c r="P20" s="49">
        <v>28319689.999400001</v>
      </c>
      <c r="Q20" s="49">
        <v>28112000</v>
      </c>
      <c r="R20" s="49">
        <v>27025241.870099999</v>
      </c>
      <c r="S20" s="49">
        <v>28868000</v>
      </c>
      <c r="T20" s="49">
        <v>29719911.334899999</v>
      </c>
      <c r="U20" s="49">
        <v>33039000</v>
      </c>
      <c r="V20" s="49">
        <v>32189866.970998481</v>
      </c>
      <c r="W20" s="49">
        <f>INDEX('[1]MH Non-ISFE Q1 2025-26'!$G:$G,MATCH(C20,'[1]MH Non-ISFE Q1 2025-26'!$B:$B,0))*1000</f>
        <v>43781000</v>
      </c>
      <c r="X20" s="49">
        <f>INDEX('[2]MH Non-ISFE Q4 2025-26'!$G:$G,MATCH(C20,'[2]MH Non-ISFE Q4 2025-26'!$B:$B,0))*1000</f>
        <v>42521841.135785259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23">
        <v>23417059.063200001</v>
      </c>
      <c r="G21" s="23" t="e">
        <v>#N/A</v>
      </c>
      <c r="H21" s="23">
        <v>25592518.442674</v>
      </c>
      <c r="I21" s="23">
        <v>28142429.998199999</v>
      </c>
      <c r="J21" s="23">
        <v>29730866.971659999</v>
      </c>
      <c r="K21" s="23">
        <v>32866577.605900005</v>
      </c>
      <c r="L21" s="23">
        <v>33852234.914899997</v>
      </c>
      <c r="M21" s="23">
        <v>35871319.590370387</v>
      </c>
      <c r="N21" s="23">
        <v>35860790.898999996</v>
      </c>
      <c r="O21" s="49">
        <v>36667802.687766492</v>
      </c>
      <c r="P21" s="49">
        <v>38640006.690109998</v>
      </c>
      <c r="Q21" s="49">
        <v>40185000</v>
      </c>
      <c r="R21" s="49">
        <v>42110200</v>
      </c>
      <c r="S21" s="49">
        <v>44396000</v>
      </c>
      <c r="T21" s="49">
        <v>42596877.263000004</v>
      </c>
      <c r="U21" s="49">
        <v>42811000</v>
      </c>
      <c r="V21" s="49">
        <v>47591329.686338432</v>
      </c>
      <c r="W21" s="49">
        <f>INDEX('[1]MH Non-ISFE Q1 2025-26'!$G:$G,MATCH(C21,'[1]MH Non-ISFE Q1 2025-26'!$B:$B,0))*1000</f>
        <v>59657000</v>
      </c>
      <c r="X21" s="49">
        <f>INDEX('[2]MH Non-ISFE Q4 2025-26'!$G:$G,MATCH(C21,'[2]MH Non-ISFE Q4 2025-26'!$B:$B,0))*1000</f>
        <v>57766000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23">
        <v>17603623.337499999</v>
      </c>
      <c r="G22" s="23">
        <v>17603292.401699997</v>
      </c>
      <c r="H22" s="23">
        <v>18732591.537799999</v>
      </c>
      <c r="I22" s="23">
        <v>18761452.803300001</v>
      </c>
      <c r="J22" s="23">
        <v>18541430.721900001</v>
      </c>
      <c r="K22" s="23">
        <v>21643720.162599999</v>
      </c>
      <c r="L22" s="23">
        <v>20520851.6646</v>
      </c>
      <c r="M22" s="23">
        <v>22537366.774112865</v>
      </c>
      <c r="N22" s="23">
        <v>21543489.561700001</v>
      </c>
      <c r="O22" s="49">
        <v>22264169.085735586</v>
      </c>
      <c r="P22" s="49">
        <v>21978045.907579999</v>
      </c>
      <c r="Q22" s="49">
        <v>23528000</v>
      </c>
      <c r="R22" s="49">
        <v>23453736.484999999</v>
      </c>
      <c r="S22" s="49">
        <v>24872000</v>
      </c>
      <c r="T22" s="49">
        <v>24817000</v>
      </c>
      <c r="U22" s="49">
        <v>24950000</v>
      </c>
      <c r="V22" s="49">
        <v>27128000</v>
      </c>
      <c r="W22" s="49">
        <f>INDEX('[1]MH Non-ISFE Q1 2025-26'!$G:$G,MATCH(C22,'[1]MH Non-ISFE Q1 2025-26'!$B:$B,0))*1000</f>
        <v>30448000</v>
      </c>
      <c r="X22" s="49">
        <f>INDEX('[2]MH Non-ISFE Q4 2025-26'!$G:$G,MATCH(C22,'[2]MH Non-ISFE Q4 2025-26'!$B:$B,0))*1000</f>
        <v>32638000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23">
        <v>27777270.0381</v>
      </c>
      <c r="G23" s="23">
        <v>29834963.1798</v>
      </c>
      <c r="H23" s="23">
        <v>32045538.362659998</v>
      </c>
      <c r="I23" s="23">
        <v>37661077.057599999</v>
      </c>
      <c r="J23" s="23">
        <v>37306401.682709999</v>
      </c>
      <c r="K23" s="23">
        <v>42080091.923699997</v>
      </c>
      <c r="L23" s="23">
        <v>43803454.130000003</v>
      </c>
      <c r="M23" s="23">
        <v>44077724.220495246</v>
      </c>
      <c r="N23" s="23">
        <v>46920087.8046</v>
      </c>
      <c r="O23" s="49">
        <v>52810784.7031914</v>
      </c>
      <c r="P23" s="49">
        <v>56693910.62867</v>
      </c>
      <c r="Q23" s="49">
        <v>59227000</v>
      </c>
      <c r="R23" s="49">
        <v>56316000</v>
      </c>
      <c r="S23" s="49">
        <v>58485000</v>
      </c>
      <c r="T23" s="49">
        <v>59099386.963999994</v>
      </c>
      <c r="U23" s="49">
        <v>64355000</v>
      </c>
      <c r="V23" s="49">
        <v>64993204.524999999</v>
      </c>
      <c r="W23" s="49">
        <f>INDEX('[1]MH Non-ISFE Q1 2025-26'!$G:$G,MATCH(C23,'[1]MH Non-ISFE Q1 2025-26'!$B:$B,0))*1000</f>
        <v>85612000</v>
      </c>
      <c r="X23" s="49">
        <f>INDEX('[2]MH Non-ISFE Q4 2025-26'!$G:$G,MATCH(C23,'[2]MH Non-ISFE Q4 2025-26'!$B:$B,0))*1000</f>
        <v>79560558.731715396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23">
        <v>28661307.614100002</v>
      </c>
      <c r="G24" s="23">
        <v>27774171.897589996</v>
      </c>
      <c r="H24" s="23">
        <v>27581229.885699999</v>
      </c>
      <c r="I24" s="23">
        <v>29305758.4903</v>
      </c>
      <c r="J24" s="23">
        <v>29777504.037900001</v>
      </c>
      <c r="K24" s="23">
        <v>31024072.774800003</v>
      </c>
      <c r="L24" s="23">
        <v>34538985.123499997</v>
      </c>
      <c r="M24" s="23">
        <v>39616316.228488415</v>
      </c>
      <c r="N24" s="23">
        <v>37104651.890099995</v>
      </c>
      <c r="O24" s="49">
        <v>39746937.931270972</v>
      </c>
      <c r="P24" s="49">
        <v>42359753.571013004</v>
      </c>
      <c r="Q24" s="49">
        <v>44410000</v>
      </c>
      <c r="R24" s="49">
        <v>46637600</v>
      </c>
      <c r="S24" s="49">
        <v>53554000</v>
      </c>
      <c r="T24" s="49">
        <v>47594432.839000002</v>
      </c>
      <c r="U24" s="49">
        <v>51342000</v>
      </c>
      <c r="V24" s="49">
        <v>47988000</v>
      </c>
      <c r="W24" s="49">
        <f>INDEX('[1]MH Non-ISFE Q1 2025-26'!$G:$G,MATCH(C24,'[1]MH Non-ISFE Q1 2025-26'!$B:$B,0))*1000</f>
        <v>57312000</v>
      </c>
      <c r="X24" s="49">
        <f>INDEX('[2]MH Non-ISFE Q4 2025-26'!$G:$G,MATCH(C24,'[2]MH Non-ISFE Q4 2025-26'!$B:$B,0))*1000</f>
        <v>58105033.041814953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23">
        <v>15477144.344799999</v>
      </c>
      <c r="G25" s="23">
        <v>15760200.419199999</v>
      </c>
      <c r="H25" s="23">
        <v>15976735.104699999</v>
      </c>
      <c r="I25" s="23">
        <v>18209337.891100001</v>
      </c>
      <c r="J25" s="23">
        <v>19478268.765000001</v>
      </c>
      <c r="K25" s="23">
        <v>23224539.737</v>
      </c>
      <c r="L25" s="23">
        <v>23023463.564300001</v>
      </c>
      <c r="M25" s="23">
        <v>24765521.317523565</v>
      </c>
      <c r="N25" s="23">
        <v>26227274.322190002</v>
      </c>
      <c r="O25" s="49">
        <v>26832429.138429627</v>
      </c>
      <c r="P25" s="49">
        <v>19893328.961199999</v>
      </c>
      <c r="Q25" s="49">
        <v>19582000</v>
      </c>
      <c r="R25" s="49">
        <v>19748800</v>
      </c>
      <c r="S25" s="49">
        <v>21102000</v>
      </c>
      <c r="T25" s="49">
        <v>21559745.734941896</v>
      </c>
      <c r="U25" s="49">
        <v>23257000</v>
      </c>
      <c r="V25" s="49">
        <v>22778000</v>
      </c>
      <c r="W25" s="49">
        <f>INDEX('[1]MH Non-ISFE Q1 2025-26'!$G:$G,MATCH(C25,'[1]MH Non-ISFE Q1 2025-26'!$B:$B,0))*1000</f>
        <v>26065000</v>
      </c>
      <c r="X25" s="49">
        <f>INDEX('[2]MH Non-ISFE Q4 2025-26'!$G:$G,MATCH(C25,'[2]MH Non-ISFE Q4 2025-26'!$B:$B,0))*1000</f>
        <v>27346000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23">
        <v>10579371.5681</v>
      </c>
      <c r="G26" s="23">
        <v>10448101.382099999</v>
      </c>
      <c r="H26" s="23">
        <v>15115733.317199999</v>
      </c>
      <c r="I26" s="23">
        <v>16392730.787</v>
      </c>
      <c r="J26" s="23">
        <v>19079304.4454</v>
      </c>
      <c r="K26" s="23">
        <v>19690627.0176</v>
      </c>
      <c r="L26" s="23">
        <v>19599770.730899997</v>
      </c>
      <c r="M26" s="23">
        <v>20947412</v>
      </c>
      <c r="N26" s="23">
        <v>17781041.4232</v>
      </c>
      <c r="O26" s="49">
        <v>18720000</v>
      </c>
      <c r="P26" s="49">
        <v>22827569.472920001</v>
      </c>
      <c r="Q26" s="49">
        <v>24084000</v>
      </c>
      <c r="R26" s="49">
        <v>25873467.640700001</v>
      </c>
      <c r="S26" s="49">
        <v>27211000</v>
      </c>
      <c r="T26" s="49">
        <v>27379940.125100002</v>
      </c>
      <c r="U26" s="49">
        <v>28839000</v>
      </c>
      <c r="V26" s="49">
        <v>30158305.475704983</v>
      </c>
      <c r="W26" s="49">
        <f>INDEX('[1]MH Non-ISFE Q1 2025-26'!$G:$G,MATCH(C26,'[1]MH Non-ISFE Q1 2025-26'!$B:$B,0))*1000</f>
        <v>31744000</v>
      </c>
      <c r="X26" s="49">
        <f>INDEX('[2]MH Non-ISFE Q4 2025-26'!$G:$G,MATCH(C26,'[2]MH Non-ISFE Q4 2025-26'!$B:$B,0))*1000</f>
        <v>29714579.896390263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23">
        <v>4105655.36</v>
      </c>
      <c r="G27" s="23">
        <v>4742120</v>
      </c>
      <c r="H27" s="23">
        <v>4962000</v>
      </c>
      <c r="I27" s="23">
        <v>5235064.1500000004</v>
      </c>
      <c r="J27" s="23">
        <v>5335000</v>
      </c>
      <c r="K27" s="23">
        <v>5563388</v>
      </c>
      <c r="L27" s="23">
        <v>5652665.2980000004</v>
      </c>
      <c r="M27" s="23">
        <v>6232213.6369268708</v>
      </c>
      <c r="N27" s="23">
        <v>5623436.9639999997</v>
      </c>
      <c r="O27" s="49">
        <v>6455000</v>
      </c>
      <c r="P27" s="49">
        <v>6599000</v>
      </c>
      <c r="Q27" s="49">
        <v>7670000</v>
      </c>
      <c r="R27" s="49">
        <v>8092252.0587999998</v>
      </c>
      <c r="S27" s="49">
        <v>9048000</v>
      </c>
      <c r="T27" s="49">
        <v>9707000.0000099987</v>
      </c>
      <c r="U27" s="49">
        <v>11636000</v>
      </c>
      <c r="V27" s="49">
        <v>8178000</v>
      </c>
      <c r="W27" s="49">
        <f>INDEX('[1]MH Non-ISFE Q1 2025-26'!$G:$G,MATCH(C27,'[1]MH Non-ISFE Q1 2025-26'!$B:$B,0))*1000</f>
        <v>12164000</v>
      </c>
      <c r="X27" s="49">
        <f>INDEX('[2]MH Non-ISFE Q4 2025-26'!$G:$G,MATCH(C27,'[2]MH Non-ISFE Q4 2025-26'!$B:$B,0))*1000</f>
        <v>9592000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23">
        <v>6847000</v>
      </c>
      <c r="G28" s="23">
        <v>9110852.3050999995</v>
      </c>
      <c r="H28" s="23">
        <v>8658000</v>
      </c>
      <c r="I28" s="23">
        <v>10259099.2491</v>
      </c>
      <c r="J28" s="23">
        <v>10338099.2491</v>
      </c>
      <c r="K28" s="23">
        <v>10843365.4991</v>
      </c>
      <c r="L28" s="23">
        <v>12294093.429000001</v>
      </c>
      <c r="M28" s="23">
        <v>13790490.0982689</v>
      </c>
      <c r="N28" s="23">
        <v>13530086.634699998</v>
      </c>
      <c r="O28" s="49">
        <v>13400929.634764303</v>
      </c>
      <c r="P28" s="49">
        <v>14493584.514999999</v>
      </c>
      <c r="Q28" s="49">
        <v>15617000</v>
      </c>
      <c r="R28" s="49">
        <v>14677000</v>
      </c>
      <c r="S28" s="49">
        <v>15363000</v>
      </c>
      <c r="T28" s="49">
        <v>21321000</v>
      </c>
      <c r="U28" s="49">
        <v>21142000</v>
      </c>
      <c r="V28" s="49">
        <v>21856000</v>
      </c>
      <c r="W28" s="49">
        <f>INDEX('[1]MH Non-ISFE Q1 2025-26'!$G:$G,MATCH(C28,'[1]MH Non-ISFE Q1 2025-26'!$B:$B,0))*1000</f>
        <v>26288000</v>
      </c>
      <c r="X28" s="49">
        <f>INDEX('[2]MH Non-ISFE Q4 2025-26'!$G:$G,MATCH(C28,'[2]MH Non-ISFE Q4 2025-26'!$B:$B,0))*1000</f>
        <v>26344000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23">
        <v>5704076.0625299998</v>
      </c>
      <c r="G29" s="23">
        <v>5643075.3050299995</v>
      </c>
      <c r="H29" s="23">
        <v>7345796.5999999996</v>
      </c>
      <c r="I29" s="23">
        <v>7764000</v>
      </c>
      <c r="J29" s="23">
        <v>7953569.8268550001</v>
      </c>
      <c r="K29" s="23">
        <v>9734048.2582999989</v>
      </c>
      <c r="L29" s="23">
        <v>8233083.7326999996</v>
      </c>
      <c r="M29" s="23">
        <v>8089995</v>
      </c>
      <c r="N29" s="23">
        <v>7686071</v>
      </c>
      <c r="O29" s="49">
        <v>7672087.1150000002</v>
      </c>
      <c r="P29" s="49">
        <v>7556087.3870999999</v>
      </c>
      <c r="Q29" s="49">
        <v>8678000</v>
      </c>
      <c r="R29" s="49">
        <v>9552590.5805900004</v>
      </c>
      <c r="S29" s="49">
        <v>10517000</v>
      </c>
      <c r="T29" s="49">
        <v>11030994.090339998</v>
      </c>
      <c r="U29" s="49">
        <v>11973000</v>
      </c>
      <c r="V29" s="49">
        <v>12629808.182915231</v>
      </c>
      <c r="W29" s="49">
        <f>INDEX('[1]MH Non-ISFE Q1 2025-26'!$G:$G,MATCH(C29,'[1]MH Non-ISFE Q1 2025-26'!$B:$B,0))*1000</f>
        <v>15753000</v>
      </c>
      <c r="X29" s="49">
        <f>INDEX('[2]MH Non-ISFE Q4 2025-26'!$G:$G,MATCH(C29,'[2]MH Non-ISFE Q4 2025-26'!$B:$B,0))*1000</f>
        <v>18004605.766829651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23">
        <v>9419509.9800000004</v>
      </c>
      <c r="G30" s="23">
        <v>9196000</v>
      </c>
      <c r="H30" s="23">
        <v>8976517.6209999993</v>
      </c>
      <c r="I30" s="23">
        <v>10418000</v>
      </c>
      <c r="J30" s="23">
        <v>10416217.92612</v>
      </c>
      <c r="K30" s="23">
        <v>11261000</v>
      </c>
      <c r="L30" s="23">
        <v>10933351.060149999</v>
      </c>
      <c r="M30" s="23">
        <v>12532902</v>
      </c>
      <c r="N30" s="23">
        <v>13049811.996610001</v>
      </c>
      <c r="O30" s="49">
        <v>13081000</v>
      </c>
      <c r="P30" s="49">
        <v>13088000</v>
      </c>
      <c r="Q30" s="49">
        <v>15656000</v>
      </c>
      <c r="R30" s="49">
        <v>14746000</v>
      </c>
      <c r="S30" s="49">
        <v>16724000</v>
      </c>
      <c r="T30" s="49">
        <v>16313000</v>
      </c>
      <c r="U30" s="49">
        <v>17172000</v>
      </c>
      <c r="V30" s="49">
        <v>18106000</v>
      </c>
      <c r="W30" s="49">
        <f>INDEX('[1]MH Non-ISFE Q1 2025-26'!$G:$G,MATCH(C30,'[1]MH Non-ISFE Q1 2025-26'!$B:$B,0))*1000</f>
        <v>22159000</v>
      </c>
      <c r="X30" s="49">
        <f>INDEX('[2]MH Non-ISFE Q4 2025-26'!$G:$G,MATCH(C30,'[2]MH Non-ISFE Q4 2025-26'!$B:$B,0))*1000</f>
        <v>21142000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23">
        <v>6803734.7692</v>
      </c>
      <c r="G31" s="23">
        <v>7523567.4504000004</v>
      </c>
      <c r="H31" s="23">
        <v>7707561.3697999995</v>
      </c>
      <c r="I31" s="23">
        <v>8628323.2130999994</v>
      </c>
      <c r="J31" s="23">
        <v>9321709.074000001</v>
      </c>
      <c r="K31" s="23">
        <v>8886478.2656500004</v>
      </c>
      <c r="L31" s="23">
        <v>8937707.6515999995</v>
      </c>
      <c r="M31" s="23">
        <v>14108583.691400928</v>
      </c>
      <c r="N31" s="23">
        <v>13808864.051399998</v>
      </c>
      <c r="O31" s="49">
        <v>14395605.546495322</v>
      </c>
      <c r="P31" s="49">
        <v>14560284.622202</v>
      </c>
      <c r="Q31" s="49">
        <v>15667000</v>
      </c>
      <c r="R31" s="49">
        <v>15693387.2327</v>
      </c>
      <c r="S31" s="49">
        <v>17944000</v>
      </c>
      <c r="T31" s="49">
        <v>17007257.384</v>
      </c>
      <c r="U31" s="49">
        <v>17781000</v>
      </c>
      <c r="V31" s="49">
        <v>16670599.653681843</v>
      </c>
      <c r="W31" s="49">
        <f>INDEX('[1]MH Non-ISFE Q1 2025-26'!$G:$G,MATCH(C31,'[1]MH Non-ISFE Q1 2025-26'!$B:$B,0))*1000</f>
        <v>18961000</v>
      </c>
      <c r="X31" s="49">
        <f>INDEX('[2]MH Non-ISFE Q4 2025-26'!$G:$G,MATCH(C31,'[2]MH Non-ISFE Q4 2025-26'!$B:$B,0))*1000</f>
        <v>18816842.679526158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23">
        <v>15658048</v>
      </c>
      <c r="G32" s="23">
        <v>19688122.904600002</v>
      </c>
      <c r="H32" s="23">
        <v>21015111.6175</v>
      </c>
      <c r="I32" s="23">
        <v>22409637.8728</v>
      </c>
      <c r="J32" s="23">
        <v>23752827.350100003</v>
      </c>
      <c r="K32" s="23">
        <v>24308598.309700001</v>
      </c>
      <c r="L32" s="23">
        <v>24557374.037800003</v>
      </c>
      <c r="M32" s="23">
        <v>26039458</v>
      </c>
      <c r="N32" s="23">
        <v>27523354.818752997</v>
      </c>
      <c r="O32" s="49">
        <v>29142936.914796483</v>
      </c>
      <c r="P32" s="49">
        <v>29926821.635000002</v>
      </c>
      <c r="Q32" s="49">
        <v>26853000</v>
      </c>
      <c r="R32" s="49">
        <v>26486314.511800002</v>
      </c>
      <c r="S32" s="49">
        <v>27413000</v>
      </c>
      <c r="T32" s="49">
        <v>28110990.809999999</v>
      </c>
      <c r="U32" s="49">
        <v>28676000</v>
      </c>
      <c r="V32" s="49">
        <v>29342268.435240228</v>
      </c>
      <c r="W32" s="49">
        <f>INDEX('[1]MH Non-ISFE Q1 2025-26'!$G:$G,MATCH(C32,'[1]MH Non-ISFE Q1 2025-26'!$B:$B,0))*1000</f>
        <v>35289000</v>
      </c>
      <c r="X32" s="49">
        <f>INDEX('[2]MH Non-ISFE Q4 2025-26'!$G:$G,MATCH(C32,'[2]MH Non-ISFE Q4 2025-26'!$B:$B,0))*1000</f>
        <v>34371390.677936532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23">
        <v>14190482.2892</v>
      </c>
      <c r="G33" s="23" t="e">
        <v>#N/A</v>
      </c>
      <c r="H33" s="23">
        <v>22850890.106899999</v>
      </c>
      <c r="I33" s="23">
        <v>21622000</v>
      </c>
      <c r="J33" s="23">
        <v>23696000</v>
      </c>
      <c r="K33" s="23">
        <v>25893458.800000001</v>
      </c>
      <c r="L33" s="23">
        <v>24750000</v>
      </c>
      <c r="M33" s="23">
        <v>25387707</v>
      </c>
      <c r="N33" s="23">
        <v>28294523.408399999</v>
      </c>
      <c r="O33" s="49">
        <v>28366000</v>
      </c>
      <c r="P33" s="49">
        <v>26483000</v>
      </c>
      <c r="Q33" s="49">
        <v>31330000</v>
      </c>
      <c r="R33" s="49">
        <v>33379000</v>
      </c>
      <c r="S33" s="49">
        <v>34391000</v>
      </c>
      <c r="T33" s="49">
        <v>34111000</v>
      </c>
      <c r="U33" s="49">
        <v>36792000</v>
      </c>
      <c r="V33" s="49">
        <v>37609000</v>
      </c>
      <c r="W33" s="49">
        <f>INDEX('[1]MH Non-ISFE Q1 2025-26'!$G:$G,MATCH(C33,'[1]MH Non-ISFE Q1 2025-26'!$B:$B,0))*1000</f>
        <v>38733000</v>
      </c>
      <c r="X33" s="49">
        <f>INDEX('[2]MH Non-ISFE Q4 2025-26'!$G:$G,MATCH(C33,'[2]MH Non-ISFE Q4 2025-26'!$B:$B,0))*1000</f>
        <v>38927000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23">
        <v>9606510.0991000012</v>
      </c>
      <c r="G34" s="23">
        <v>9918940</v>
      </c>
      <c r="H34" s="23">
        <v>7395723.3159999996</v>
      </c>
      <c r="I34" s="23">
        <v>8098024.8480000002</v>
      </c>
      <c r="J34" s="23">
        <v>8236440</v>
      </c>
      <c r="K34" s="23">
        <v>10232516.922599999</v>
      </c>
      <c r="L34" s="23">
        <v>10043960.0704</v>
      </c>
      <c r="M34" s="23">
        <v>10644429.521878075</v>
      </c>
      <c r="N34" s="23">
        <v>11057319.129882</v>
      </c>
      <c r="O34" s="49">
        <v>11306000</v>
      </c>
      <c r="P34" s="49">
        <v>13555202.616</v>
      </c>
      <c r="Q34" s="49">
        <v>14577000</v>
      </c>
      <c r="R34" s="49">
        <v>14913568.568999998</v>
      </c>
      <c r="S34" s="49">
        <v>16198000</v>
      </c>
      <c r="T34" s="49">
        <v>16107151.0615</v>
      </c>
      <c r="U34" s="49">
        <v>16196000</v>
      </c>
      <c r="V34" s="49">
        <v>16803240.139592357</v>
      </c>
      <c r="W34" s="49">
        <f>INDEX('[1]MH Non-ISFE Q1 2025-26'!$G:$G,MATCH(C34,'[1]MH Non-ISFE Q1 2025-26'!$B:$B,0))*1000</f>
        <v>20471000</v>
      </c>
      <c r="X34" s="49">
        <f>INDEX('[2]MH Non-ISFE Q4 2025-26'!$G:$G,MATCH(C34,'[2]MH Non-ISFE Q4 2025-26'!$B:$B,0))*1000</f>
        <v>20372853.588197391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23">
        <v>6754422.8168000001</v>
      </c>
      <c r="G35" s="23">
        <v>7045000</v>
      </c>
      <c r="H35" s="23">
        <v>7969000</v>
      </c>
      <c r="I35" s="23">
        <v>8350874.7074999996</v>
      </c>
      <c r="J35" s="23">
        <v>8379369.7270999998</v>
      </c>
      <c r="K35" s="23">
        <v>9016075.206840001</v>
      </c>
      <c r="L35" s="23">
        <v>9071095.9305000007</v>
      </c>
      <c r="M35" s="23">
        <v>9615310.1496645361</v>
      </c>
      <c r="N35" s="23">
        <v>10069428.834790001</v>
      </c>
      <c r="O35" s="49">
        <v>10241616.067824958</v>
      </c>
      <c r="P35" s="49">
        <v>10259538.812900001</v>
      </c>
      <c r="Q35" s="49">
        <v>10962000</v>
      </c>
      <c r="R35" s="49">
        <v>10962255.720999999</v>
      </c>
      <c r="S35" s="49">
        <v>11891000</v>
      </c>
      <c r="T35" s="49">
        <v>12195000</v>
      </c>
      <c r="U35" s="49">
        <v>12916000</v>
      </c>
      <c r="V35" s="49">
        <v>12804000</v>
      </c>
      <c r="W35" s="49">
        <f>INDEX('[1]MH Non-ISFE Q1 2025-26'!$G:$G,MATCH(C35,'[1]MH Non-ISFE Q1 2025-26'!$B:$B,0))*1000</f>
        <v>15605000</v>
      </c>
      <c r="X35" s="49">
        <f>INDEX('[2]MH Non-ISFE Q4 2025-26'!$G:$G,MATCH(C35,'[2]MH Non-ISFE Q4 2025-26'!$B:$B,0))*1000</f>
        <v>15703229.237225622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23">
        <v>8892394.3300000001</v>
      </c>
      <c r="G36" s="23">
        <v>8674274.4446999989</v>
      </c>
      <c r="H36" s="23">
        <v>8737000</v>
      </c>
      <c r="I36" s="23">
        <v>9241313.2399999984</v>
      </c>
      <c r="J36" s="23">
        <v>8495000</v>
      </c>
      <c r="K36" s="23">
        <v>8699181</v>
      </c>
      <c r="L36" s="23">
        <v>9097000</v>
      </c>
      <c r="M36" s="23">
        <v>9687398.6037338562</v>
      </c>
      <c r="N36" s="23">
        <v>9474723.3781000003</v>
      </c>
      <c r="O36" s="49">
        <v>10159312.849999998</v>
      </c>
      <c r="P36" s="49">
        <v>9012138.2469999995</v>
      </c>
      <c r="Q36" s="49">
        <v>10049000</v>
      </c>
      <c r="R36" s="49">
        <v>10139311.546599999</v>
      </c>
      <c r="S36" s="49">
        <v>11813000</v>
      </c>
      <c r="T36" s="49">
        <v>12086399.123000002</v>
      </c>
      <c r="U36" s="49">
        <v>12084000</v>
      </c>
      <c r="V36" s="49">
        <v>12296181.0887994</v>
      </c>
      <c r="W36" s="49">
        <f>INDEX('[1]MH Non-ISFE Q1 2025-26'!$G:$G,MATCH(C36,'[1]MH Non-ISFE Q1 2025-26'!$B:$B,0))*1000</f>
        <v>15265000</v>
      </c>
      <c r="X36" s="49">
        <f>INDEX('[2]MH Non-ISFE Q4 2025-26'!$G:$G,MATCH(C36,'[2]MH Non-ISFE Q4 2025-26'!$B:$B,0))*1000</f>
        <v>14551126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23">
        <v>8576000</v>
      </c>
      <c r="G37" s="23">
        <v>9043000</v>
      </c>
      <c r="H37" s="23">
        <v>9546000</v>
      </c>
      <c r="I37" s="23">
        <v>10714000</v>
      </c>
      <c r="J37" s="23">
        <v>8973000</v>
      </c>
      <c r="K37" s="23">
        <v>9705000</v>
      </c>
      <c r="L37" s="23">
        <v>9540115</v>
      </c>
      <c r="M37" s="23">
        <v>10892665.952380951</v>
      </c>
      <c r="N37" s="23">
        <v>10532000</v>
      </c>
      <c r="O37" s="49">
        <v>10708000</v>
      </c>
      <c r="P37" s="49">
        <v>10941000</v>
      </c>
      <c r="Q37" s="49">
        <v>14102000</v>
      </c>
      <c r="R37" s="49">
        <v>14269000</v>
      </c>
      <c r="S37" s="49">
        <v>14869000</v>
      </c>
      <c r="T37" s="49">
        <v>13849000</v>
      </c>
      <c r="U37" s="49">
        <v>15573000</v>
      </c>
      <c r="V37" s="49">
        <v>15696000</v>
      </c>
      <c r="W37" s="49">
        <f>INDEX('[1]MH Non-ISFE Q1 2025-26'!$G:$G,MATCH(C37,'[1]MH Non-ISFE Q1 2025-26'!$B:$B,0))*1000</f>
        <v>16998000</v>
      </c>
      <c r="X37" s="49">
        <f>INDEX('[2]MH Non-ISFE Q4 2025-26'!$G:$G,MATCH(C37,'[2]MH Non-ISFE Q4 2025-26'!$B:$B,0))*1000</f>
        <v>15940000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23">
        <v>7764521.7000000002</v>
      </c>
      <c r="G38" s="23">
        <v>7962320.7709999997</v>
      </c>
      <c r="H38" s="23">
        <v>8297888.4999999991</v>
      </c>
      <c r="I38" s="23">
        <v>11140326.298</v>
      </c>
      <c r="J38" s="23">
        <v>13695695.043300001</v>
      </c>
      <c r="K38" s="23">
        <v>17415966.645970002</v>
      </c>
      <c r="L38" s="23">
        <v>27994690.373800002</v>
      </c>
      <c r="M38" s="23">
        <v>29793443.237488225</v>
      </c>
      <c r="N38" s="23">
        <v>29653131</v>
      </c>
      <c r="O38" s="49">
        <v>31454754.895513467</v>
      </c>
      <c r="P38" s="49">
        <v>27489933.1164</v>
      </c>
      <c r="Q38" s="49">
        <v>28950000</v>
      </c>
      <c r="R38" s="49">
        <v>30407215</v>
      </c>
      <c r="S38" s="49">
        <v>31685000</v>
      </c>
      <c r="T38" s="49">
        <v>33096775.349200003</v>
      </c>
      <c r="U38" s="49">
        <v>34638000</v>
      </c>
      <c r="V38" s="49">
        <v>35662137.467727534</v>
      </c>
      <c r="W38" s="49">
        <f>INDEX('[1]MH Non-ISFE Q1 2025-26'!$G:$G,MATCH(C38,'[1]MH Non-ISFE Q1 2025-26'!$B:$B,0))*1000</f>
        <v>41302000</v>
      </c>
      <c r="X38" s="49">
        <f>INDEX('[2]MH Non-ISFE Q4 2025-26'!$G:$G,MATCH(C38,'[2]MH Non-ISFE Q4 2025-26'!$B:$B,0))*1000</f>
        <v>39542000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23">
        <v>9319972.6378000006</v>
      </c>
      <c r="G39" s="23">
        <v>11378000</v>
      </c>
      <c r="H39" s="23">
        <v>11182487.653099999</v>
      </c>
      <c r="I39" s="23">
        <v>11512885.193300001</v>
      </c>
      <c r="J39" s="23">
        <v>12007000</v>
      </c>
      <c r="K39" s="23">
        <v>13113978.485300001</v>
      </c>
      <c r="L39" s="23">
        <v>12683148.000499999</v>
      </c>
      <c r="M39" s="23">
        <v>13819429.12978396</v>
      </c>
      <c r="N39" s="23">
        <v>13489308.5583</v>
      </c>
      <c r="O39" s="49">
        <v>14555000</v>
      </c>
      <c r="P39" s="49">
        <v>12677761.600120001</v>
      </c>
      <c r="Q39" s="49">
        <v>14449000</v>
      </c>
      <c r="R39" s="49">
        <v>14532513.797</v>
      </c>
      <c r="S39" s="49">
        <v>15578000</v>
      </c>
      <c r="T39" s="49">
        <v>15482246.788799999</v>
      </c>
      <c r="U39" s="49">
        <v>16838000</v>
      </c>
      <c r="V39" s="49">
        <v>16203743.263503758</v>
      </c>
      <c r="W39" s="49">
        <f>INDEX('[1]MH Non-ISFE Q1 2025-26'!$G:$G,MATCH(C39,'[1]MH Non-ISFE Q1 2025-26'!$B:$B,0))*1000</f>
        <v>17572000</v>
      </c>
      <c r="X39" s="49">
        <f>INDEX('[2]MH Non-ISFE Q4 2025-26'!$G:$G,MATCH(C39,'[2]MH Non-ISFE Q4 2025-26'!$B:$B,0))*1000</f>
        <v>19652481.652569965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23">
        <v>12725000</v>
      </c>
      <c r="G40" s="23">
        <v>12927874</v>
      </c>
      <c r="H40" s="23">
        <v>12927874</v>
      </c>
      <c r="I40" s="23">
        <v>13040000</v>
      </c>
      <c r="J40" s="23">
        <v>12925000</v>
      </c>
      <c r="K40" s="23">
        <v>14650100</v>
      </c>
      <c r="L40" s="23">
        <v>14289146</v>
      </c>
      <c r="M40" s="23">
        <v>16050727.171803297</v>
      </c>
      <c r="N40" s="23">
        <v>16638052.7458</v>
      </c>
      <c r="O40" s="49">
        <v>17628489.461827155</v>
      </c>
      <c r="P40" s="49">
        <v>17652989.609999999</v>
      </c>
      <c r="Q40" s="49">
        <v>18765000</v>
      </c>
      <c r="R40" s="49">
        <v>19061288.028999999</v>
      </c>
      <c r="S40" s="49">
        <v>20014000</v>
      </c>
      <c r="T40" s="49">
        <v>20237116.498999998</v>
      </c>
      <c r="U40" s="49">
        <v>22022000</v>
      </c>
      <c r="V40" s="49">
        <v>22555000</v>
      </c>
      <c r="W40" s="49">
        <f>INDEX('[1]MH Non-ISFE Q1 2025-26'!$G:$G,MATCH(C40,'[1]MH Non-ISFE Q1 2025-26'!$B:$B,0))*1000</f>
        <v>26577000</v>
      </c>
      <c r="X40" s="49">
        <f>INDEX('[2]MH Non-ISFE Q4 2025-26'!$G:$G,MATCH(C40,'[2]MH Non-ISFE Q4 2025-26'!$B:$B,0))*1000</f>
        <v>26852000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23">
        <v>16489261</v>
      </c>
      <c r="G41" s="23">
        <v>15442373.838100001</v>
      </c>
      <c r="H41" s="23">
        <v>15301000</v>
      </c>
      <c r="I41" s="23">
        <v>16170978</v>
      </c>
      <c r="J41" s="23">
        <v>17626000</v>
      </c>
      <c r="K41" s="23">
        <v>19802865.872000001</v>
      </c>
      <c r="L41" s="23">
        <v>20886390.7271</v>
      </c>
      <c r="M41" s="23">
        <v>21758893.43</v>
      </c>
      <c r="N41" s="23">
        <v>24771267.467652</v>
      </c>
      <c r="O41" s="49">
        <v>25598320.200709581</v>
      </c>
      <c r="P41" s="49">
        <v>25688662.587200001</v>
      </c>
      <c r="Q41" s="49">
        <v>28614000</v>
      </c>
      <c r="R41" s="49">
        <v>24685260.663600318</v>
      </c>
      <c r="S41" s="49">
        <v>30265000</v>
      </c>
      <c r="T41" s="49">
        <v>25700938</v>
      </c>
      <c r="U41" s="49">
        <v>26638000</v>
      </c>
      <c r="V41" s="49">
        <v>27385822</v>
      </c>
      <c r="W41" s="49">
        <f>INDEX('[1]MH Non-ISFE Q1 2025-26'!$G:$G,MATCH(C41,'[1]MH Non-ISFE Q1 2025-26'!$B:$B,0))*1000</f>
        <v>32638000</v>
      </c>
      <c r="X41" s="49">
        <f>INDEX('[2]MH Non-ISFE Q4 2025-26'!$G:$G,MATCH(C41,'[2]MH Non-ISFE Q4 2025-26'!$B:$B,0))*1000</f>
        <v>29213310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23">
        <v>8854010</v>
      </c>
      <c r="G42" s="23">
        <v>8466369.0299999993</v>
      </c>
      <c r="H42" s="23">
        <v>8919955</v>
      </c>
      <c r="I42" s="23">
        <v>10509559.199999999</v>
      </c>
      <c r="J42" s="23">
        <v>10633910</v>
      </c>
      <c r="K42" s="23">
        <v>11394734.478600001</v>
      </c>
      <c r="L42" s="23">
        <v>12211903.3062</v>
      </c>
      <c r="M42" s="23">
        <v>12929900</v>
      </c>
      <c r="N42" s="23">
        <v>13677233.439209159</v>
      </c>
      <c r="O42" s="49">
        <v>13919563.12037823</v>
      </c>
      <c r="P42" s="49">
        <v>14234689.56213</v>
      </c>
      <c r="Q42" s="49">
        <v>14313000</v>
      </c>
      <c r="R42" s="49">
        <v>15196000</v>
      </c>
      <c r="S42" s="49">
        <v>15592000</v>
      </c>
      <c r="T42" s="49">
        <v>15060000</v>
      </c>
      <c r="U42" s="49">
        <v>19239000</v>
      </c>
      <c r="V42" s="49">
        <v>17221000</v>
      </c>
      <c r="W42" s="49">
        <f>INDEX('[1]MH Non-ISFE Q1 2025-26'!$G:$G,MATCH(C42,'[1]MH Non-ISFE Q1 2025-26'!$B:$B,0))*1000</f>
        <v>21064000</v>
      </c>
      <c r="X42" s="49">
        <f>INDEX('[2]MH Non-ISFE Q4 2025-26'!$G:$G,MATCH(C42,'[2]MH Non-ISFE Q4 2025-26'!$B:$B,0))*1000</f>
        <v>18585000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23">
        <v>13224557.298799999</v>
      </c>
      <c r="G43" s="23">
        <v>18163892.652199998</v>
      </c>
      <c r="H43" s="23">
        <v>16562783.5711</v>
      </c>
      <c r="I43" s="23">
        <v>18941275.872230001</v>
      </c>
      <c r="J43" s="23">
        <v>26239543.053800002</v>
      </c>
      <c r="K43" s="23">
        <v>28399353.582036003</v>
      </c>
      <c r="L43" s="23">
        <v>30283635.553499997</v>
      </c>
      <c r="M43" s="23">
        <v>37039256.744994447</v>
      </c>
      <c r="N43" s="23">
        <v>34936722.024190001</v>
      </c>
      <c r="O43" s="49">
        <v>42025000</v>
      </c>
      <c r="P43" s="49">
        <v>41302176.004099995</v>
      </c>
      <c r="Q43" s="49">
        <v>44455000</v>
      </c>
      <c r="R43" s="49">
        <v>41601403.793079995</v>
      </c>
      <c r="S43" s="49">
        <v>49810000</v>
      </c>
      <c r="T43" s="49">
        <v>50391851.600599997</v>
      </c>
      <c r="U43" s="49">
        <v>50167000</v>
      </c>
      <c r="V43" s="49">
        <v>51281537.362768702</v>
      </c>
      <c r="W43" s="49">
        <f>INDEX('[1]MH Non-ISFE Q1 2025-26'!$G:$G,MATCH(C43,'[1]MH Non-ISFE Q1 2025-26'!$B:$B,0))*1000</f>
        <v>51995000</v>
      </c>
      <c r="X43" s="49">
        <f>INDEX('[2]MH Non-ISFE Q4 2025-26'!$G:$G,MATCH(C43,'[2]MH Non-ISFE Q4 2025-26'!$B:$B,0))*1000</f>
        <v>54096212.780132636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23">
        <v>16041127.928300001</v>
      </c>
      <c r="G44" s="23">
        <v>23189421.719900001</v>
      </c>
      <c r="H44" s="23">
        <v>23433489.913899999</v>
      </c>
      <c r="I44" s="23">
        <v>26436724.741700001</v>
      </c>
      <c r="J44" s="23">
        <v>31723788.526300002</v>
      </c>
      <c r="K44" s="23">
        <v>33078647.093800001</v>
      </c>
      <c r="L44" s="23">
        <v>34913976.208700001</v>
      </c>
      <c r="M44" s="23">
        <v>36869666.969047293</v>
      </c>
      <c r="N44" s="23">
        <v>37879837.995999999</v>
      </c>
      <c r="O44" s="49">
        <v>40031598.913688496</v>
      </c>
      <c r="P44" s="49">
        <v>40246409.962000005</v>
      </c>
      <c r="Q44" s="49">
        <v>42836000</v>
      </c>
      <c r="R44" s="49">
        <v>42564471.931000002</v>
      </c>
      <c r="S44" s="49">
        <v>45136000</v>
      </c>
      <c r="T44" s="49">
        <v>44716000</v>
      </c>
      <c r="U44" s="49">
        <v>47384000</v>
      </c>
      <c r="V44" s="49">
        <v>47964000</v>
      </c>
      <c r="W44" s="49">
        <f>INDEX('[1]MH Non-ISFE Q1 2025-26'!$G:$G,MATCH(C44,'[1]MH Non-ISFE Q1 2025-26'!$B:$B,0))*1000</f>
        <v>57141000</v>
      </c>
      <c r="X44" s="49">
        <f>INDEX('[2]MH Non-ISFE Q4 2025-26'!$G:$G,MATCH(C44,'[2]MH Non-ISFE Q4 2025-26'!$B:$B,0))*1000</f>
        <v>58397051.164876938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23">
        <v>23755004.4619</v>
      </c>
      <c r="G45" s="23">
        <v>22019588.130299997</v>
      </c>
      <c r="H45" s="23">
        <v>28388400.612</v>
      </c>
      <c r="I45" s="23">
        <v>30083870.658100002</v>
      </c>
      <c r="J45" s="23">
        <v>26014816.099100001</v>
      </c>
      <c r="K45" s="23">
        <v>32084764.427900001</v>
      </c>
      <c r="L45" s="23">
        <v>30862555.303700004</v>
      </c>
      <c r="M45" s="23">
        <v>36660277.449955069</v>
      </c>
      <c r="N45" s="23">
        <v>36264325.102499999</v>
      </c>
      <c r="O45" s="49">
        <v>39140000</v>
      </c>
      <c r="P45" s="49">
        <v>38880593.244999997</v>
      </c>
      <c r="Q45" s="49">
        <v>42013000</v>
      </c>
      <c r="R45" s="49">
        <v>41643517.926300004</v>
      </c>
      <c r="S45" s="49">
        <v>43607000</v>
      </c>
      <c r="T45" s="49">
        <v>43527509.604999997</v>
      </c>
      <c r="U45" s="49">
        <v>45032000</v>
      </c>
      <c r="V45" s="49">
        <v>46554723.74603691</v>
      </c>
      <c r="W45" s="49">
        <f>INDEX('[1]MH Non-ISFE Q1 2025-26'!$G:$G,MATCH(C45,'[1]MH Non-ISFE Q1 2025-26'!$B:$B,0))*1000</f>
        <v>56299000</v>
      </c>
      <c r="X45" s="49">
        <f>INDEX('[2]MH Non-ISFE Q4 2025-26'!$G:$G,MATCH(C45,'[2]MH Non-ISFE Q4 2025-26'!$B:$B,0))*1000</f>
        <v>54959435.059951432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23">
        <v>18252000</v>
      </c>
      <c r="G46" s="23">
        <v>21646000</v>
      </c>
      <c r="H46" s="23">
        <v>21343000</v>
      </c>
      <c r="I46" s="23">
        <v>22078714.697699998</v>
      </c>
      <c r="J46" s="23">
        <v>23314191.559</v>
      </c>
      <c r="K46" s="23">
        <v>25317159.566999998</v>
      </c>
      <c r="L46" s="23">
        <v>28207023.434999999</v>
      </c>
      <c r="M46" s="23">
        <v>31163103.40277046</v>
      </c>
      <c r="N46" s="23">
        <v>31910714.223999999</v>
      </c>
      <c r="O46" s="49">
        <v>33150703.965608701</v>
      </c>
      <c r="P46" s="49">
        <v>34845000</v>
      </c>
      <c r="Q46" s="49">
        <v>37692000</v>
      </c>
      <c r="R46" s="49">
        <v>38402000</v>
      </c>
      <c r="S46" s="49">
        <v>43853000</v>
      </c>
      <c r="T46" s="49">
        <v>40342000</v>
      </c>
      <c r="U46" s="49">
        <v>43216000</v>
      </c>
      <c r="V46" s="49">
        <v>44063000</v>
      </c>
      <c r="W46" s="49">
        <f>INDEX('[1]MH Non-ISFE Q1 2025-26'!$G:$G,MATCH(C46,'[1]MH Non-ISFE Q1 2025-26'!$B:$B,0))*1000</f>
        <v>54741000</v>
      </c>
      <c r="X46" s="49">
        <f>INDEX('[2]MH Non-ISFE Q4 2025-26'!$G:$G,MATCH(C46,'[2]MH Non-ISFE Q4 2025-26'!$B:$B,0))*1000</f>
        <v>54721000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23">
        <v>15816586.351500001</v>
      </c>
      <c r="G47" s="23">
        <v>15377166.2456</v>
      </c>
      <c r="H47" s="23">
        <v>15473403.1083</v>
      </c>
      <c r="I47" s="23">
        <v>16069011.97405</v>
      </c>
      <c r="J47" s="23">
        <v>16443538.716699999</v>
      </c>
      <c r="K47" s="23">
        <v>18712235.984700002</v>
      </c>
      <c r="L47" s="23">
        <v>19137955.115599997</v>
      </c>
      <c r="M47" s="23">
        <v>19475908.967309225</v>
      </c>
      <c r="N47" s="23">
        <v>23114513.080000002</v>
      </c>
      <c r="O47" s="49">
        <v>24193457.987878632</v>
      </c>
      <c r="P47" s="49">
        <v>16166184.860300001</v>
      </c>
      <c r="Q47" s="49">
        <v>23254000</v>
      </c>
      <c r="R47" s="49">
        <v>23432449.079</v>
      </c>
      <c r="S47" s="49">
        <v>24075000</v>
      </c>
      <c r="T47" s="49">
        <v>25034032.268300001</v>
      </c>
      <c r="U47" s="49">
        <v>26687000</v>
      </c>
      <c r="V47" s="49">
        <v>25718032.490985569</v>
      </c>
      <c r="W47" s="49">
        <f>INDEX('[1]MH Non-ISFE Q1 2025-26'!$G:$G,MATCH(C47,'[1]MH Non-ISFE Q1 2025-26'!$B:$B,0))*1000</f>
        <v>33001000</v>
      </c>
      <c r="X47" s="49">
        <f>INDEX('[2]MH Non-ISFE Q4 2025-26'!$G:$G,MATCH(C47,'[2]MH Non-ISFE Q4 2025-26'!$B:$B,0))*1000</f>
        <v>31204735.028071649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23">
        <v>18404976</v>
      </c>
      <c r="G48" s="23">
        <v>21018263.531199999</v>
      </c>
      <c r="H48" s="23">
        <v>20594448.1677</v>
      </c>
      <c r="I48" s="23">
        <v>18947026.084400002</v>
      </c>
      <c r="J48" s="23">
        <v>19773673</v>
      </c>
      <c r="K48" s="23">
        <v>24364838.446799997</v>
      </c>
      <c r="L48" s="23">
        <v>23657150.530000001</v>
      </c>
      <c r="M48" s="23">
        <v>25254971.614800006</v>
      </c>
      <c r="N48" s="23">
        <v>26544400.625</v>
      </c>
      <c r="O48" s="49">
        <v>26734016</v>
      </c>
      <c r="P48" s="49">
        <v>23306425.529999997</v>
      </c>
      <c r="Q48" s="49">
        <v>24666000</v>
      </c>
      <c r="R48" s="49">
        <v>23636659.84896851</v>
      </c>
      <c r="S48" s="49">
        <v>25449000</v>
      </c>
      <c r="T48" s="49">
        <v>27956014.670000002</v>
      </c>
      <c r="U48" s="49">
        <v>27846000</v>
      </c>
      <c r="V48" s="49">
        <v>28065000</v>
      </c>
      <c r="W48" s="49">
        <f>INDEX('[1]MH Non-ISFE Q1 2025-26'!$G:$G,MATCH(C48,'[1]MH Non-ISFE Q1 2025-26'!$B:$B,0))*1000</f>
        <v>37160000</v>
      </c>
      <c r="X48" s="49">
        <f>INDEX('[2]MH Non-ISFE Q4 2025-26'!$G:$G,MATCH(C48,'[2]MH Non-ISFE Q4 2025-26'!$B:$B,0))*1000</f>
        <v>31716824.985413544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23">
        <v>10513284.36846</v>
      </c>
      <c r="G49" s="23">
        <v>17951673.007300001</v>
      </c>
      <c r="H49" s="23">
        <v>17616654.607299998</v>
      </c>
      <c r="I49" s="23">
        <v>18675532.468699999</v>
      </c>
      <c r="J49" s="23">
        <v>17951150.785500001</v>
      </c>
      <c r="K49" s="23">
        <v>19803521.646899998</v>
      </c>
      <c r="L49" s="23">
        <v>19272068.239</v>
      </c>
      <c r="M49" s="23">
        <v>22341584.452399056</v>
      </c>
      <c r="N49" s="23">
        <v>23067091.595782001</v>
      </c>
      <c r="O49" s="49">
        <v>23793365.284305613</v>
      </c>
      <c r="P49" s="49">
        <v>23900218.764799997</v>
      </c>
      <c r="Q49" s="49">
        <v>26443000</v>
      </c>
      <c r="R49" s="49">
        <v>31063000</v>
      </c>
      <c r="S49" s="49">
        <v>32835000</v>
      </c>
      <c r="T49" s="49">
        <v>32865235.710000001</v>
      </c>
      <c r="U49" s="49">
        <v>33134000</v>
      </c>
      <c r="V49" s="49">
        <v>33332470.329999998</v>
      </c>
      <c r="W49" s="49">
        <f>INDEX('[1]MH Non-ISFE Q1 2025-26'!$G:$G,MATCH(C49,'[1]MH Non-ISFE Q1 2025-26'!$B:$B,0))*1000</f>
        <v>38397000</v>
      </c>
      <c r="X49" s="49">
        <f>INDEX('[2]MH Non-ISFE Q4 2025-26'!$G:$G,MATCH(C49,'[2]MH Non-ISFE Q4 2025-26'!$B:$B,0))*1000</f>
        <v>39196658.450000003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23">
        <v>8068873.9100000001</v>
      </c>
      <c r="G50" s="23">
        <v>3625000</v>
      </c>
      <c r="H50" s="23">
        <v>10618788.15</v>
      </c>
      <c r="I50" s="23">
        <v>8854042</v>
      </c>
      <c r="J50" s="23">
        <v>9781655.179299999</v>
      </c>
      <c r="K50" s="23">
        <v>10750900</v>
      </c>
      <c r="L50" s="23">
        <v>10445697.237199999</v>
      </c>
      <c r="M50" s="23">
        <v>10571217.885594744</v>
      </c>
      <c r="N50" s="23">
        <v>11582460.202199999</v>
      </c>
      <c r="O50" s="49">
        <v>12034660.838279193</v>
      </c>
      <c r="P50" s="49">
        <v>15206727.677000001</v>
      </c>
      <c r="Q50" s="49">
        <v>15545000</v>
      </c>
      <c r="R50" s="49">
        <v>16040594.747000001</v>
      </c>
      <c r="S50" s="49">
        <v>17662000</v>
      </c>
      <c r="T50" s="49">
        <v>17845961.254999999</v>
      </c>
      <c r="U50" s="49">
        <v>18603000</v>
      </c>
      <c r="V50" s="49">
        <v>16664492.320999999</v>
      </c>
      <c r="W50" s="49">
        <f>INDEX('[1]MH Non-ISFE Q1 2025-26'!$G:$G,MATCH(C50,'[1]MH Non-ISFE Q1 2025-26'!$B:$B,0))*1000</f>
        <v>20056000</v>
      </c>
      <c r="X50" s="49">
        <f>INDEX('[2]MH Non-ISFE Q4 2025-26'!$G:$G,MATCH(C50,'[2]MH Non-ISFE Q4 2025-26'!$B:$B,0))*1000</f>
        <v>22146812.62619504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23">
        <v>9038121.6206</v>
      </c>
      <c r="G51" s="23">
        <v>9735286.4592000004</v>
      </c>
      <c r="H51" s="23">
        <v>10239714.3188</v>
      </c>
      <c r="I51" s="23">
        <v>12395933.997499999</v>
      </c>
      <c r="J51" s="23">
        <v>11704791.033399999</v>
      </c>
      <c r="K51" s="23">
        <v>11984836.807500001</v>
      </c>
      <c r="L51" s="23">
        <v>12574488.0472</v>
      </c>
      <c r="M51" s="23">
        <v>13143918.650992019</v>
      </c>
      <c r="N51" s="23">
        <v>12798000</v>
      </c>
      <c r="O51" s="49">
        <v>15032167.249082945</v>
      </c>
      <c r="P51" s="49">
        <v>16512106.162</v>
      </c>
      <c r="Q51" s="49">
        <v>18340000</v>
      </c>
      <c r="R51" s="49">
        <v>18304247.685999997</v>
      </c>
      <c r="S51" s="49">
        <v>19523000</v>
      </c>
      <c r="T51" s="49">
        <v>21473836.309999999</v>
      </c>
      <c r="U51" s="49">
        <v>22529000</v>
      </c>
      <c r="V51" s="49">
        <v>23189062</v>
      </c>
      <c r="W51" s="49">
        <f>INDEX('[1]MH Non-ISFE Q1 2025-26'!$G:$G,MATCH(C51,'[1]MH Non-ISFE Q1 2025-26'!$B:$B,0))*1000</f>
        <v>25160000</v>
      </c>
      <c r="X51" s="49">
        <f>INDEX('[2]MH Non-ISFE Q4 2025-26'!$G:$G,MATCH(C51,'[2]MH Non-ISFE Q4 2025-26'!$B:$B,0))*1000</f>
        <v>25726042.999999996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23">
        <v>6116000</v>
      </c>
      <c r="G52" s="23">
        <v>6143000</v>
      </c>
      <c r="H52" s="23">
        <v>6206000</v>
      </c>
      <c r="I52" s="23">
        <v>7176000</v>
      </c>
      <c r="J52" s="23">
        <v>6392000</v>
      </c>
      <c r="K52" s="23">
        <v>6566000</v>
      </c>
      <c r="L52" s="23">
        <v>7418000</v>
      </c>
      <c r="M52" s="23">
        <v>12270000</v>
      </c>
      <c r="N52" s="23">
        <v>9526000</v>
      </c>
      <c r="O52" s="49">
        <v>10315000</v>
      </c>
      <c r="P52" s="49">
        <v>9810965.4316999987</v>
      </c>
      <c r="Q52" s="49">
        <v>11154000</v>
      </c>
      <c r="R52" s="49">
        <v>11228176.07</v>
      </c>
      <c r="S52" s="49">
        <v>11255000</v>
      </c>
      <c r="T52" s="49">
        <v>13197000</v>
      </c>
      <c r="U52" s="49">
        <v>13881000</v>
      </c>
      <c r="V52" s="49">
        <v>13480003.01</v>
      </c>
      <c r="W52" s="49">
        <f>INDEX('[1]MH Non-ISFE Q1 2025-26'!$G:$G,MATCH(C52,'[1]MH Non-ISFE Q1 2025-26'!$B:$B,0))*1000</f>
        <v>16612000</v>
      </c>
      <c r="X52" s="49">
        <f>INDEX('[2]MH Non-ISFE Q4 2025-26'!$G:$G,MATCH(C52,'[2]MH Non-ISFE Q4 2025-26'!$B:$B,0))*1000</f>
        <v>15572401.722238394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23">
        <v>22065059.686999999</v>
      </c>
      <c r="G53" s="23">
        <v>22186682.390000001</v>
      </c>
      <c r="H53" s="23">
        <v>24133608.090999998</v>
      </c>
      <c r="I53" s="23">
        <v>16851648.997000001</v>
      </c>
      <c r="J53" s="23">
        <v>14507941.26</v>
      </c>
      <c r="K53" s="23">
        <v>16486038.948000001</v>
      </c>
      <c r="L53" s="23">
        <v>15015830.948000001</v>
      </c>
      <c r="M53" s="23">
        <v>16271006.161902584</v>
      </c>
      <c r="N53" s="23">
        <v>15665913.043</v>
      </c>
      <c r="O53" s="49">
        <v>16486110.79406381</v>
      </c>
      <c r="P53" s="49">
        <v>16631353.3146</v>
      </c>
      <c r="Q53" s="49">
        <v>17303000</v>
      </c>
      <c r="R53" s="49">
        <v>17973985.768199999</v>
      </c>
      <c r="S53" s="49">
        <v>19336000</v>
      </c>
      <c r="T53" s="49">
        <v>21400774.182700001</v>
      </c>
      <c r="U53" s="49">
        <v>21566000</v>
      </c>
      <c r="V53" s="49">
        <v>21528463.282525819</v>
      </c>
      <c r="W53" s="49">
        <f>INDEX('[1]MH Non-ISFE Q1 2025-26'!$G:$G,MATCH(C53,'[1]MH Non-ISFE Q1 2025-26'!$B:$B,0))*1000</f>
        <v>26525000</v>
      </c>
      <c r="X53" s="49">
        <f>INDEX('[2]MH Non-ISFE Q4 2025-26'!$G:$G,MATCH(C53,'[2]MH Non-ISFE Q4 2025-26'!$B:$B,0))*1000</f>
        <v>24353618.1014928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23">
        <v>4404000</v>
      </c>
      <c r="G54" s="23">
        <v>5281000</v>
      </c>
      <c r="H54" s="23">
        <v>5375000</v>
      </c>
      <c r="I54" s="23">
        <v>5269000</v>
      </c>
      <c r="J54" s="23">
        <v>5390000</v>
      </c>
      <c r="K54" s="23">
        <v>6099000</v>
      </c>
      <c r="L54" s="23">
        <v>6228000</v>
      </c>
      <c r="M54" s="23">
        <v>6772000</v>
      </c>
      <c r="N54" s="23">
        <v>6932000</v>
      </c>
      <c r="O54" s="49">
        <v>7387000</v>
      </c>
      <c r="P54" s="49">
        <v>7463000</v>
      </c>
      <c r="Q54" s="49">
        <v>8482000</v>
      </c>
      <c r="R54" s="49">
        <v>10433000</v>
      </c>
      <c r="S54" s="49">
        <v>12135000</v>
      </c>
      <c r="T54" s="49">
        <v>10303000</v>
      </c>
      <c r="U54" s="49">
        <v>10135000</v>
      </c>
      <c r="V54" s="49">
        <v>9272000</v>
      </c>
      <c r="W54" s="49">
        <f>INDEX('[1]MH Non-ISFE Q1 2025-26'!$G:$G,MATCH(C54,'[1]MH Non-ISFE Q1 2025-26'!$B:$B,0))*1000</f>
        <v>11725000</v>
      </c>
      <c r="X54" s="49">
        <f>INDEX('[2]MH Non-ISFE Q4 2025-26'!$G:$G,MATCH(C54,'[2]MH Non-ISFE Q4 2025-26'!$B:$B,0))*1000</f>
        <v>12072683.4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23">
        <v>8612400</v>
      </c>
      <c r="G55" s="23" t="e">
        <v>#N/A</v>
      </c>
      <c r="H55" s="23">
        <v>9725028.1800000016</v>
      </c>
      <c r="I55" s="23">
        <v>9531912</v>
      </c>
      <c r="J55" s="23">
        <v>9834000</v>
      </c>
      <c r="K55" s="23">
        <v>10898484.42</v>
      </c>
      <c r="L55" s="23">
        <v>11157825</v>
      </c>
      <c r="M55" s="23">
        <v>12086492.18</v>
      </c>
      <c r="N55" s="23">
        <v>11566119.25</v>
      </c>
      <c r="O55" s="49">
        <v>12099396.986907674</v>
      </c>
      <c r="P55" s="49">
        <v>12356761.438999999</v>
      </c>
      <c r="Q55" s="49">
        <v>12594000</v>
      </c>
      <c r="R55" s="49">
        <v>13785950.040000001</v>
      </c>
      <c r="S55" s="49">
        <v>14751000</v>
      </c>
      <c r="T55" s="49">
        <v>14768709.354</v>
      </c>
      <c r="U55" s="49">
        <v>15190000</v>
      </c>
      <c r="V55" s="49">
        <v>15048630.814912647</v>
      </c>
      <c r="W55" s="49">
        <f>INDEX('[1]MH Non-ISFE Q1 2025-26'!$G:$G,MATCH(C55,'[1]MH Non-ISFE Q1 2025-26'!$B:$B,0))*1000</f>
        <v>19662000</v>
      </c>
      <c r="X55" s="49">
        <f>INDEX('[2]MH Non-ISFE Q4 2025-26'!$G:$G,MATCH(C55,'[2]MH Non-ISFE Q4 2025-26'!$B:$B,0))*1000</f>
        <v>17734289.999999996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23">
        <v>10434000</v>
      </c>
      <c r="G56" s="23">
        <v>10632000</v>
      </c>
      <c r="H56" s="23">
        <v>10724000</v>
      </c>
      <c r="I56" s="23">
        <v>11280630</v>
      </c>
      <c r="J56" s="23">
        <v>12124000</v>
      </c>
      <c r="K56" s="23">
        <v>12880335.518300001</v>
      </c>
      <c r="L56" s="23">
        <v>12830234.7305</v>
      </c>
      <c r="M56" s="23">
        <v>14552125</v>
      </c>
      <c r="N56" s="23">
        <v>14396511.4889</v>
      </c>
      <c r="O56" s="49">
        <v>15920113.1183</v>
      </c>
      <c r="P56" s="49">
        <v>16569898.914000001</v>
      </c>
      <c r="Q56" s="49">
        <v>18229000</v>
      </c>
      <c r="R56" s="49">
        <v>16682933.189999999</v>
      </c>
      <c r="S56" s="49">
        <v>18107000</v>
      </c>
      <c r="T56" s="49">
        <v>16851952.936000001</v>
      </c>
      <c r="U56" s="49">
        <v>18130000</v>
      </c>
      <c r="V56" s="49">
        <v>17083894.564502686</v>
      </c>
      <c r="W56" s="49">
        <f>INDEX('[1]MH Non-ISFE Q1 2025-26'!$G:$G,MATCH(C56,'[1]MH Non-ISFE Q1 2025-26'!$B:$B,0))*1000</f>
        <v>20969000</v>
      </c>
      <c r="X56" s="49">
        <f>INDEX('[2]MH Non-ISFE Q4 2025-26'!$G:$G,MATCH(C56,'[2]MH Non-ISFE Q4 2025-26'!$B:$B,0))*1000</f>
        <v>20216496.697225187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23">
        <v>9784000</v>
      </c>
      <c r="G57" s="23">
        <v>9654000</v>
      </c>
      <c r="H57" s="23">
        <v>9439532</v>
      </c>
      <c r="I57" s="23">
        <v>9720021.9999999981</v>
      </c>
      <c r="J57" s="23">
        <v>8766000</v>
      </c>
      <c r="K57" s="23">
        <v>9627409</v>
      </c>
      <c r="L57" s="23">
        <v>8798000</v>
      </c>
      <c r="M57" s="23">
        <v>9615625.3252181914</v>
      </c>
      <c r="N57" s="23">
        <v>10149887.681</v>
      </c>
      <c r="O57" s="49">
        <v>10453000</v>
      </c>
      <c r="P57" s="49">
        <v>10889227.275859999</v>
      </c>
      <c r="Q57" s="49">
        <v>12646000</v>
      </c>
      <c r="R57" s="49">
        <v>12602000</v>
      </c>
      <c r="S57" s="49">
        <v>13706000</v>
      </c>
      <c r="T57" s="49">
        <v>14022850.73</v>
      </c>
      <c r="U57" s="49">
        <v>15533000</v>
      </c>
      <c r="V57" s="49">
        <v>14622000</v>
      </c>
      <c r="W57" s="49">
        <f>INDEX('[1]MH Non-ISFE Q1 2025-26'!$G:$G,MATCH(C57,'[1]MH Non-ISFE Q1 2025-26'!$B:$B,0))*1000</f>
        <v>18129000</v>
      </c>
      <c r="X57" s="49">
        <f>INDEX('[2]MH Non-ISFE Q4 2025-26'!$G:$G,MATCH(C57,'[2]MH Non-ISFE Q4 2025-26'!$B:$B,0))*1000</f>
        <v>18462000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23">
        <v>19517000</v>
      </c>
      <c r="G58" s="23">
        <v>19323179.699500002</v>
      </c>
      <c r="H58" s="23">
        <v>19559034.960000001</v>
      </c>
      <c r="I58" s="23">
        <v>19580130.421500001</v>
      </c>
      <c r="J58" s="23">
        <v>21063411.6415</v>
      </c>
      <c r="K58" s="23">
        <v>22180230.406959999</v>
      </c>
      <c r="L58" s="23">
        <v>23205782.053599998</v>
      </c>
      <c r="M58" s="23">
        <v>25276228.127659574</v>
      </c>
      <c r="N58" s="23">
        <v>26998572.393199999</v>
      </c>
      <c r="O58" s="49">
        <v>29165781.025381606</v>
      </c>
      <c r="P58" s="49">
        <v>26126034.240899999</v>
      </c>
      <c r="Q58" s="49">
        <v>34895000</v>
      </c>
      <c r="R58" s="49">
        <v>33434521.931600001</v>
      </c>
      <c r="S58" s="49">
        <v>36234000</v>
      </c>
      <c r="T58" s="49">
        <v>36494448.056000002</v>
      </c>
      <c r="U58" s="49">
        <v>37836000</v>
      </c>
      <c r="V58" s="49">
        <v>37919231.444492213</v>
      </c>
      <c r="W58" s="49">
        <f>INDEX('[1]MH Non-ISFE Q1 2025-26'!$G:$G,MATCH(C58,'[1]MH Non-ISFE Q1 2025-26'!$B:$B,0))*1000</f>
        <v>45378000</v>
      </c>
      <c r="X58" s="49">
        <f>INDEX('[2]MH Non-ISFE Q4 2025-26'!$G:$G,MATCH(C58,'[2]MH Non-ISFE Q4 2025-26'!$B:$B,0))*1000</f>
        <v>44546903.506420419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23">
        <v>7471163.0326000005</v>
      </c>
      <c r="G59" s="23">
        <v>7023507.1089000003</v>
      </c>
      <c r="H59" s="23">
        <v>6629000</v>
      </c>
      <c r="I59" s="23">
        <v>8455202.6107999999</v>
      </c>
      <c r="J59" s="23">
        <v>8774480.6357000005</v>
      </c>
      <c r="K59" s="23">
        <v>9111796.0390000008</v>
      </c>
      <c r="L59" s="23">
        <v>6537589.2108999994</v>
      </c>
      <c r="M59" s="23">
        <v>6775716.8590123653</v>
      </c>
      <c r="N59" s="23">
        <v>6867648.1569999997</v>
      </c>
      <c r="O59" s="49">
        <v>7244208.9748387821</v>
      </c>
      <c r="P59" s="49">
        <v>8417764.9365999997</v>
      </c>
      <c r="Q59" s="49">
        <v>9552000</v>
      </c>
      <c r="R59" s="49">
        <v>9602918.9900999982</v>
      </c>
      <c r="S59" s="49">
        <v>11552000</v>
      </c>
      <c r="T59" s="49">
        <v>11905000</v>
      </c>
      <c r="U59" s="49">
        <v>12610000</v>
      </c>
      <c r="V59" s="49">
        <v>13598000</v>
      </c>
      <c r="W59" s="49">
        <f>INDEX('[1]MH Non-ISFE Q1 2025-26'!$G:$G,MATCH(C59,'[1]MH Non-ISFE Q1 2025-26'!$B:$B,0))*1000</f>
        <v>14816000</v>
      </c>
      <c r="X59" s="49">
        <f>INDEX('[2]MH Non-ISFE Q4 2025-26'!$G:$G,MATCH(C59,'[2]MH Non-ISFE Q4 2025-26'!$B:$B,0))*1000</f>
        <v>15087000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23">
        <v>17397000</v>
      </c>
      <c r="G60" s="23" t="e">
        <v>#N/A</v>
      </c>
      <c r="H60" s="23">
        <v>16668860</v>
      </c>
      <c r="I60" s="23">
        <v>18176034.9639</v>
      </c>
      <c r="J60" s="23">
        <v>19781700</v>
      </c>
      <c r="K60" s="23">
        <v>20661459.836399999</v>
      </c>
      <c r="L60" s="23">
        <v>19926588.3715</v>
      </c>
      <c r="M60" s="23">
        <v>21830729</v>
      </c>
      <c r="N60" s="23">
        <v>22758184</v>
      </c>
      <c r="O60" s="49">
        <v>22919000</v>
      </c>
      <c r="P60" s="49">
        <v>18430480.729600001</v>
      </c>
      <c r="Q60" s="49">
        <v>18884000</v>
      </c>
      <c r="R60" s="49">
        <v>18568000</v>
      </c>
      <c r="S60" s="49">
        <v>20131000</v>
      </c>
      <c r="T60" s="49">
        <v>23391398.987410001</v>
      </c>
      <c r="U60" s="49">
        <v>23925000</v>
      </c>
      <c r="V60" s="49">
        <v>24120243.95166412</v>
      </c>
      <c r="W60" s="49">
        <f>INDEX('[1]MH Non-ISFE Q1 2025-26'!$G:$G,MATCH(C60,'[1]MH Non-ISFE Q1 2025-26'!$B:$B,0))*1000</f>
        <v>34299000</v>
      </c>
      <c r="X60" s="49">
        <f>INDEX('[2]MH Non-ISFE Q4 2025-26'!$G:$G,MATCH(C60,'[2]MH Non-ISFE Q4 2025-26'!$B:$B,0))*1000</f>
        <v>33513376.16248396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42">
        <v>1781000</v>
      </c>
      <c r="G61" s="42">
        <v>1955000</v>
      </c>
      <c r="H61" s="42">
        <v>1741000</v>
      </c>
      <c r="I61" s="42">
        <v>1881666.0000000002</v>
      </c>
      <c r="J61" s="42">
        <v>1707000</v>
      </c>
      <c r="K61" s="42">
        <v>1957000</v>
      </c>
      <c r="L61" s="42">
        <v>1861000</v>
      </c>
      <c r="M61" s="42">
        <v>2652165</v>
      </c>
      <c r="N61" s="42">
        <v>2431000</v>
      </c>
      <c r="O61" s="42">
        <v>2441000</v>
      </c>
      <c r="P61" s="42">
        <v>2802000</v>
      </c>
      <c r="Q61" s="42" t="s">
        <v>320</v>
      </c>
      <c r="R61" s="42" t="s">
        <v>320</v>
      </c>
      <c r="S61" s="42" t="s">
        <v>320</v>
      </c>
      <c r="T61" s="42" t="s">
        <v>320</v>
      </c>
      <c r="U61" s="42" t="s">
        <v>320</v>
      </c>
      <c r="V61" s="42" t="s">
        <v>320</v>
      </c>
      <c r="W61" s="42" t="s">
        <v>320</v>
      </c>
      <c r="X61" s="42" t="s">
        <v>320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42">
        <v>1993000</v>
      </c>
      <c r="G62" s="42">
        <v>2018270</v>
      </c>
      <c r="H62" s="42">
        <v>2018270</v>
      </c>
      <c r="I62" s="42">
        <v>613753.42861000006</v>
      </c>
      <c r="J62" s="42">
        <v>651000</v>
      </c>
      <c r="K62" s="42">
        <v>887000</v>
      </c>
      <c r="L62" s="42">
        <v>2990079</v>
      </c>
      <c r="M62" s="42">
        <v>3303798</v>
      </c>
      <c r="N62" s="42">
        <v>2821074</v>
      </c>
      <c r="O62" s="42">
        <v>3017000</v>
      </c>
      <c r="P62" s="42">
        <v>2995000</v>
      </c>
      <c r="Q62" s="42" t="s">
        <v>320</v>
      </c>
      <c r="R62" s="42" t="s">
        <v>320</v>
      </c>
      <c r="S62" s="42" t="s">
        <v>320</v>
      </c>
      <c r="T62" s="42" t="s">
        <v>320</v>
      </c>
      <c r="U62" s="42" t="s">
        <v>320</v>
      </c>
      <c r="V62" s="42" t="s">
        <v>320</v>
      </c>
      <c r="W62" s="42" t="s">
        <v>320</v>
      </c>
      <c r="X62" s="42" t="s">
        <v>320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42">
        <v>1378000</v>
      </c>
      <c r="G63" s="42">
        <v>1668000</v>
      </c>
      <c r="H63" s="42">
        <v>1544000</v>
      </c>
      <c r="I63" s="42">
        <v>1795099</v>
      </c>
      <c r="J63" s="42">
        <v>1715000</v>
      </c>
      <c r="K63" s="42">
        <v>2005957</v>
      </c>
      <c r="L63" s="42">
        <v>1992000</v>
      </c>
      <c r="M63" s="42">
        <v>2548643</v>
      </c>
      <c r="N63" s="42">
        <v>2688321.6710820002</v>
      </c>
      <c r="O63" s="42">
        <v>2805509.9899999998</v>
      </c>
      <c r="P63" s="42">
        <v>3167790.3</v>
      </c>
      <c r="Q63" s="42" t="s">
        <v>320</v>
      </c>
      <c r="R63" s="42" t="s">
        <v>320</v>
      </c>
      <c r="S63" s="42" t="s">
        <v>320</v>
      </c>
      <c r="T63" s="42" t="s">
        <v>320</v>
      </c>
      <c r="U63" s="42" t="s">
        <v>320</v>
      </c>
      <c r="V63" s="42" t="s">
        <v>320</v>
      </c>
      <c r="W63" s="42" t="s">
        <v>320</v>
      </c>
      <c r="X63" s="42" t="s">
        <v>320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42">
        <v>4812000</v>
      </c>
      <c r="G64" s="42">
        <v>5178000</v>
      </c>
      <c r="H64" s="42">
        <v>4962000</v>
      </c>
      <c r="I64" s="42">
        <v>5187000</v>
      </c>
      <c r="J64" s="42">
        <v>4834000</v>
      </c>
      <c r="K64" s="42">
        <v>5226273.9999999991</v>
      </c>
      <c r="L64" s="42">
        <v>5285212</v>
      </c>
      <c r="M64" s="42">
        <v>8294099</v>
      </c>
      <c r="N64" s="42">
        <v>6824657.9999999991</v>
      </c>
      <c r="O64" s="42">
        <v>8395000</v>
      </c>
      <c r="P64" s="42">
        <v>7048328</v>
      </c>
      <c r="Q64" s="42" t="s">
        <v>320</v>
      </c>
      <c r="R64" s="42" t="s">
        <v>320</v>
      </c>
      <c r="S64" s="42" t="s">
        <v>320</v>
      </c>
      <c r="T64" s="42" t="s">
        <v>320</v>
      </c>
      <c r="U64" s="42" t="s">
        <v>320</v>
      </c>
      <c r="V64" s="42" t="s">
        <v>320</v>
      </c>
      <c r="W64" s="42" t="s">
        <v>320</v>
      </c>
      <c r="X64" s="42" t="s">
        <v>320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42">
        <v>1184000</v>
      </c>
      <c r="G65" s="42">
        <v>1203000</v>
      </c>
      <c r="H65" s="42">
        <v>1203000</v>
      </c>
      <c r="I65" s="42">
        <v>1380000</v>
      </c>
      <c r="J65" s="42">
        <v>1380000</v>
      </c>
      <c r="K65" s="42">
        <v>2057000</v>
      </c>
      <c r="L65" s="42">
        <v>2610387</v>
      </c>
      <c r="M65" s="42">
        <v>2855250</v>
      </c>
      <c r="N65" s="42">
        <v>2790165</v>
      </c>
      <c r="O65" s="42">
        <v>2899000</v>
      </c>
      <c r="P65" s="42">
        <v>3009840.9204000002</v>
      </c>
      <c r="Q65" s="42" t="s">
        <v>320</v>
      </c>
      <c r="R65" s="42" t="s">
        <v>320</v>
      </c>
      <c r="S65" s="42" t="s">
        <v>320</v>
      </c>
      <c r="T65" s="42" t="s">
        <v>320</v>
      </c>
      <c r="U65" s="42" t="s">
        <v>320</v>
      </c>
      <c r="V65" s="42" t="s">
        <v>320</v>
      </c>
      <c r="W65" s="42" t="s">
        <v>320</v>
      </c>
      <c r="X65" s="42" t="s">
        <v>320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42">
        <v>1347000</v>
      </c>
      <c r="G66" s="42">
        <v>1681000</v>
      </c>
      <c r="H66" s="42">
        <v>1538000</v>
      </c>
      <c r="I66" s="42">
        <v>1723375</v>
      </c>
      <c r="J66" s="42">
        <v>1661000</v>
      </c>
      <c r="K66" s="42">
        <v>1982819</v>
      </c>
      <c r="L66" s="42">
        <v>1961000</v>
      </c>
      <c r="M66" s="42">
        <v>2457148</v>
      </c>
      <c r="N66" s="42">
        <v>2543883.044514</v>
      </c>
      <c r="O66" s="42">
        <v>2742140.0827999995</v>
      </c>
      <c r="P66" s="42">
        <v>2810257.09</v>
      </c>
      <c r="Q66" s="42" t="s">
        <v>320</v>
      </c>
      <c r="R66" s="42" t="s">
        <v>320</v>
      </c>
      <c r="S66" s="42" t="s">
        <v>320</v>
      </c>
      <c r="T66" s="42" t="s">
        <v>320</v>
      </c>
      <c r="U66" s="42" t="s">
        <v>320</v>
      </c>
      <c r="V66" s="42" t="s">
        <v>320</v>
      </c>
      <c r="W66" s="42" t="s">
        <v>320</v>
      </c>
      <c r="X66" s="42" t="s">
        <v>320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42">
        <v>1070000</v>
      </c>
      <c r="G67" s="42">
        <v>1089911.2684199999</v>
      </c>
      <c r="H67" s="42">
        <v>1090000</v>
      </c>
      <c r="I67" s="42">
        <v>3569000</v>
      </c>
      <c r="J67" s="42">
        <v>3778000</v>
      </c>
      <c r="K67" s="42">
        <v>4399000</v>
      </c>
      <c r="L67" s="42">
        <v>4167000</v>
      </c>
      <c r="M67" s="42">
        <v>4571808</v>
      </c>
      <c r="N67" s="42">
        <v>4500031</v>
      </c>
      <c r="O67" s="42">
        <v>3818000</v>
      </c>
      <c r="P67" s="42">
        <v>4691414</v>
      </c>
      <c r="Q67" s="42" t="s">
        <v>320</v>
      </c>
      <c r="R67" s="42" t="s">
        <v>320</v>
      </c>
      <c r="S67" s="42" t="s">
        <v>320</v>
      </c>
      <c r="T67" s="42" t="s">
        <v>320</v>
      </c>
      <c r="U67" s="42" t="s">
        <v>320</v>
      </c>
      <c r="V67" s="42" t="s">
        <v>320</v>
      </c>
      <c r="W67" s="42" t="s">
        <v>320</v>
      </c>
      <c r="X67" s="42" t="s">
        <v>320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42">
        <v>1074000</v>
      </c>
      <c r="G68" s="42">
        <v>1175460.3869</v>
      </c>
      <c r="H68" s="42">
        <v>1175460.3869</v>
      </c>
      <c r="I68" s="42">
        <v>1346248.9365999999</v>
      </c>
      <c r="J68" s="42">
        <v>1346248.9365999999</v>
      </c>
      <c r="K68" s="42">
        <v>1446840.7829</v>
      </c>
      <c r="L68" s="42">
        <v>1508794</v>
      </c>
      <c r="M68" s="42">
        <v>1683402</v>
      </c>
      <c r="N68" s="42">
        <v>1688883.4815</v>
      </c>
      <c r="O68" s="42">
        <v>1688266.9198146458</v>
      </c>
      <c r="P68" s="42">
        <v>1795059.689</v>
      </c>
      <c r="Q68" s="42" t="s">
        <v>320</v>
      </c>
      <c r="R68" s="42" t="s">
        <v>320</v>
      </c>
      <c r="S68" s="42" t="s">
        <v>320</v>
      </c>
      <c r="T68" s="42" t="s">
        <v>320</v>
      </c>
      <c r="U68" s="42" t="s">
        <v>320</v>
      </c>
      <c r="V68" s="42" t="s">
        <v>320</v>
      </c>
      <c r="W68" s="42" t="s">
        <v>320</v>
      </c>
      <c r="X68" s="42" t="s">
        <v>320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42">
        <v>4178000</v>
      </c>
      <c r="G69" s="42">
        <v>4305000</v>
      </c>
      <c r="H69" s="42">
        <v>4305000</v>
      </c>
      <c r="I69" s="42">
        <v>4417058</v>
      </c>
      <c r="J69" s="42">
        <v>4745064</v>
      </c>
      <c r="K69" s="42">
        <v>5748347</v>
      </c>
      <c r="L69" s="42">
        <v>5817000</v>
      </c>
      <c r="M69" s="42">
        <v>5457439.078802878</v>
      </c>
      <c r="N69" s="42">
        <v>5693262.0000000009</v>
      </c>
      <c r="O69" s="42">
        <v>6255000</v>
      </c>
      <c r="P69" s="42">
        <v>4507000</v>
      </c>
      <c r="Q69" s="42" t="s">
        <v>320</v>
      </c>
      <c r="R69" s="42" t="s">
        <v>320</v>
      </c>
      <c r="S69" s="42" t="s">
        <v>320</v>
      </c>
      <c r="T69" s="42" t="s">
        <v>320</v>
      </c>
      <c r="U69" s="42" t="s">
        <v>320</v>
      </c>
      <c r="V69" s="42" t="s">
        <v>320</v>
      </c>
      <c r="W69" s="42" t="s">
        <v>320</v>
      </c>
      <c r="X69" s="42" t="s">
        <v>320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42">
        <v>1258000</v>
      </c>
      <c r="G70" s="42">
        <v>1344000</v>
      </c>
      <c r="H70" s="42">
        <v>1347000</v>
      </c>
      <c r="I70" s="42">
        <v>1445000</v>
      </c>
      <c r="J70" s="42">
        <v>1374000</v>
      </c>
      <c r="K70" s="42">
        <v>1463000</v>
      </c>
      <c r="L70" s="42">
        <v>1424000</v>
      </c>
      <c r="M70" s="42">
        <v>1520610.278912181</v>
      </c>
      <c r="N70" s="42">
        <v>1563000</v>
      </c>
      <c r="O70" s="42">
        <v>1570000</v>
      </c>
      <c r="P70" s="42">
        <v>1504000</v>
      </c>
      <c r="Q70" s="42" t="s">
        <v>320</v>
      </c>
      <c r="R70" s="42" t="s">
        <v>320</v>
      </c>
      <c r="S70" s="42" t="s">
        <v>320</v>
      </c>
      <c r="T70" s="42" t="s">
        <v>320</v>
      </c>
      <c r="U70" s="42" t="s">
        <v>320</v>
      </c>
      <c r="V70" s="42" t="s">
        <v>320</v>
      </c>
      <c r="W70" s="42" t="s">
        <v>320</v>
      </c>
      <c r="X70" s="42" t="s">
        <v>320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42">
        <v>3222000</v>
      </c>
      <c r="G71" s="42">
        <v>2895000</v>
      </c>
      <c r="H71" s="42">
        <v>3052000</v>
      </c>
      <c r="I71" s="42">
        <v>4612161.1261</v>
      </c>
      <c r="J71" s="42">
        <v>4923000</v>
      </c>
      <c r="K71" s="42">
        <v>5308935.3250000002</v>
      </c>
      <c r="L71" s="42">
        <v>5259000</v>
      </c>
      <c r="M71" s="42">
        <v>5647046</v>
      </c>
      <c r="N71" s="42">
        <v>6246000</v>
      </c>
      <c r="O71" s="42">
        <v>6266000</v>
      </c>
      <c r="P71" s="42">
        <v>2266000</v>
      </c>
      <c r="Q71" s="42" t="s">
        <v>320</v>
      </c>
      <c r="R71" s="42" t="s">
        <v>320</v>
      </c>
      <c r="S71" s="42" t="s">
        <v>320</v>
      </c>
      <c r="T71" s="42" t="s">
        <v>320</v>
      </c>
      <c r="U71" s="42" t="s">
        <v>320</v>
      </c>
      <c r="V71" s="42" t="s">
        <v>320</v>
      </c>
      <c r="W71" s="42" t="s">
        <v>320</v>
      </c>
      <c r="X71" s="42" t="s">
        <v>320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42">
        <v>2754000</v>
      </c>
      <c r="G72" s="42">
        <v>3086000</v>
      </c>
      <c r="H72" s="42">
        <v>2898990.0847</v>
      </c>
      <c r="I72" s="42">
        <v>3050000</v>
      </c>
      <c r="J72" s="42">
        <v>3201000</v>
      </c>
      <c r="K72" s="42">
        <v>3285000</v>
      </c>
      <c r="L72" s="42">
        <v>3382787.2630000003</v>
      </c>
      <c r="M72" s="42">
        <v>3533066.38</v>
      </c>
      <c r="N72" s="42">
        <v>3831930.9021899998</v>
      </c>
      <c r="O72" s="42">
        <v>3508688.4356655837</v>
      </c>
      <c r="P72" s="42">
        <v>2673441.0321999998</v>
      </c>
      <c r="Q72" s="42" t="s">
        <v>320</v>
      </c>
      <c r="R72" s="42" t="s">
        <v>320</v>
      </c>
      <c r="S72" s="42" t="s">
        <v>320</v>
      </c>
      <c r="T72" s="42" t="s">
        <v>320</v>
      </c>
      <c r="U72" s="42" t="s">
        <v>320</v>
      </c>
      <c r="V72" s="42" t="s">
        <v>320</v>
      </c>
      <c r="W72" s="42" t="s">
        <v>320</v>
      </c>
      <c r="X72" s="42" t="s">
        <v>320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42">
        <v>4065144.3448000001</v>
      </c>
      <c r="G73" s="42">
        <v>4130200.4192000004</v>
      </c>
      <c r="H73" s="42">
        <v>4373745.0200000005</v>
      </c>
      <c r="I73" s="42">
        <v>4685118.7650000006</v>
      </c>
      <c r="J73" s="42">
        <v>5235204.7650000006</v>
      </c>
      <c r="K73" s="42">
        <v>7419257.4119999995</v>
      </c>
      <c r="L73" s="42">
        <v>7140676.3013000004</v>
      </c>
      <c r="M73" s="42">
        <v>8607359.5798085071</v>
      </c>
      <c r="N73" s="42">
        <v>8893081.4199999999</v>
      </c>
      <c r="O73" s="42">
        <v>9232740.7027640417</v>
      </c>
      <c r="P73" s="42">
        <v>8942887.9289999995</v>
      </c>
      <c r="Q73" s="42" t="s">
        <v>320</v>
      </c>
      <c r="R73" s="42" t="s">
        <v>320</v>
      </c>
      <c r="S73" s="42" t="s">
        <v>320</v>
      </c>
      <c r="T73" s="42" t="s">
        <v>320</v>
      </c>
      <c r="U73" s="42" t="s">
        <v>320</v>
      </c>
      <c r="V73" s="42" t="s">
        <v>320</v>
      </c>
      <c r="W73" s="42" t="s">
        <v>320</v>
      </c>
      <c r="X73" s="42" t="s">
        <v>320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42">
        <v>2488000</v>
      </c>
      <c r="G74" s="42">
        <v>2360000</v>
      </c>
      <c r="H74" s="42">
        <v>2698000</v>
      </c>
      <c r="I74" s="42">
        <v>2861133.2</v>
      </c>
      <c r="J74" s="42">
        <v>2865000</v>
      </c>
      <c r="K74" s="42">
        <v>3254694</v>
      </c>
      <c r="L74" s="42">
        <v>3408000</v>
      </c>
      <c r="M74" s="42">
        <v>3571448</v>
      </c>
      <c r="N74" s="42">
        <v>3405000</v>
      </c>
      <c r="O74" s="42">
        <v>3465268.5</v>
      </c>
      <c r="P74" s="42">
        <v>3922000</v>
      </c>
      <c r="Q74" s="42" t="s">
        <v>320</v>
      </c>
      <c r="R74" s="42" t="s">
        <v>320</v>
      </c>
      <c r="S74" s="42" t="s">
        <v>320</v>
      </c>
      <c r="T74" s="42" t="s">
        <v>320</v>
      </c>
      <c r="U74" s="42" t="s">
        <v>320</v>
      </c>
      <c r="V74" s="42" t="s">
        <v>320</v>
      </c>
      <c r="W74" s="42" t="s">
        <v>320</v>
      </c>
      <c r="X74" s="42" t="s">
        <v>320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42">
        <v>1105000</v>
      </c>
      <c r="G75" s="42">
        <v>972000</v>
      </c>
      <c r="H75" s="42">
        <v>1192000</v>
      </c>
      <c r="I75" s="42">
        <v>1465000</v>
      </c>
      <c r="J75" s="42">
        <v>1588000</v>
      </c>
      <c r="K75" s="42">
        <v>1563000</v>
      </c>
      <c r="L75" s="42">
        <v>1562802</v>
      </c>
      <c r="M75" s="42">
        <v>1771380</v>
      </c>
      <c r="N75" s="42">
        <v>2335000</v>
      </c>
      <c r="O75" s="42">
        <v>2376329.5</v>
      </c>
      <c r="P75" s="42">
        <v>2060000</v>
      </c>
      <c r="Q75" s="42" t="s">
        <v>320</v>
      </c>
      <c r="R75" s="42" t="s">
        <v>320</v>
      </c>
      <c r="S75" s="42" t="s">
        <v>320</v>
      </c>
      <c r="T75" s="42" t="s">
        <v>320</v>
      </c>
      <c r="U75" s="42" t="s">
        <v>320</v>
      </c>
      <c r="V75" s="42" t="s">
        <v>320</v>
      </c>
      <c r="W75" s="42" t="s">
        <v>320</v>
      </c>
      <c r="X75" s="42" t="s">
        <v>320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42">
        <v>2556000</v>
      </c>
      <c r="G76" s="42">
        <v>3010000</v>
      </c>
      <c r="H76" s="42">
        <v>2561000</v>
      </c>
      <c r="I76" s="42">
        <v>3103000</v>
      </c>
      <c r="J76" s="42">
        <v>2933910</v>
      </c>
      <c r="K76" s="42">
        <v>3188098.2770000002</v>
      </c>
      <c r="L76" s="42">
        <v>3311000</v>
      </c>
      <c r="M76" s="42">
        <v>3662144</v>
      </c>
      <c r="N76" s="42">
        <v>3894000</v>
      </c>
      <c r="O76" s="42">
        <v>3962923.8</v>
      </c>
      <c r="P76" s="42">
        <v>3643909.7533300002</v>
      </c>
      <c r="Q76" s="42" t="s">
        <v>320</v>
      </c>
      <c r="R76" s="42" t="s">
        <v>320</v>
      </c>
      <c r="S76" s="42" t="s">
        <v>320</v>
      </c>
      <c r="T76" s="42" t="s">
        <v>320</v>
      </c>
      <c r="U76" s="42" t="s">
        <v>320</v>
      </c>
      <c r="V76" s="42" t="s">
        <v>320</v>
      </c>
      <c r="W76" s="42" t="s">
        <v>320</v>
      </c>
      <c r="X76" s="42" t="s">
        <v>320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42">
        <v>1282000</v>
      </c>
      <c r="G77" s="42">
        <v>979000</v>
      </c>
      <c r="H77" s="42">
        <v>1356000</v>
      </c>
      <c r="I77" s="42">
        <v>1535000</v>
      </c>
      <c r="J77" s="42">
        <v>1691000</v>
      </c>
      <c r="K77" s="42">
        <v>1607000</v>
      </c>
      <c r="L77" s="42">
        <v>1757534</v>
      </c>
      <c r="M77" s="42">
        <v>1985829</v>
      </c>
      <c r="N77" s="42">
        <v>1969829</v>
      </c>
      <c r="O77" s="42">
        <v>2004869</v>
      </c>
      <c r="P77" s="42">
        <v>2308000</v>
      </c>
      <c r="Q77" s="42" t="s">
        <v>320</v>
      </c>
      <c r="R77" s="42" t="s">
        <v>320</v>
      </c>
      <c r="S77" s="42" t="s">
        <v>320</v>
      </c>
      <c r="T77" s="42" t="s">
        <v>320</v>
      </c>
      <c r="U77" s="42" t="s">
        <v>320</v>
      </c>
      <c r="V77" s="42" t="s">
        <v>320</v>
      </c>
      <c r="W77" s="42" t="s">
        <v>320</v>
      </c>
      <c r="X77" s="42" t="s">
        <v>320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42">
        <v>1423010</v>
      </c>
      <c r="G78" s="42">
        <v>1145369.03</v>
      </c>
      <c r="H78" s="42">
        <v>1112955</v>
      </c>
      <c r="I78" s="42">
        <v>1545426</v>
      </c>
      <c r="J78" s="42">
        <v>1556000</v>
      </c>
      <c r="K78" s="42">
        <v>1781942.2016</v>
      </c>
      <c r="L78" s="42">
        <v>2172567.3062</v>
      </c>
      <c r="M78" s="42">
        <v>1939099</v>
      </c>
      <c r="N78" s="42">
        <v>2073404.4392091599</v>
      </c>
      <c r="O78" s="42">
        <v>2110172.3203782286</v>
      </c>
      <c r="P78" s="42">
        <v>2300779.8087999998</v>
      </c>
      <c r="Q78" s="42" t="s">
        <v>320</v>
      </c>
      <c r="R78" s="42" t="s">
        <v>320</v>
      </c>
      <c r="S78" s="42" t="s">
        <v>320</v>
      </c>
      <c r="T78" s="42" t="s">
        <v>320</v>
      </c>
      <c r="U78" s="42" t="s">
        <v>320</v>
      </c>
      <c r="V78" s="42" t="s">
        <v>320</v>
      </c>
      <c r="W78" s="42" t="s">
        <v>320</v>
      </c>
      <c r="X78" s="42" t="s">
        <v>320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42">
        <v>14190482.2892</v>
      </c>
      <c r="G79" s="42" t="e">
        <v>#N/A</v>
      </c>
      <c r="H79" s="42">
        <v>22850890.106899999</v>
      </c>
      <c r="I79" s="42">
        <v>21622000</v>
      </c>
      <c r="J79" s="42">
        <v>23696000</v>
      </c>
      <c r="K79" s="42">
        <v>25893458.800000001</v>
      </c>
      <c r="L79" s="42">
        <v>24750000</v>
      </c>
      <c r="M79" s="42">
        <v>25387707</v>
      </c>
      <c r="N79" s="42">
        <v>28294523.408399999</v>
      </c>
      <c r="O79" s="42">
        <v>28366000</v>
      </c>
      <c r="P79" s="42">
        <v>26483000</v>
      </c>
      <c r="Q79" s="42" t="s">
        <v>320</v>
      </c>
      <c r="R79" s="42" t="s">
        <v>320</v>
      </c>
      <c r="S79" s="42" t="s">
        <v>320</v>
      </c>
      <c r="T79" s="42" t="s">
        <v>320</v>
      </c>
      <c r="U79" s="42" t="s">
        <v>320</v>
      </c>
      <c r="V79" s="42" t="s">
        <v>320</v>
      </c>
      <c r="W79" s="42" t="s">
        <v>320</v>
      </c>
      <c r="X79" s="42" t="s">
        <v>320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42">
        <v>7883574.7143000001</v>
      </c>
      <c r="G80" s="42">
        <v>7212000</v>
      </c>
      <c r="H80" s="42">
        <v>8181487.9833000004</v>
      </c>
      <c r="I80" s="42">
        <v>8274118.9836140005</v>
      </c>
      <c r="J80" s="42">
        <v>8694097.8525900003</v>
      </c>
      <c r="K80" s="42">
        <v>8099251.2741</v>
      </c>
      <c r="L80" s="42">
        <v>7995526.6831999999</v>
      </c>
      <c r="M80" s="42">
        <v>8168332</v>
      </c>
      <c r="N80" s="42">
        <v>8407856.2716000006</v>
      </c>
      <c r="O80" s="42">
        <v>8459488.6492562443</v>
      </c>
      <c r="P80" s="42">
        <v>8475538.6423999984</v>
      </c>
      <c r="Q80" s="42" t="s">
        <v>320</v>
      </c>
      <c r="R80" s="42" t="s">
        <v>320</v>
      </c>
      <c r="S80" s="42" t="s">
        <v>320</v>
      </c>
      <c r="T80" s="42" t="s">
        <v>320</v>
      </c>
      <c r="U80" s="42" t="s">
        <v>320</v>
      </c>
      <c r="V80" s="42" t="s">
        <v>320</v>
      </c>
      <c r="W80" s="42" t="s">
        <v>320</v>
      </c>
      <c r="X80" s="42" t="s">
        <v>320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42">
        <v>4958000</v>
      </c>
      <c r="G81" s="42">
        <v>3810000</v>
      </c>
      <c r="H81" s="42">
        <v>4094778.0733999996</v>
      </c>
      <c r="I81" s="42">
        <v>3570306.8</v>
      </c>
      <c r="J81" s="42">
        <v>3737272.3535000002</v>
      </c>
      <c r="K81" s="42">
        <v>4115000</v>
      </c>
      <c r="L81" s="42">
        <v>4204216.3294000002</v>
      </c>
      <c r="M81" s="42">
        <v>4769000</v>
      </c>
      <c r="N81" s="42">
        <v>5259670.6642999994</v>
      </c>
      <c r="O81" s="42">
        <v>5327000</v>
      </c>
      <c r="P81" s="42">
        <v>6210262.7000000002</v>
      </c>
      <c r="Q81" s="42" t="s">
        <v>320</v>
      </c>
      <c r="R81" s="42" t="s">
        <v>320</v>
      </c>
      <c r="S81" s="42" t="s">
        <v>320</v>
      </c>
      <c r="T81" s="42" t="s">
        <v>320</v>
      </c>
      <c r="U81" s="42" t="s">
        <v>320</v>
      </c>
      <c r="V81" s="42" t="s">
        <v>320</v>
      </c>
      <c r="W81" s="42" t="s">
        <v>320</v>
      </c>
      <c r="X81" s="42" t="s">
        <v>320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42">
        <v>2562304.5670000003</v>
      </c>
      <c r="G82" s="42">
        <v>2410654.3018</v>
      </c>
      <c r="H82" s="42">
        <v>2610294.3111999999</v>
      </c>
      <c r="I82" s="42">
        <v>2749078.3658500002</v>
      </c>
      <c r="J82" s="42">
        <v>2697313.9868200002</v>
      </c>
      <c r="K82" s="42">
        <v>2947913.3573799999</v>
      </c>
      <c r="L82" s="42">
        <v>2984190.6858000001</v>
      </c>
      <c r="M82" s="42">
        <v>3189019</v>
      </c>
      <c r="N82" s="42">
        <v>3260752.17166</v>
      </c>
      <c r="O82" s="42">
        <v>3107666.0398722547</v>
      </c>
      <c r="P82" s="42">
        <v>3045154.4768999997</v>
      </c>
      <c r="Q82" s="42" t="s">
        <v>320</v>
      </c>
      <c r="R82" s="42" t="s">
        <v>320</v>
      </c>
      <c r="S82" s="42" t="s">
        <v>320</v>
      </c>
      <c r="T82" s="42" t="s">
        <v>320</v>
      </c>
      <c r="U82" s="42" t="s">
        <v>320</v>
      </c>
      <c r="V82" s="42" t="s">
        <v>320</v>
      </c>
      <c r="W82" s="42" t="s">
        <v>320</v>
      </c>
      <c r="X82" s="42" t="s">
        <v>320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42">
        <v>3934588.8249999997</v>
      </c>
      <c r="G83" s="42">
        <v>3981000</v>
      </c>
      <c r="H83" s="42">
        <v>3362000</v>
      </c>
      <c r="I83" s="42">
        <v>3872000</v>
      </c>
      <c r="J83" s="42">
        <v>4620450.5017999997</v>
      </c>
      <c r="K83" s="42">
        <v>6061000</v>
      </c>
      <c r="L83" s="42">
        <v>4405000</v>
      </c>
      <c r="M83" s="42">
        <v>4935948</v>
      </c>
      <c r="N83" s="42">
        <v>4484000</v>
      </c>
      <c r="O83" s="42">
        <v>5383000</v>
      </c>
      <c r="P83" s="42">
        <v>5378305.7237999998</v>
      </c>
      <c r="Q83" s="42" t="s">
        <v>320</v>
      </c>
      <c r="R83" s="42" t="s">
        <v>320</v>
      </c>
      <c r="S83" s="42" t="s">
        <v>320</v>
      </c>
      <c r="T83" s="42" t="s">
        <v>320</v>
      </c>
      <c r="U83" s="42" t="s">
        <v>320</v>
      </c>
      <c r="V83" s="42" t="s">
        <v>320</v>
      </c>
      <c r="W83" s="42" t="s">
        <v>320</v>
      </c>
      <c r="X83" s="42" t="s">
        <v>320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42">
        <v>3950000</v>
      </c>
      <c r="G84" s="42">
        <v>3244000</v>
      </c>
      <c r="H84" s="42">
        <v>3411606.8820000002</v>
      </c>
      <c r="I84" s="42">
        <v>3505000</v>
      </c>
      <c r="J84" s="42">
        <v>3522000</v>
      </c>
      <c r="K84" s="42">
        <v>3628000</v>
      </c>
      <c r="L84" s="42">
        <v>3627811.6793999998</v>
      </c>
      <c r="M84" s="42">
        <v>4045161</v>
      </c>
      <c r="N84" s="42">
        <v>4103854.8150000004</v>
      </c>
      <c r="O84" s="42">
        <v>4186000</v>
      </c>
      <c r="P84" s="42">
        <v>4113000</v>
      </c>
      <c r="Q84" s="42" t="s">
        <v>320</v>
      </c>
      <c r="R84" s="42" t="s">
        <v>320</v>
      </c>
      <c r="S84" s="42" t="s">
        <v>320</v>
      </c>
      <c r="T84" s="42" t="s">
        <v>320</v>
      </c>
      <c r="U84" s="42" t="s">
        <v>320</v>
      </c>
      <c r="V84" s="42" t="s">
        <v>320</v>
      </c>
      <c r="W84" s="42" t="s">
        <v>320</v>
      </c>
      <c r="X84" s="42" t="s">
        <v>320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42">
        <v>5031142.466</v>
      </c>
      <c r="G85" s="42">
        <v>4118399.9999999995</v>
      </c>
      <c r="H85" s="42">
        <v>3937000</v>
      </c>
      <c r="I85" s="42">
        <v>4123081.7693999996</v>
      </c>
      <c r="J85" s="42">
        <v>5390076.9999999991</v>
      </c>
      <c r="K85" s="42">
        <v>5945787.8949999996</v>
      </c>
      <c r="L85" s="42">
        <v>5737267</v>
      </c>
      <c r="M85" s="42">
        <v>6457376</v>
      </c>
      <c r="N85" s="42">
        <v>6049315</v>
      </c>
      <c r="O85" s="42">
        <v>6268769.5379849169</v>
      </c>
      <c r="P85" s="42">
        <v>6282148.1058299998</v>
      </c>
      <c r="Q85" s="42" t="s">
        <v>320</v>
      </c>
      <c r="R85" s="42" t="s">
        <v>320</v>
      </c>
      <c r="S85" s="42" t="s">
        <v>320</v>
      </c>
      <c r="T85" s="42" t="s">
        <v>320</v>
      </c>
      <c r="U85" s="42" t="s">
        <v>320</v>
      </c>
      <c r="V85" s="42" t="s">
        <v>320</v>
      </c>
      <c r="W85" s="42" t="s">
        <v>320</v>
      </c>
      <c r="X85" s="42" t="s">
        <v>320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42">
        <v>6847000</v>
      </c>
      <c r="G86" s="42">
        <v>9110852.3050999995</v>
      </c>
      <c r="H86" s="42">
        <v>8658000</v>
      </c>
      <c r="I86" s="42">
        <v>10259099.2491</v>
      </c>
      <c r="J86" s="42">
        <v>10338099.2491</v>
      </c>
      <c r="K86" s="42">
        <v>10843365.4991</v>
      </c>
      <c r="L86" s="42">
        <v>12294093.429000001</v>
      </c>
      <c r="M86" s="42">
        <v>13790490.0982689</v>
      </c>
      <c r="N86" s="42">
        <v>13530086.634699998</v>
      </c>
      <c r="O86" s="42">
        <v>13400929.634764303</v>
      </c>
      <c r="P86" s="42">
        <v>14493584.514999999</v>
      </c>
      <c r="Q86" s="42" t="s">
        <v>320</v>
      </c>
      <c r="R86" s="42" t="s">
        <v>320</v>
      </c>
      <c r="S86" s="42" t="s">
        <v>320</v>
      </c>
      <c r="T86" s="42" t="s">
        <v>320</v>
      </c>
      <c r="U86" s="42" t="s">
        <v>320</v>
      </c>
      <c r="V86" s="42" t="s">
        <v>320</v>
      </c>
      <c r="W86" s="42" t="s">
        <v>320</v>
      </c>
      <c r="X86" s="42" t="s">
        <v>320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42">
        <v>4319905.9248000002</v>
      </c>
      <c r="G87" s="42">
        <v>5378000</v>
      </c>
      <c r="H87" s="42">
        <v>5096041.6179999998</v>
      </c>
      <c r="I87" s="42">
        <v>5203356.5305000003</v>
      </c>
      <c r="J87" s="42">
        <v>5173000</v>
      </c>
      <c r="K87" s="42">
        <v>5660045.5975000001</v>
      </c>
      <c r="L87" s="42">
        <v>5549884.7621000009</v>
      </c>
      <c r="M87" s="42">
        <v>6143444.5416287063</v>
      </c>
      <c r="N87" s="42">
        <v>6007975.4141999995</v>
      </c>
      <c r="O87" s="42">
        <v>6502000</v>
      </c>
      <c r="P87" s="42">
        <v>5498576.5654000007</v>
      </c>
      <c r="Q87" s="42" t="s">
        <v>320</v>
      </c>
      <c r="R87" s="42" t="s">
        <v>320</v>
      </c>
      <c r="S87" s="42" t="s">
        <v>320</v>
      </c>
      <c r="T87" s="42" t="s">
        <v>320</v>
      </c>
      <c r="U87" s="42" t="s">
        <v>320</v>
      </c>
      <c r="V87" s="42" t="s">
        <v>320</v>
      </c>
      <c r="W87" s="42" t="s">
        <v>320</v>
      </c>
      <c r="X87" s="42" t="s">
        <v>320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42">
        <v>2788000</v>
      </c>
      <c r="G88" s="42">
        <v>3197000</v>
      </c>
      <c r="H88" s="42">
        <v>3283000</v>
      </c>
      <c r="I88" s="42">
        <v>3423000</v>
      </c>
      <c r="J88" s="42">
        <v>3838000</v>
      </c>
      <c r="K88" s="42">
        <v>4103500</v>
      </c>
      <c r="L88" s="42">
        <v>4081000</v>
      </c>
      <c r="M88" s="42">
        <v>4422747.083333333</v>
      </c>
      <c r="N88" s="42">
        <v>4296781.68</v>
      </c>
      <c r="O88" s="42">
        <v>4543000</v>
      </c>
      <c r="P88" s="42">
        <v>4380880.0532200001</v>
      </c>
      <c r="Q88" s="42" t="s">
        <v>320</v>
      </c>
      <c r="R88" s="42" t="s">
        <v>320</v>
      </c>
      <c r="S88" s="42" t="s">
        <v>320</v>
      </c>
      <c r="T88" s="42" t="s">
        <v>320</v>
      </c>
      <c r="U88" s="42" t="s">
        <v>320</v>
      </c>
      <c r="V88" s="42" t="s">
        <v>320</v>
      </c>
      <c r="W88" s="42" t="s">
        <v>320</v>
      </c>
      <c r="X88" s="42" t="s">
        <v>320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42">
        <v>2212066.713</v>
      </c>
      <c r="G89" s="42">
        <v>2803000</v>
      </c>
      <c r="H89" s="42">
        <v>2803446.0351</v>
      </c>
      <c r="I89" s="42">
        <v>2886528.6628</v>
      </c>
      <c r="J89" s="42">
        <v>2996000</v>
      </c>
      <c r="K89" s="42">
        <v>3350432.8878000001</v>
      </c>
      <c r="L89" s="42">
        <v>3052263.2383999997</v>
      </c>
      <c r="M89" s="42">
        <v>3253237.5048219212</v>
      </c>
      <c r="N89" s="42">
        <v>3184551.4641</v>
      </c>
      <c r="O89" s="42">
        <v>3510000</v>
      </c>
      <c r="P89" s="42">
        <v>2798304.9814999998</v>
      </c>
      <c r="Q89" s="42" t="s">
        <v>320</v>
      </c>
      <c r="R89" s="42" t="s">
        <v>320</v>
      </c>
      <c r="S89" s="42" t="s">
        <v>320</v>
      </c>
      <c r="T89" s="42" t="s">
        <v>320</v>
      </c>
      <c r="U89" s="42" t="s">
        <v>320</v>
      </c>
      <c r="V89" s="42" t="s">
        <v>320</v>
      </c>
      <c r="W89" s="42" t="s">
        <v>320</v>
      </c>
      <c r="X89" s="42" t="s">
        <v>320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42">
        <v>22065059.686999999</v>
      </c>
      <c r="G90" s="42">
        <v>22186682.390000001</v>
      </c>
      <c r="H90" s="42">
        <v>24133608.090999998</v>
      </c>
      <c r="I90" s="42">
        <v>16851648.997000001</v>
      </c>
      <c r="J90" s="42">
        <v>14507941.26</v>
      </c>
      <c r="K90" s="42">
        <v>16486038.948000001</v>
      </c>
      <c r="L90" s="42">
        <v>15015830.948000001</v>
      </c>
      <c r="M90" s="42">
        <v>16271006.161902584</v>
      </c>
      <c r="N90" s="42">
        <v>15665913.043</v>
      </c>
      <c r="O90" s="42">
        <v>16486110.79406381</v>
      </c>
      <c r="P90" s="42">
        <v>16631353.3146</v>
      </c>
      <c r="Q90" s="42" t="s">
        <v>320</v>
      </c>
      <c r="R90" s="42" t="s">
        <v>320</v>
      </c>
      <c r="S90" s="42" t="s">
        <v>320</v>
      </c>
      <c r="T90" s="42" t="s">
        <v>320</v>
      </c>
      <c r="U90" s="42" t="s">
        <v>320</v>
      </c>
      <c r="V90" s="42" t="s">
        <v>320</v>
      </c>
      <c r="W90" s="42" t="s">
        <v>320</v>
      </c>
      <c r="X90" s="42" t="s">
        <v>320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42">
        <v>1767273.3840999999</v>
      </c>
      <c r="G91" s="42">
        <v>1818462.4504</v>
      </c>
      <c r="H91" s="42">
        <v>2203561.3698</v>
      </c>
      <c r="I91" s="42">
        <v>2460782.7379999999</v>
      </c>
      <c r="J91" s="42">
        <v>2539005.1110999999</v>
      </c>
      <c r="K91" s="42">
        <v>2605810.7562000002</v>
      </c>
      <c r="L91" s="42">
        <v>2692985.5252999999</v>
      </c>
      <c r="M91" s="42">
        <v>3196988.6422680509</v>
      </c>
      <c r="N91" s="42">
        <v>3485188.1122999997</v>
      </c>
      <c r="O91" s="42">
        <v>3554313.3894511461</v>
      </c>
      <c r="P91" s="42">
        <v>3453943.1494739996</v>
      </c>
      <c r="Q91" s="42" t="s">
        <v>320</v>
      </c>
      <c r="R91" s="42" t="s">
        <v>320</v>
      </c>
      <c r="S91" s="42" t="s">
        <v>320</v>
      </c>
      <c r="T91" s="42" t="s">
        <v>320</v>
      </c>
      <c r="U91" s="42" t="s">
        <v>320</v>
      </c>
      <c r="V91" s="42" t="s">
        <v>320</v>
      </c>
      <c r="W91" s="42" t="s">
        <v>320</v>
      </c>
      <c r="X91" s="42" t="s">
        <v>320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42">
        <v>2287138.4892000002</v>
      </c>
      <c r="G92" s="42">
        <v>2254000</v>
      </c>
      <c r="H92" s="42">
        <v>2254000</v>
      </c>
      <c r="I92" s="42">
        <v>2621540.4750999995</v>
      </c>
      <c r="J92" s="42">
        <v>2477072.4981</v>
      </c>
      <c r="K92" s="42">
        <v>2580532.4715</v>
      </c>
      <c r="L92" s="42">
        <v>2709722.1263000001</v>
      </c>
      <c r="M92" s="42">
        <v>6959072.1225564098</v>
      </c>
      <c r="N92" s="42">
        <v>6094042.4506999999</v>
      </c>
      <c r="O92" s="42">
        <v>6707051.1488226512</v>
      </c>
      <c r="P92" s="42">
        <v>7055572.6137800002</v>
      </c>
      <c r="Q92" s="42" t="s">
        <v>320</v>
      </c>
      <c r="R92" s="42" t="s">
        <v>320</v>
      </c>
      <c r="S92" s="42" t="s">
        <v>320</v>
      </c>
      <c r="T92" s="42" t="s">
        <v>320</v>
      </c>
      <c r="U92" s="42" t="s">
        <v>320</v>
      </c>
      <c r="V92" s="42" t="s">
        <v>320</v>
      </c>
      <c r="W92" s="42" t="s">
        <v>320</v>
      </c>
      <c r="X92" s="42" t="s">
        <v>320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42">
        <v>2749322.8958999999</v>
      </c>
      <c r="G93" s="42">
        <v>3451105</v>
      </c>
      <c r="H93" s="42">
        <v>3250000</v>
      </c>
      <c r="I93" s="42">
        <v>3546000</v>
      </c>
      <c r="J93" s="42">
        <v>4305631.4648000002</v>
      </c>
      <c r="K93" s="42">
        <v>3700135.0379499998</v>
      </c>
      <c r="L93" s="42">
        <v>3535000</v>
      </c>
      <c r="M93" s="42">
        <v>3952522.9265764677</v>
      </c>
      <c r="N93" s="42">
        <v>4229633.4884000001</v>
      </c>
      <c r="O93" s="42">
        <v>4134241.0082215248</v>
      </c>
      <c r="P93" s="42">
        <v>4050768.8589479998</v>
      </c>
      <c r="Q93" s="42" t="s">
        <v>320</v>
      </c>
      <c r="R93" s="42" t="s">
        <v>320</v>
      </c>
      <c r="S93" s="42" t="s">
        <v>320</v>
      </c>
      <c r="T93" s="42" t="s">
        <v>320</v>
      </c>
      <c r="U93" s="42" t="s">
        <v>320</v>
      </c>
      <c r="V93" s="42" t="s">
        <v>320</v>
      </c>
      <c r="W93" s="42" t="s">
        <v>320</v>
      </c>
      <c r="X93" s="42" t="s">
        <v>320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42">
        <v>6616261</v>
      </c>
      <c r="G94" s="42">
        <v>6009373.8381000003</v>
      </c>
      <c r="H94" s="42">
        <v>6031000</v>
      </c>
      <c r="I94" s="42">
        <v>6402978</v>
      </c>
      <c r="J94" s="42">
        <v>6881000</v>
      </c>
      <c r="K94" s="42">
        <v>7426000</v>
      </c>
      <c r="L94" s="42">
        <v>9007000</v>
      </c>
      <c r="M94" s="42">
        <v>9350685</v>
      </c>
      <c r="N94" s="42">
        <v>9756490</v>
      </c>
      <c r="O94" s="42">
        <v>10046000</v>
      </c>
      <c r="P94" s="42">
        <v>10110119.075200001</v>
      </c>
      <c r="Q94" s="42" t="s">
        <v>320</v>
      </c>
      <c r="R94" s="42" t="s">
        <v>320</v>
      </c>
      <c r="S94" s="42" t="s">
        <v>320</v>
      </c>
      <c r="T94" s="42" t="s">
        <v>320</v>
      </c>
      <c r="U94" s="42" t="s">
        <v>320</v>
      </c>
      <c r="V94" s="42" t="s">
        <v>320</v>
      </c>
      <c r="W94" s="42" t="s">
        <v>320</v>
      </c>
      <c r="X94" s="42" t="s">
        <v>320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42">
        <v>6615000</v>
      </c>
      <c r="G95" s="42">
        <v>6511000</v>
      </c>
      <c r="H95" s="42">
        <v>6406000</v>
      </c>
      <c r="I95" s="42">
        <v>6745000</v>
      </c>
      <c r="J95" s="42">
        <v>7020000</v>
      </c>
      <c r="K95" s="42">
        <v>8580865.8719999995</v>
      </c>
      <c r="L95" s="42">
        <v>7971504.4080999997</v>
      </c>
      <c r="M95" s="42">
        <v>8313190.0000000009</v>
      </c>
      <c r="N95" s="42">
        <v>10640777.467652</v>
      </c>
      <c r="O95" s="42">
        <v>10944064.20070958</v>
      </c>
      <c r="P95" s="42">
        <v>10796543.512</v>
      </c>
      <c r="Q95" s="42" t="s">
        <v>320</v>
      </c>
      <c r="R95" s="42" t="s">
        <v>320</v>
      </c>
      <c r="S95" s="42" t="s">
        <v>320</v>
      </c>
      <c r="T95" s="42" t="s">
        <v>320</v>
      </c>
      <c r="U95" s="42" t="s">
        <v>320</v>
      </c>
      <c r="V95" s="42" t="s">
        <v>320</v>
      </c>
      <c r="W95" s="42" t="s">
        <v>320</v>
      </c>
      <c r="X95" s="42" t="s">
        <v>320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42">
        <v>3258000</v>
      </c>
      <c r="G96" s="42">
        <v>2922000</v>
      </c>
      <c r="H96" s="42">
        <v>2864000</v>
      </c>
      <c r="I96" s="42">
        <v>3023000</v>
      </c>
      <c r="J96" s="42">
        <v>3725000</v>
      </c>
      <c r="K96" s="42">
        <v>3796000</v>
      </c>
      <c r="L96" s="42">
        <v>3907886.3190000001</v>
      </c>
      <c r="M96" s="42">
        <v>4095018.43</v>
      </c>
      <c r="N96" s="42">
        <v>4374000</v>
      </c>
      <c r="O96" s="42">
        <v>4608256</v>
      </c>
      <c r="P96" s="42">
        <v>4782000</v>
      </c>
      <c r="Q96" s="42" t="s">
        <v>320</v>
      </c>
      <c r="R96" s="42" t="s">
        <v>320</v>
      </c>
      <c r="S96" s="42" t="s">
        <v>320</v>
      </c>
      <c r="T96" s="42" t="s">
        <v>320</v>
      </c>
      <c r="U96" s="42" t="s">
        <v>320</v>
      </c>
      <c r="V96" s="42" t="s">
        <v>320</v>
      </c>
      <c r="W96" s="42" t="s">
        <v>320</v>
      </c>
      <c r="X96" s="42" t="s">
        <v>320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42">
        <v>1936521.5484</v>
      </c>
      <c r="G97" s="42">
        <v>1886102.7644999998</v>
      </c>
      <c r="H97" s="42">
        <v>2106083.6768</v>
      </c>
      <c r="I97" s="42">
        <v>2205911.6018999997</v>
      </c>
      <c r="J97" s="42">
        <v>2531554.1665000003</v>
      </c>
      <c r="K97" s="42">
        <v>2659109.3936000001</v>
      </c>
      <c r="L97" s="42">
        <v>3246702.6543999999</v>
      </c>
      <c r="M97" s="42">
        <v>3448701</v>
      </c>
      <c r="N97" s="42">
        <v>2829220.7496000002</v>
      </c>
      <c r="O97" s="42">
        <v>2935000</v>
      </c>
      <c r="P97" s="42">
        <v>1962435.66726</v>
      </c>
      <c r="Q97" s="42" t="s">
        <v>320</v>
      </c>
      <c r="R97" s="42" t="s">
        <v>320</v>
      </c>
      <c r="S97" s="42" t="s">
        <v>320</v>
      </c>
      <c r="T97" s="42" t="s">
        <v>320</v>
      </c>
      <c r="U97" s="42" t="s">
        <v>320</v>
      </c>
      <c r="V97" s="42" t="s">
        <v>320</v>
      </c>
      <c r="W97" s="42" t="s">
        <v>320</v>
      </c>
      <c r="X97" s="42" t="s">
        <v>320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42">
        <v>664000</v>
      </c>
      <c r="G98" s="42">
        <v>665000</v>
      </c>
      <c r="H98" s="42">
        <v>870000</v>
      </c>
      <c r="I98" s="42">
        <v>2252000</v>
      </c>
      <c r="J98" s="42">
        <v>2540790.5689999997</v>
      </c>
      <c r="K98" s="42">
        <v>2736225.1529000001</v>
      </c>
      <c r="L98" s="42">
        <v>3044641.9729999998</v>
      </c>
      <c r="M98" s="42">
        <v>3274175</v>
      </c>
      <c r="N98" s="42">
        <v>2504741.1932999999</v>
      </c>
      <c r="O98" s="42">
        <v>2609000</v>
      </c>
      <c r="P98" s="42">
        <v>1868561.8305299999</v>
      </c>
      <c r="Q98" s="42" t="s">
        <v>320</v>
      </c>
      <c r="R98" s="42" t="s">
        <v>320</v>
      </c>
      <c r="S98" s="42" t="s">
        <v>320</v>
      </c>
      <c r="T98" s="42" t="s">
        <v>320</v>
      </c>
      <c r="U98" s="42" t="s">
        <v>320</v>
      </c>
      <c r="V98" s="42" t="s">
        <v>320</v>
      </c>
      <c r="W98" s="42" t="s">
        <v>320</v>
      </c>
      <c r="X98" s="42" t="s">
        <v>320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42">
        <v>1562000</v>
      </c>
      <c r="G99" s="42">
        <v>1644000</v>
      </c>
      <c r="H99" s="42">
        <v>1617000</v>
      </c>
      <c r="I99" s="42">
        <v>1750500</v>
      </c>
      <c r="J99" s="42">
        <v>1966623.3597000001</v>
      </c>
      <c r="K99" s="42">
        <v>2143918.6515000002</v>
      </c>
      <c r="L99" s="42">
        <v>1162578.9147000001</v>
      </c>
      <c r="M99" s="42">
        <v>1308579</v>
      </c>
      <c r="N99" s="42">
        <v>2019831.155</v>
      </c>
      <c r="O99" s="42">
        <v>2174000</v>
      </c>
      <c r="P99" s="42">
        <v>5388459.6514599994</v>
      </c>
      <c r="Q99" s="42" t="s">
        <v>320</v>
      </c>
      <c r="R99" s="42" t="s">
        <v>320</v>
      </c>
      <c r="S99" s="42" t="s">
        <v>320</v>
      </c>
      <c r="T99" s="42" t="s">
        <v>320</v>
      </c>
      <c r="U99" s="42" t="s">
        <v>320</v>
      </c>
      <c r="V99" s="42" t="s">
        <v>320</v>
      </c>
      <c r="W99" s="42" t="s">
        <v>320</v>
      </c>
      <c r="X99" s="42" t="s">
        <v>320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42">
        <v>2294971.5421000002</v>
      </c>
      <c r="G100" s="42">
        <v>2141134.9845999996</v>
      </c>
      <c r="H100" s="42">
        <v>4975317.1251000008</v>
      </c>
      <c r="I100" s="42">
        <v>4352319.3348000003</v>
      </c>
      <c r="J100" s="42">
        <v>5079762.0570999999</v>
      </c>
      <c r="K100" s="42">
        <v>5091990.6891000001</v>
      </c>
      <c r="L100" s="42">
        <v>5001858.0149999997</v>
      </c>
      <c r="M100" s="42">
        <v>5290554</v>
      </c>
      <c r="N100" s="42">
        <v>4553146.5207000002</v>
      </c>
      <c r="O100" s="42">
        <v>4746000</v>
      </c>
      <c r="P100" s="42">
        <v>3196987.9000400002</v>
      </c>
      <c r="Q100" s="42" t="s">
        <v>320</v>
      </c>
      <c r="R100" s="42" t="s">
        <v>320</v>
      </c>
      <c r="S100" s="42" t="s">
        <v>320</v>
      </c>
      <c r="T100" s="42" t="s">
        <v>320</v>
      </c>
      <c r="U100" s="42" t="s">
        <v>320</v>
      </c>
      <c r="V100" s="42" t="s">
        <v>320</v>
      </c>
      <c r="W100" s="42" t="s">
        <v>320</v>
      </c>
      <c r="X100" s="42" t="s">
        <v>320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42">
        <v>1329878.4776000001</v>
      </c>
      <c r="G101" s="42">
        <v>1318863.6329999999</v>
      </c>
      <c r="H101" s="42">
        <v>2722332.5153000001</v>
      </c>
      <c r="I101" s="42">
        <v>2819674.8503</v>
      </c>
      <c r="J101" s="42">
        <v>3239129.6474000001</v>
      </c>
      <c r="K101" s="42">
        <v>3191768.9796000002</v>
      </c>
      <c r="L101" s="42">
        <v>3416040.0960000004</v>
      </c>
      <c r="M101" s="42">
        <v>3635865</v>
      </c>
      <c r="N101" s="42">
        <v>3027348.2489</v>
      </c>
      <c r="O101" s="42">
        <v>3130000</v>
      </c>
      <c r="P101" s="42">
        <v>3069273.8504300001</v>
      </c>
      <c r="Q101" s="42" t="s">
        <v>320</v>
      </c>
      <c r="R101" s="42" t="s">
        <v>320</v>
      </c>
      <c r="S101" s="42" t="s">
        <v>320</v>
      </c>
      <c r="T101" s="42" t="s">
        <v>320</v>
      </c>
      <c r="U101" s="42" t="s">
        <v>320</v>
      </c>
      <c r="V101" s="42" t="s">
        <v>320</v>
      </c>
      <c r="W101" s="42" t="s">
        <v>320</v>
      </c>
      <c r="X101" s="42" t="s">
        <v>320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42">
        <v>2792000</v>
      </c>
      <c r="G102" s="42">
        <v>2793000</v>
      </c>
      <c r="H102" s="42">
        <v>2825000</v>
      </c>
      <c r="I102" s="42">
        <v>3012325</v>
      </c>
      <c r="J102" s="42">
        <v>3721444.6456999998</v>
      </c>
      <c r="K102" s="42">
        <v>3867614.1508999998</v>
      </c>
      <c r="L102" s="42">
        <v>3727949.0778000001</v>
      </c>
      <c r="M102" s="42">
        <v>3989538</v>
      </c>
      <c r="N102" s="42">
        <v>2846753.5556999999</v>
      </c>
      <c r="O102" s="42">
        <v>3126000</v>
      </c>
      <c r="P102" s="42">
        <v>7341850.5731999995</v>
      </c>
      <c r="Q102" s="42" t="s">
        <v>320</v>
      </c>
      <c r="R102" s="42" t="s">
        <v>320</v>
      </c>
      <c r="S102" s="42" t="s">
        <v>320</v>
      </c>
      <c r="T102" s="42" t="s">
        <v>320</v>
      </c>
      <c r="U102" s="42" t="s">
        <v>320</v>
      </c>
      <c r="V102" s="42" t="s">
        <v>320</v>
      </c>
      <c r="W102" s="42" t="s">
        <v>320</v>
      </c>
      <c r="X102" s="42" t="s">
        <v>320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42">
        <v>1191000</v>
      </c>
      <c r="G103" s="42">
        <v>4326000</v>
      </c>
      <c r="H103" s="42">
        <v>3990170.6</v>
      </c>
      <c r="I103" s="42">
        <v>4184000</v>
      </c>
      <c r="J103" s="42">
        <v>4164151.3133</v>
      </c>
      <c r="K103" s="42">
        <v>4504327.5090999994</v>
      </c>
      <c r="L103" s="42">
        <v>4717521.6701999996</v>
      </c>
      <c r="M103" s="42">
        <v>5591324.2340814695</v>
      </c>
      <c r="N103" s="42">
        <v>5862908.270982</v>
      </c>
      <c r="O103" s="42">
        <v>6435642.3123484123</v>
      </c>
      <c r="P103" s="42">
        <v>6202647.9797</v>
      </c>
      <c r="Q103" s="42" t="s">
        <v>320</v>
      </c>
      <c r="R103" s="42" t="s">
        <v>320</v>
      </c>
      <c r="S103" s="42" t="s">
        <v>320</v>
      </c>
      <c r="T103" s="42" t="s">
        <v>320</v>
      </c>
      <c r="U103" s="42" t="s">
        <v>320</v>
      </c>
      <c r="V103" s="42" t="s">
        <v>320</v>
      </c>
      <c r="W103" s="42" t="s">
        <v>320</v>
      </c>
      <c r="X103" s="42" t="s">
        <v>320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42">
        <v>3392000</v>
      </c>
      <c r="G104" s="42">
        <v>3266000</v>
      </c>
      <c r="H104" s="42">
        <v>3503000</v>
      </c>
      <c r="I104" s="42">
        <v>3564000</v>
      </c>
      <c r="J104" s="42">
        <v>3378000</v>
      </c>
      <c r="K104" s="42">
        <v>4054000</v>
      </c>
      <c r="L104" s="42">
        <v>4015000</v>
      </c>
      <c r="M104" s="42">
        <v>4312969.1041000001</v>
      </c>
      <c r="N104" s="42">
        <v>4546845.8994000005</v>
      </c>
      <c r="O104" s="42">
        <v>5017000</v>
      </c>
      <c r="P104" s="42">
        <v>5374917.7288999995</v>
      </c>
      <c r="Q104" s="42" t="s">
        <v>320</v>
      </c>
      <c r="R104" s="42" t="s">
        <v>320</v>
      </c>
      <c r="S104" s="42" t="s">
        <v>320</v>
      </c>
      <c r="T104" s="42" t="s">
        <v>320</v>
      </c>
      <c r="U104" s="42" t="s">
        <v>320</v>
      </c>
      <c r="V104" s="42" t="s">
        <v>320</v>
      </c>
      <c r="W104" s="42" t="s">
        <v>320</v>
      </c>
      <c r="X104" s="42" t="s">
        <v>320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42">
        <v>1921000</v>
      </c>
      <c r="G105" s="42">
        <v>1996000</v>
      </c>
      <c r="H105" s="42">
        <v>1996000</v>
      </c>
      <c r="I105" s="42">
        <v>2101000</v>
      </c>
      <c r="J105" s="42">
        <v>2101000</v>
      </c>
      <c r="K105" s="42">
        <v>2272000</v>
      </c>
      <c r="L105" s="42">
        <v>2784000</v>
      </c>
      <c r="M105" s="42">
        <v>3306928.9428706216</v>
      </c>
      <c r="N105" s="42">
        <v>4014000</v>
      </c>
      <c r="O105" s="42">
        <v>4535000</v>
      </c>
      <c r="P105" s="42">
        <v>4560925.2842000006</v>
      </c>
      <c r="Q105" s="42" t="s">
        <v>320</v>
      </c>
      <c r="R105" s="42" t="s">
        <v>320</v>
      </c>
      <c r="S105" s="42" t="s">
        <v>320</v>
      </c>
      <c r="T105" s="42" t="s">
        <v>320</v>
      </c>
      <c r="U105" s="42" t="s">
        <v>320</v>
      </c>
      <c r="V105" s="42" t="s">
        <v>320</v>
      </c>
      <c r="W105" s="42" t="s">
        <v>320</v>
      </c>
      <c r="X105" s="42" t="s">
        <v>320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42">
        <v>3291000</v>
      </c>
      <c r="G106" s="42">
        <v>3357000</v>
      </c>
      <c r="H106" s="42">
        <v>3357000</v>
      </c>
      <c r="I106" s="42">
        <v>3387000</v>
      </c>
      <c r="J106" s="42">
        <v>3387000</v>
      </c>
      <c r="K106" s="42">
        <v>3763000</v>
      </c>
      <c r="L106" s="42">
        <v>3763000</v>
      </c>
      <c r="M106" s="42">
        <v>4284578</v>
      </c>
      <c r="N106" s="42">
        <v>5324863.0210999995</v>
      </c>
      <c r="O106" s="42">
        <v>6036985.1197199197</v>
      </c>
      <c r="P106" s="42">
        <v>5582975.8596999999</v>
      </c>
      <c r="Q106" s="42" t="s">
        <v>320</v>
      </c>
      <c r="R106" s="42" t="s">
        <v>320</v>
      </c>
      <c r="S106" s="42" t="s">
        <v>320</v>
      </c>
      <c r="T106" s="42" t="s">
        <v>320</v>
      </c>
      <c r="U106" s="42" t="s">
        <v>320</v>
      </c>
      <c r="V106" s="42" t="s">
        <v>320</v>
      </c>
      <c r="W106" s="42" t="s">
        <v>320</v>
      </c>
      <c r="X106" s="42" t="s">
        <v>320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42">
        <v>7470000</v>
      </c>
      <c r="G107" s="42">
        <v>6789000</v>
      </c>
      <c r="H107" s="42">
        <v>8205000</v>
      </c>
      <c r="I107" s="42">
        <v>8199734.3999999994</v>
      </c>
      <c r="J107" s="42">
        <v>8199734.3999999994</v>
      </c>
      <c r="K107" s="42">
        <v>8892000</v>
      </c>
      <c r="L107" s="42">
        <v>11076955.130000001</v>
      </c>
      <c r="M107" s="42">
        <v>11069600.989999998</v>
      </c>
      <c r="N107" s="42">
        <v>10448120.279999999</v>
      </c>
      <c r="O107" s="42">
        <v>11208000</v>
      </c>
      <c r="P107" s="42">
        <v>11895803.16</v>
      </c>
      <c r="Q107" s="42" t="s">
        <v>320</v>
      </c>
      <c r="R107" s="42" t="s">
        <v>320</v>
      </c>
      <c r="S107" s="42" t="s">
        <v>320</v>
      </c>
      <c r="T107" s="42" t="s">
        <v>320</v>
      </c>
      <c r="U107" s="42" t="s">
        <v>320</v>
      </c>
      <c r="V107" s="42" t="s">
        <v>320</v>
      </c>
      <c r="W107" s="42" t="s">
        <v>320</v>
      </c>
      <c r="X107" s="42" t="s">
        <v>320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42">
        <v>2462770.0381</v>
      </c>
      <c r="G108" s="42">
        <v>2484330.1798</v>
      </c>
      <c r="H108" s="42">
        <v>2759538.3626600001</v>
      </c>
      <c r="I108" s="42">
        <v>2604789</v>
      </c>
      <c r="J108" s="42">
        <v>3031960.4371400001</v>
      </c>
      <c r="K108" s="42">
        <v>3392352</v>
      </c>
      <c r="L108" s="42">
        <v>3180000</v>
      </c>
      <c r="M108" s="42">
        <v>3299482.3434441336</v>
      </c>
      <c r="N108" s="42">
        <v>3796549.1507000001</v>
      </c>
      <c r="O108" s="42">
        <v>4023000</v>
      </c>
      <c r="P108" s="42">
        <v>5186299.5111999996</v>
      </c>
      <c r="Q108" s="42" t="s">
        <v>320</v>
      </c>
      <c r="R108" s="42" t="s">
        <v>320</v>
      </c>
      <c r="S108" s="42" t="s">
        <v>320</v>
      </c>
      <c r="T108" s="42" t="s">
        <v>320</v>
      </c>
      <c r="U108" s="42" t="s">
        <v>320</v>
      </c>
      <c r="V108" s="42" t="s">
        <v>320</v>
      </c>
      <c r="W108" s="42" t="s">
        <v>320</v>
      </c>
      <c r="X108" s="42" t="s">
        <v>320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42">
        <v>2640500</v>
      </c>
      <c r="G109" s="42">
        <v>2493417.0000000005</v>
      </c>
      <c r="H109" s="42">
        <v>2736000</v>
      </c>
      <c r="I109" s="42">
        <v>3794122.0000000005</v>
      </c>
      <c r="J109" s="42">
        <v>3363000</v>
      </c>
      <c r="K109" s="42">
        <v>4315908</v>
      </c>
      <c r="L109" s="42">
        <v>4384000</v>
      </c>
      <c r="M109" s="42">
        <v>4950000</v>
      </c>
      <c r="N109" s="42">
        <v>5225000</v>
      </c>
      <c r="O109" s="42">
        <v>5229200</v>
      </c>
      <c r="P109" s="42">
        <v>7888534</v>
      </c>
      <c r="Q109" s="42" t="s">
        <v>320</v>
      </c>
      <c r="R109" s="42" t="s">
        <v>320</v>
      </c>
      <c r="S109" s="42" t="s">
        <v>320</v>
      </c>
      <c r="T109" s="42" t="s">
        <v>320</v>
      </c>
      <c r="U109" s="42" t="s">
        <v>320</v>
      </c>
      <c r="V109" s="42" t="s">
        <v>320</v>
      </c>
      <c r="W109" s="42" t="s">
        <v>320</v>
      </c>
      <c r="X109" s="42" t="s">
        <v>320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42">
        <v>673000</v>
      </c>
      <c r="G110" s="42">
        <v>3242000</v>
      </c>
      <c r="H110" s="42">
        <v>3242000</v>
      </c>
      <c r="I110" s="42">
        <v>3408000</v>
      </c>
      <c r="J110" s="42">
        <v>3354000</v>
      </c>
      <c r="K110" s="42">
        <v>3750000</v>
      </c>
      <c r="L110" s="42">
        <v>3750000</v>
      </c>
      <c r="M110" s="42">
        <v>2991158</v>
      </c>
      <c r="N110" s="42">
        <v>3041410</v>
      </c>
      <c r="O110" s="42">
        <v>3991769</v>
      </c>
      <c r="P110" s="42">
        <v>3736132.4924999997</v>
      </c>
      <c r="Q110" s="42" t="s">
        <v>320</v>
      </c>
      <c r="R110" s="42" t="s">
        <v>320</v>
      </c>
      <c r="S110" s="42" t="s">
        <v>320</v>
      </c>
      <c r="T110" s="42" t="s">
        <v>320</v>
      </c>
      <c r="U110" s="42" t="s">
        <v>320</v>
      </c>
      <c r="V110" s="42" t="s">
        <v>320</v>
      </c>
      <c r="W110" s="42" t="s">
        <v>320</v>
      </c>
      <c r="X110" s="42" t="s">
        <v>320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42">
        <v>401000</v>
      </c>
      <c r="G111" s="42">
        <v>521216</v>
      </c>
      <c r="H111" s="42">
        <v>521000</v>
      </c>
      <c r="I111" s="42">
        <v>3218000</v>
      </c>
      <c r="J111" s="42">
        <v>3218000</v>
      </c>
      <c r="K111" s="42">
        <v>3404644</v>
      </c>
      <c r="L111" s="42">
        <v>3709000</v>
      </c>
      <c r="M111" s="42">
        <v>2965705.0817739922</v>
      </c>
      <c r="N111" s="42">
        <v>3526080.4534</v>
      </c>
      <c r="O111" s="42">
        <v>4276000</v>
      </c>
      <c r="P111" s="42">
        <v>4617737.4025999997</v>
      </c>
      <c r="Q111" s="42" t="s">
        <v>320</v>
      </c>
      <c r="R111" s="42" t="s">
        <v>320</v>
      </c>
      <c r="S111" s="42" t="s">
        <v>320</v>
      </c>
      <c r="T111" s="42" t="s">
        <v>320</v>
      </c>
      <c r="U111" s="42" t="s">
        <v>320</v>
      </c>
      <c r="V111" s="42" t="s">
        <v>320</v>
      </c>
      <c r="W111" s="42" t="s">
        <v>320</v>
      </c>
      <c r="X111" s="42" t="s">
        <v>320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42">
        <v>2146000</v>
      </c>
      <c r="G112" s="42">
        <v>2180000</v>
      </c>
      <c r="H112" s="42">
        <v>2180000</v>
      </c>
      <c r="I112" s="42">
        <v>3402417.6576</v>
      </c>
      <c r="J112" s="42">
        <v>3402417.6576</v>
      </c>
      <c r="K112" s="42">
        <v>3921080</v>
      </c>
      <c r="L112" s="42">
        <v>2441000</v>
      </c>
      <c r="M112" s="42">
        <v>2544856</v>
      </c>
      <c r="N112" s="42">
        <v>2304219</v>
      </c>
      <c r="O112" s="42">
        <v>3240000</v>
      </c>
      <c r="P112" s="42">
        <v>3405764</v>
      </c>
      <c r="Q112" s="42" t="s">
        <v>320</v>
      </c>
      <c r="R112" s="42" t="s">
        <v>320</v>
      </c>
      <c r="S112" s="42" t="s">
        <v>320</v>
      </c>
      <c r="T112" s="42" t="s">
        <v>320</v>
      </c>
      <c r="U112" s="42" t="s">
        <v>320</v>
      </c>
      <c r="V112" s="42" t="s">
        <v>320</v>
      </c>
      <c r="W112" s="42" t="s">
        <v>320</v>
      </c>
      <c r="X112" s="42" t="s">
        <v>320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42">
        <v>3380000</v>
      </c>
      <c r="G113" s="42">
        <v>3506000</v>
      </c>
      <c r="H113" s="42">
        <v>3546000</v>
      </c>
      <c r="I113" s="42">
        <v>3982014</v>
      </c>
      <c r="J113" s="42">
        <v>3871289.1879699999</v>
      </c>
      <c r="K113" s="42">
        <v>4315107.9237000002</v>
      </c>
      <c r="L113" s="42">
        <v>4700499</v>
      </c>
      <c r="M113" s="42">
        <v>4352445.7583065033</v>
      </c>
      <c r="N113" s="42">
        <v>4693000</v>
      </c>
      <c r="O113" s="42">
        <v>5253830.5834714798</v>
      </c>
      <c r="P113" s="42">
        <v>4444821.1895700004</v>
      </c>
      <c r="Q113" s="42" t="s">
        <v>320</v>
      </c>
      <c r="R113" s="42" t="s">
        <v>320</v>
      </c>
      <c r="S113" s="42" t="s">
        <v>320</v>
      </c>
      <c r="T113" s="42" t="s">
        <v>320</v>
      </c>
      <c r="U113" s="42" t="s">
        <v>320</v>
      </c>
      <c r="V113" s="42" t="s">
        <v>320</v>
      </c>
      <c r="W113" s="42" t="s">
        <v>320</v>
      </c>
      <c r="X113" s="42" t="s">
        <v>320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42">
        <v>2892750.8939</v>
      </c>
      <c r="G114" s="42">
        <v>2619136.8939</v>
      </c>
      <c r="H114" s="42">
        <v>2919816.3012999999</v>
      </c>
      <c r="I114" s="42">
        <v>2965000</v>
      </c>
      <c r="J114" s="42">
        <v>3062942.4698999999</v>
      </c>
      <c r="K114" s="42">
        <v>3436411.3206000002</v>
      </c>
      <c r="L114" s="42">
        <v>3287361.5835000002</v>
      </c>
      <c r="M114" s="42">
        <v>3690657.7078196905</v>
      </c>
      <c r="N114" s="42">
        <v>3731141.7221000004</v>
      </c>
      <c r="O114" s="42">
        <v>3720561.3526018453</v>
      </c>
      <c r="P114" s="42">
        <v>3721000</v>
      </c>
      <c r="Q114" s="42" t="s">
        <v>320</v>
      </c>
      <c r="R114" s="42" t="s">
        <v>320</v>
      </c>
      <c r="S114" s="42" t="s">
        <v>320</v>
      </c>
      <c r="T114" s="42" t="s">
        <v>320</v>
      </c>
      <c r="U114" s="42" t="s">
        <v>320</v>
      </c>
      <c r="V114" s="42" t="s">
        <v>320</v>
      </c>
      <c r="W114" s="42" t="s">
        <v>320</v>
      </c>
      <c r="X114" s="42" t="s">
        <v>320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42">
        <v>3644441.3</v>
      </c>
      <c r="G115" s="42">
        <v>4062540.2047999999</v>
      </c>
      <c r="H115" s="42">
        <v>3917120</v>
      </c>
      <c r="I115" s="42">
        <v>3741953.3615999999</v>
      </c>
      <c r="J115" s="42">
        <v>2825721.2255000002</v>
      </c>
      <c r="K115" s="42">
        <v>3825340.2463000002</v>
      </c>
      <c r="L115" s="42">
        <v>3671340.2463000002</v>
      </c>
      <c r="M115" s="42">
        <v>4666003</v>
      </c>
      <c r="N115" s="42">
        <v>3979000</v>
      </c>
      <c r="O115" s="42">
        <v>3998566.3844127264</v>
      </c>
      <c r="P115" s="42">
        <v>4049000</v>
      </c>
      <c r="Q115" s="42" t="s">
        <v>320</v>
      </c>
      <c r="R115" s="42" t="s">
        <v>320</v>
      </c>
      <c r="S115" s="42" t="s">
        <v>320</v>
      </c>
      <c r="T115" s="42" t="s">
        <v>320</v>
      </c>
      <c r="U115" s="42" t="s">
        <v>320</v>
      </c>
      <c r="V115" s="42" t="s">
        <v>320</v>
      </c>
      <c r="W115" s="42" t="s">
        <v>320</v>
      </c>
      <c r="X115" s="42" t="s">
        <v>320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42">
        <v>2560000</v>
      </c>
      <c r="G116" s="42">
        <v>2746000</v>
      </c>
      <c r="H116" s="42">
        <v>2880538</v>
      </c>
      <c r="I116" s="42">
        <v>2862000</v>
      </c>
      <c r="J116" s="42">
        <v>2764000</v>
      </c>
      <c r="K116" s="42">
        <v>2910000</v>
      </c>
      <c r="L116" s="42">
        <v>2882000</v>
      </c>
      <c r="M116" s="42">
        <v>2992000</v>
      </c>
      <c r="N116" s="42">
        <v>3211000</v>
      </c>
      <c r="O116" s="42">
        <v>3318000</v>
      </c>
      <c r="P116" s="42">
        <v>3301000</v>
      </c>
      <c r="Q116" s="42" t="s">
        <v>320</v>
      </c>
      <c r="R116" s="42" t="s">
        <v>320</v>
      </c>
      <c r="S116" s="42" t="s">
        <v>320</v>
      </c>
      <c r="T116" s="42" t="s">
        <v>320</v>
      </c>
      <c r="U116" s="42" t="s">
        <v>320</v>
      </c>
      <c r="V116" s="42" t="s">
        <v>320</v>
      </c>
      <c r="W116" s="42" t="s">
        <v>320</v>
      </c>
      <c r="X116" s="42" t="s">
        <v>320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42">
        <v>1578019</v>
      </c>
      <c r="G117" s="42">
        <v>1928820</v>
      </c>
      <c r="H117" s="42">
        <v>1637666.8199999998</v>
      </c>
      <c r="I117" s="42">
        <v>1655000</v>
      </c>
      <c r="J117" s="42">
        <v>1595126.51</v>
      </c>
      <c r="K117" s="42">
        <v>1874222.23</v>
      </c>
      <c r="L117" s="42">
        <v>1623891.23</v>
      </c>
      <c r="M117" s="42">
        <v>2112893.258655177</v>
      </c>
      <c r="N117" s="42">
        <v>1951360.8907000001</v>
      </c>
      <c r="O117" s="42">
        <v>2126216.2056953805</v>
      </c>
      <c r="P117" s="42">
        <v>2339795.32718</v>
      </c>
      <c r="Q117" s="42" t="s">
        <v>320</v>
      </c>
      <c r="R117" s="42" t="s">
        <v>320</v>
      </c>
      <c r="S117" s="42" t="s">
        <v>320</v>
      </c>
      <c r="T117" s="42" t="s">
        <v>320</v>
      </c>
      <c r="U117" s="42" t="s">
        <v>320</v>
      </c>
      <c r="V117" s="42" t="s">
        <v>320</v>
      </c>
      <c r="W117" s="42" t="s">
        <v>320</v>
      </c>
      <c r="X117" s="42" t="s">
        <v>320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42">
        <v>3337412.1436000001</v>
      </c>
      <c r="G118" s="42">
        <v>2797795.3029999998</v>
      </c>
      <c r="H118" s="42">
        <v>2653243.1415999997</v>
      </c>
      <c r="I118" s="42">
        <v>2679440.1668000002</v>
      </c>
      <c r="J118" s="42">
        <v>3456555.7950000004</v>
      </c>
      <c r="K118" s="42">
        <v>4079327.8660999998</v>
      </c>
      <c r="L118" s="42">
        <v>3690389.7040000004</v>
      </c>
      <c r="M118" s="42">
        <v>3961103.1659788927</v>
      </c>
      <c r="N118" s="42">
        <v>4699986.9489000002</v>
      </c>
      <c r="O118" s="42">
        <v>5052278.6283994019</v>
      </c>
      <c r="P118" s="42">
        <v>4051787.5534999999</v>
      </c>
      <c r="Q118" s="42" t="s">
        <v>320</v>
      </c>
      <c r="R118" s="42" t="s">
        <v>320</v>
      </c>
      <c r="S118" s="42" t="s">
        <v>320</v>
      </c>
      <c r="T118" s="42" t="s">
        <v>320</v>
      </c>
      <c r="U118" s="42" t="s">
        <v>320</v>
      </c>
      <c r="V118" s="42" t="s">
        <v>320</v>
      </c>
      <c r="W118" s="42" t="s">
        <v>320</v>
      </c>
      <c r="X118" s="42" t="s">
        <v>320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42">
        <v>7471163.0326000005</v>
      </c>
      <c r="G119" s="42">
        <v>7023507.1089000003</v>
      </c>
      <c r="H119" s="42">
        <v>6629000</v>
      </c>
      <c r="I119" s="42">
        <v>8455202.6107999999</v>
      </c>
      <c r="J119" s="42">
        <v>8774480.6357000005</v>
      </c>
      <c r="K119" s="42">
        <v>9111796.0390000008</v>
      </c>
      <c r="L119" s="42">
        <v>6537589.2108999994</v>
      </c>
      <c r="M119" s="42">
        <v>6775716.8590123653</v>
      </c>
      <c r="N119" s="42">
        <v>6867648.1569999997</v>
      </c>
      <c r="O119" s="42">
        <v>7244208.9748387821</v>
      </c>
      <c r="P119" s="42">
        <v>8417764.9365999997</v>
      </c>
      <c r="Q119" s="42" t="s">
        <v>320</v>
      </c>
      <c r="R119" s="42" t="s">
        <v>320</v>
      </c>
      <c r="S119" s="42" t="s">
        <v>320</v>
      </c>
      <c r="T119" s="42" t="s">
        <v>320</v>
      </c>
      <c r="U119" s="42" t="s">
        <v>320</v>
      </c>
      <c r="V119" s="42" t="s">
        <v>320</v>
      </c>
      <c r="W119" s="42" t="s">
        <v>320</v>
      </c>
      <c r="X119" s="42" t="s">
        <v>320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42">
        <v>2518000</v>
      </c>
      <c r="G120" s="42">
        <v>2630000</v>
      </c>
      <c r="H120" s="42">
        <v>2630000</v>
      </c>
      <c r="I120" s="42">
        <v>2176632.3443999998</v>
      </c>
      <c r="J120" s="42">
        <v>2291000</v>
      </c>
      <c r="K120" s="42">
        <v>2460924</v>
      </c>
      <c r="L120" s="42">
        <v>2611245.0308000003</v>
      </c>
      <c r="M120" s="42">
        <v>2781000</v>
      </c>
      <c r="N120" s="42">
        <v>2677000</v>
      </c>
      <c r="O120" s="42">
        <v>2954666.7362422072</v>
      </c>
      <c r="P120" s="42">
        <v>2685000</v>
      </c>
      <c r="Q120" s="42" t="s">
        <v>320</v>
      </c>
      <c r="R120" s="42" t="s">
        <v>320</v>
      </c>
      <c r="S120" s="42" t="s">
        <v>320</v>
      </c>
      <c r="T120" s="42" t="s">
        <v>320</v>
      </c>
      <c r="U120" s="42" t="s">
        <v>320</v>
      </c>
      <c r="V120" s="42" t="s">
        <v>320</v>
      </c>
      <c r="W120" s="42" t="s">
        <v>320</v>
      </c>
      <c r="X120" s="42" t="s">
        <v>320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42">
        <v>4404000</v>
      </c>
      <c r="G121" s="42">
        <v>5281000</v>
      </c>
      <c r="H121" s="42">
        <v>5375000</v>
      </c>
      <c r="I121" s="42">
        <v>5269000</v>
      </c>
      <c r="J121" s="42">
        <v>5390000</v>
      </c>
      <c r="K121" s="42">
        <v>6099000</v>
      </c>
      <c r="L121" s="42">
        <v>6228000</v>
      </c>
      <c r="M121" s="42">
        <v>6772000</v>
      </c>
      <c r="N121" s="42">
        <v>6932000</v>
      </c>
      <c r="O121" s="42">
        <v>7387000</v>
      </c>
      <c r="P121" s="42">
        <v>7463000</v>
      </c>
      <c r="Q121" s="42" t="s">
        <v>320</v>
      </c>
      <c r="R121" s="42" t="s">
        <v>320</v>
      </c>
      <c r="S121" s="42" t="s">
        <v>320</v>
      </c>
      <c r="T121" s="42" t="s">
        <v>320</v>
      </c>
      <c r="U121" s="42" t="s">
        <v>320</v>
      </c>
      <c r="V121" s="42" t="s">
        <v>320</v>
      </c>
      <c r="W121" s="42" t="s">
        <v>320</v>
      </c>
      <c r="X121" s="42" t="s">
        <v>320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42">
        <v>6116000</v>
      </c>
      <c r="G122" s="42">
        <v>6143000</v>
      </c>
      <c r="H122" s="42">
        <v>6206000</v>
      </c>
      <c r="I122" s="42">
        <v>7176000</v>
      </c>
      <c r="J122" s="42">
        <v>6392000</v>
      </c>
      <c r="K122" s="42">
        <v>6566000</v>
      </c>
      <c r="L122" s="42">
        <v>7418000</v>
      </c>
      <c r="M122" s="42">
        <v>12270000</v>
      </c>
      <c r="N122" s="42">
        <v>9526000</v>
      </c>
      <c r="O122" s="42">
        <v>10315000</v>
      </c>
      <c r="P122" s="42">
        <v>9810965.4316999987</v>
      </c>
      <c r="Q122" s="42" t="s">
        <v>320</v>
      </c>
      <c r="R122" s="42" t="s">
        <v>320</v>
      </c>
      <c r="S122" s="42" t="s">
        <v>320</v>
      </c>
      <c r="T122" s="42" t="s">
        <v>320</v>
      </c>
      <c r="U122" s="42" t="s">
        <v>320</v>
      </c>
      <c r="V122" s="42" t="s">
        <v>320</v>
      </c>
      <c r="W122" s="42" t="s">
        <v>320</v>
      </c>
      <c r="X122" s="42" t="s">
        <v>320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42">
        <v>6171000</v>
      </c>
      <c r="G123" s="42" t="e">
        <v>#N/A</v>
      </c>
      <c r="H123" s="42">
        <v>5212000</v>
      </c>
      <c r="I123" s="42">
        <v>5729034.9638999999</v>
      </c>
      <c r="J123" s="42">
        <v>8301000</v>
      </c>
      <c r="K123" s="42">
        <v>8363559.8363999994</v>
      </c>
      <c r="L123" s="42">
        <v>8157588.3715000004</v>
      </c>
      <c r="M123" s="42">
        <v>8427663</v>
      </c>
      <c r="N123" s="42">
        <v>9096184</v>
      </c>
      <c r="O123" s="42">
        <v>9568000</v>
      </c>
      <c r="P123" s="42">
        <v>5337480.7296000002</v>
      </c>
      <c r="Q123" s="42" t="s">
        <v>320</v>
      </c>
      <c r="R123" s="42" t="s">
        <v>320</v>
      </c>
      <c r="S123" s="42" t="s">
        <v>320</v>
      </c>
      <c r="T123" s="42" t="s">
        <v>320</v>
      </c>
      <c r="U123" s="42" t="s">
        <v>320</v>
      </c>
      <c r="V123" s="42" t="s">
        <v>320</v>
      </c>
      <c r="W123" s="42" t="s">
        <v>320</v>
      </c>
      <c r="X123" s="42" t="s">
        <v>320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42">
        <v>4928000</v>
      </c>
      <c r="G124" s="42" t="e">
        <v>#N/A</v>
      </c>
      <c r="H124" s="42">
        <v>4386000</v>
      </c>
      <c r="I124" s="42">
        <v>5069000</v>
      </c>
      <c r="J124" s="42">
        <v>4976700</v>
      </c>
      <c r="K124" s="42">
        <v>5507000</v>
      </c>
      <c r="L124" s="42">
        <v>4994000</v>
      </c>
      <c r="M124" s="42">
        <v>5498118</v>
      </c>
      <c r="N124" s="42">
        <v>6293000</v>
      </c>
      <c r="O124" s="42">
        <v>5564000</v>
      </c>
      <c r="P124" s="42">
        <v>5853000</v>
      </c>
      <c r="Q124" s="42" t="s">
        <v>320</v>
      </c>
      <c r="R124" s="42" t="s">
        <v>320</v>
      </c>
      <c r="S124" s="42" t="s">
        <v>320</v>
      </c>
      <c r="T124" s="42" t="s">
        <v>320</v>
      </c>
      <c r="U124" s="42" t="s">
        <v>320</v>
      </c>
      <c r="V124" s="42" t="s">
        <v>320</v>
      </c>
      <c r="W124" s="42" t="s">
        <v>320</v>
      </c>
      <c r="X124" s="42" t="s">
        <v>320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42">
        <v>6298000</v>
      </c>
      <c r="G125" s="42">
        <v>6770000</v>
      </c>
      <c r="H125" s="42">
        <v>7070860</v>
      </c>
      <c r="I125" s="42">
        <v>7378000</v>
      </c>
      <c r="J125" s="42">
        <v>6504000</v>
      </c>
      <c r="K125" s="42">
        <v>6790900</v>
      </c>
      <c r="L125" s="42">
        <v>6775000</v>
      </c>
      <c r="M125" s="42">
        <v>7904948</v>
      </c>
      <c r="N125" s="42">
        <v>7369000</v>
      </c>
      <c r="O125" s="42">
        <v>7787000</v>
      </c>
      <c r="P125" s="42">
        <v>7240000</v>
      </c>
      <c r="Q125" s="42" t="s">
        <v>320</v>
      </c>
      <c r="R125" s="42" t="s">
        <v>320</v>
      </c>
      <c r="S125" s="42" t="s">
        <v>320</v>
      </c>
      <c r="T125" s="42" t="s">
        <v>320</v>
      </c>
      <c r="U125" s="42" t="s">
        <v>320</v>
      </c>
      <c r="V125" s="42" t="s">
        <v>320</v>
      </c>
      <c r="W125" s="42" t="s">
        <v>320</v>
      </c>
      <c r="X125" s="42" t="s">
        <v>320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42">
        <v>8576000</v>
      </c>
      <c r="G126" s="42">
        <v>9043000</v>
      </c>
      <c r="H126" s="42">
        <v>9546000</v>
      </c>
      <c r="I126" s="42">
        <v>10714000</v>
      </c>
      <c r="J126" s="42">
        <v>8973000</v>
      </c>
      <c r="K126" s="42">
        <v>9705000</v>
      </c>
      <c r="L126" s="42">
        <v>9540115</v>
      </c>
      <c r="M126" s="42">
        <v>10892665.952380951</v>
      </c>
      <c r="N126" s="42">
        <v>10532000</v>
      </c>
      <c r="O126" s="42">
        <v>10708000</v>
      </c>
      <c r="P126" s="42">
        <v>10941000</v>
      </c>
      <c r="Q126" s="42" t="s">
        <v>320</v>
      </c>
      <c r="R126" s="42" t="s">
        <v>320</v>
      </c>
      <c r="S126" s="42" t="s">
        <v>320</v>
      </c>
      <c r="T126" s="42" t="s">
        <v>320</v>
      </c>
      <c r="U126" s="42" t="s">
        <v>320</v>
      </c>
      <c r="V126" s="42" t="s">
        <v>320</v>
      </c>
      <c r="W126" s="42" t="s">
        <v>320</v>
      </c>
      <c r="X126" s="42" t="s">
        <v>320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42">
        <v>8612400</v>
      </c>
      <c r="G127" s="42" t="e">
        <v>#N/A</v>
      </c>
      <c r="H127" s="42">
        <v>9725028.1800000016</v>
      </c>
      <c r="I127" s="42">
        <v>9531912</v>
      </c>
      <c r="J127" s="42">
        <v>9834000</v>
      </c>
      <c r="K127" s="42">
        <v>10898484.42</v>
      </c>
      <c r="L127" s="42">
        <v>11157825</v>
      </c>
      <c r="M127" s="42">
        <v>12086492.18</v>
      </c>
      <c r="N127" s="42">
        <v>11566119.25</v>
      </c>
      <c r="O127" s="42">
        <v>12099396.986907674</v>
      </c>
      <c r="P127" s="42">
        <v>12356761.438999999</v>
      </c>
      <c r="Q127" s="42" t="s">
        <v>320</v>
      </c>
      <c r="R127" s="42" t="s">
        <v>320</v>
      </c>
      <c r="S127" s="42" t="s">
        <v>320</v>
      </c>
      <c r="T127" s="42" t="s">
        <v>320</v>
      </c>
      <c r="U127" s="42" t="s">
        <v>320</v>
      </c>
      <c r="V127" s="42" t="s">
        <v>320</v>
      </c>
      <c r="W127" s="42" t="s">
        <v>320</v>
      </c>
      <c r="X127" s="42" t="s">
        <v>320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42">
        <v>9784000</v>
      </c>
      <c r="G128" s="42">
        <v>9654000</v>
      </c>
      <c r="H128" s="42">
        <v>9439532</v>
      </c>
      <c r="I128" s="42">
        <v>9720021.9999999981</v>
      </c>
      <c r="J128" s="42">
        <v>8766000</v>
      </c>
      <c r="K128" s="42">
        <v>9627409</v>
      </c>
      <c r="L128" s="42">
        <v>8798000</v>
      </c>
      <c r="M128" s="42">
        <v>9615625.3252181914</v>
      </c>
      <c r="N128" s="42">
        <v>10149887.681</v>
      </c>
      <c r="O128" s="42">
        <v>10453000</v>
      </c>
      <c r="P128" s="42">
        <v>10889227.275859999</v>
      </c>
      <c r="Q128" s="42" t="s">
        <v>320</v>
      </c>
      <c r="R128" s="42" t="s">
        <v>320</v>
      </c>
      <c r="S128" s="42" t="s">
        <v>320</v>
      </c>
      <c r="T128" s="42" t="s">
        <v>320</v>
      </c>
      <c r="U128" s="42" t="s">
        <v>320</v>
      </c>
      <c r="V128" s="42" t="s">
        <v>320</v>
      </c>
      <c r="W128" s="42" t="s">
        <v>320</v>
      </c>
      <c r="X128" s="42" t="s">
        <v>320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42">
        <v>1548000</v>
      </c>
      <c r="G129" s="42">
        <v>1747000</v>
      </c>
      <c r="H129" s="42">
        <v>1752000</v>
      </c>
      <c r="I129" s="42">
        <v>2102000</v>
      </c>
      <c r="J129" s="42">
        <v>1756964.84</v>
      </c>
      <c r="K129" s="42">
        <v>1749247</v>
      </c>
      <c r="L129" s="42">
        <v>1850000</v>
      </c>
      <c r="M129" s="42">
        <v>1978398</v>
      </c>
      <c r="N129" s="42">
        <v>2349000</v>
      </c>
      <c r="O129" s="42">
        <v>2554000</v>
      </c>
      <c r="P129" s="42">
        <v>2226404.1096000001</v>
      </c>
      <c r="Q129" s="42" t="s">
        <v>320</v>
      </c>
      <c r="R129" s="42" t="s">
        <v>320</v>
      </c>
      <c r="S129" s="42" t="s">
        <v>320</v>
      </c>
      <c r="T129" s="42" t="s">
        <v>320</v>
      </c>
      <c r="U129" s="42" t="s">
        <v>320</v>
      </c>
      <c r="V129" s="42" t="s">
        <v>320</v>
      </c>
      <c r="W129" s="42" t="s">
        <v>320</v>
      </c>
      <c r="X129" s="42" t="s">
        <v>320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42">
        <v>8882000</v>
      </c>
      <c r="G130" s="42" t="e">
        <v>#N/A</v>
      </c>
      <c r="H130" s="42">
        <v>8695000</v>
      </c>
      <c r="I130" s="42">
        <v>8715000</v>
      </c>
      <c r="J130" s="42">
        <v>8884000</v>
      </c>
      <c r="K130" s="42">
        <v>10239854.737</v>
      </c>
      <c r="L130" s="42">
        <v>10057627.808</v>
      </c>
      <c r="M130" s="42">
        <v>11036635.028970066</v>
      </c>
      <c r="N130" s="42">
        <v>10223965.826299999</v>
      </c>
      <c r="O130" s="42">
        <v>10509000</v>
      </c>
      <c r="P130" s="42">
        <v>11036000</v>
      </c>
      <c r="Q130" s="42" t="s">
        <v>320</v>
      </c>
      <c r="R130" s="42" t="s">
        <v>320</v>
      </c>
      <c r="S130" s="42" t="s">
        <v>320</v>
      </c>
      <c r="T130" s="42" t="s">
        <v>320</v>
      </c>
      <c r="U130" s="42" t="s">
        <v>320</v>
      </c>
      <c r="V130" s="42" t="s">
        <v>320</v>
      </c>
      <c r="W130" s="42" t="s">
        <v>320</v>
      </c>
      <c r="X130" s="42" t="s">
        <v>320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42">
        <v>4593000</v>
      </c>
      <c r="G131" s="42">
        <v>4597000</v>
      </c>
      <c r="H131" s="42">
        <v>4784000</v>
      </c>
      <c r="I131" s="42">
        <v>6637320.2778000003</v>
      </c>
      <c r="J131" s="42">
        <v>7655000</v>
      </c>
      <c r="K131" s="42">
        <v>8209011.7477000002</v>
      </c>
      <c r="L131" s="42">
        <v>8482000</v>
      </c>
      <c r="M131" s="42">
        <v>8487351.4918538667</v>
      </c>
      <c r="N131" s="42">
        <v>9218000</v>
      </c>
      <c r="O131" s="42">
        <v>9439000</v>
      </c>
      <c r="P131" s="42">
        <v>10158000</v>
      </c>
      <c r="Q131" s="42" t="s">
        <v>320</v>
      </c>
      <c r="R131" s="42" t="s">
        <v>320</v>
      </c>
      <c r="S131" s="42" t="s">
        <v>320</v>
      </c>
      <c r="T131" s="42" t="s">
        <v>320</v>
      </c>
      <c r="U131" s="42" t="s">
        <v>320</v>
      </c>
      <c r="V131" s="42" t="s">
        <v>320</v>
      </c>
      <c r="W131" s="42" t="s">
        <v>320</v>
      </c>
      <c r="X131" s="42" t="s">
        <v>320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42">
        <v>1712671.7514</v>
      </c>
      <c r="G132" s="42">
        <v>1652737</v>
      </c>
      <c r="H132" s="42">
        <v>1652671.7514</v>
      </c>
      <c r="I132" s="42">
        <v>2280893.1253999998</v>
      </c>
      <c r="J132" s="42">
        <v>1665893.1254</v>
      </c>
      <c r="K132" s="42">
        <v>575642.07499999995</v>
      </c>
      <c r="L132" s="42">
        <v>721000</v>
      </c>
      <c r="M132" s="42">
        <v>762000</v>
      </c>
      <c r="N132" s="42">
        <v>458000</v>
      </c>
      <c r="O132" s="42">
        <v>980000</v>
      </c>
      <c r="P132" s="42">
        <v>2272000</v>
      </c>
      <c r="Q132" s="42" t="s">
        <v>320</v>
      </c>
      <c r="R132" s="42" t="s">
        <v>320</v>
      </c>
      <c r="S132" s="42" t="s">
        <v>320</v>
      </c>
      <c r="T132" s="42" t="s">
        <v>320</v>
      </c>
      <c r="U132" s="42" t="s">
        <v>320</v>
      </c>
      <c r="V132" s="42" t="s">
        <v>320</v>
      </c>
      <c r="W132" s="42" t="s">
        <v>320</v>
      </c>
      <c r="X132" s="42" t="s">
        <v>320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42">
        <v>1434000</v>
      </c>
      <c r="G133" s="42">
        <v>1461246</v>
      </c>
      <c r="H133" s="42">
        <v>1461246</v>
      </c>
      <c r="I133" s="42">
        <v>1962511</v>
      </c>
      <c r="J133" s="42">
        <v>1871000</v>
      </c>
      <c r="K133" s="42">
        <v>1704810.3307999999</v>
      </c>
      <c r="L133" s="42">
        <v>2462000</v>
      </c>
      <c r="M133" s="42">
        <v>2309791</v>
      </c>
      <c r="N133" s="42">
        <v>2326000</v>
      </c>
      <c r="O133" s="42">
        <v>2755000</v>
      </c>
      <c r="P133" s="42">
        <v>2064000</v>
      </c>
      <c r="Q133" s="42" t="s">
        <v>320</v>
      </c>
      <c r="R133" s="42" t="s">
        <v>320</v>
      </c>
      <c r="S133" s="42" t="s">
        <v>320</v>
      </c>
      <c r="T133" s="42" t="s">
        <v>320</v>
      </c>
      <c r="U133" s="42" t="s">
        <v>320</v>
      </c>
      <c r="V133" s="42" t="s">
        <v>320</v>
      </c>
      <c r="W133" s="42" t="s">
        <v>320</v>
      </c>
      <c r="X133" s="42" t="s">
        <v>320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42">
        <v>7040000</v>
      </c>
      <c r="G134" s="42">
        <v>7119000</v>
      </c>
      <c r="H134" s="42">
        <v>6051000</v>
      </c>
      <c r="I134" s="42">
        <v>6351000</v>
      </c>
      <c r="J134" s="42">
        <v>6726000</v>
      </c>
      <c r="K134" s="42">
        <v>7483000</v>
      </c>
      <c r="L134" s="42">
        <v>7719000</v>
      </c>
      <c r="M134" s="42">
        <v>8770512.3864003383</v>
      </c>
      <c r="N134" s="42">
        <v>8475000</v>
      </c>
      <c r="O134" s="42">
        <v>8709052.4590994995</v>
      </c>
      <c r="P134" s="42">
        <v>8442194.2550000008</v>
      </c>
      <c r="Q134" s="42" t="s">
        <v>320</v>
      </c>
      <c r="R134" s="42" t="s">
        <v>320</v>
      </c>
      <c r="S134" s="42" t="s">
        <v>320</v>
      </c>
      <c r="T134" s="42" t="s">
        <v>320</v>
      </c>
      <c r="U134" s="42" t="s">
        <v>320</v>
      </c>
      <c r="V134" s="42" t="s">
        <v>320</v>
      </c>
      <c r="W134" s="42" t="s">
        <v>320</v>
      </c>
      <c r="X134" s="42" t="s">
        <v>320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42">
        <v>2555000</v>
      </c>
      <c r="G135" s="42">
        <v>2580550</v>
      </c>
      <c r="H135" s="42">
        <v>2580550</v>
      </c>
      <c r="I135" s="42">
        <v>2778034.6</v>
      </c>
      <c r="J135" s="42">
        <v>2778034.6</v>
      </c>
      <c r="K135" s="42">
        <v>2979124</v>
      </c>
      <c r="L135" s="42">
        <v>2719000</v>
      </c>
      <c r="M135" s="42">
        <v>3189465.3333333335</v>
      </c>
      <c r="N135" s="42">
        <v>2998000</v>
      </c>
      <c r="O135" s="42">
        <v>2992000</v>
      </c>
      <c r="P135" s="42">
        <v>2992000</v>
      </c>
      <c r="Q135" s="42" t="s">
        <v>320</v>
      </c>
      <c r="R135" s="42" t="s">
        <v>320</v>
      </c>
      <c r="S135" s="42" t="s">
        <v>320</v>
      </c>
      <c r="T135" s="42" t="s">
        <v>320</v>
      </c>
      <c r="U135" s="42" t="s">
        <v>320</v>
      </c>
      <c r="V135" s="42" t="s">
        <v>320</v>
      </c>
      <c r="W135" s="42" t="s">
        <v>320</v>
      </c>
      <c r="X135" s="42" t="s">
        <v>320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42">
        <v>886000</v>
      </c>
      <c r="G136" s="42">
        <v>894860</v>
      </c>
      <c r="H136" s="42">
        <v>894860</v>
      </c>
      <c r="I136" s="42">
        <v>1088000</v>
      </c>
      <c r="J136" s="42">
        <v>1088000</v>
      </c>
      <c r="K136" s="42">
        <v>1152953.6000000001</v>
      </c>
      <c r="L136" s="42">
        <v>922000</v>
      </c>
      <c r="M136" s="42">
        <v>1298982.6666666667</v>
      </c>
      <c r="N136" s="42">
        <v>1071000</v>
      </c>
      <c r="O136" s="42">
        <v>1079000</v>
      </c>
      <c r="P136" s="42">
        <v>1079000</v>
      </c>
      <c r="Q136" s="42" t="s">
        <v>320</v>
      </c>
      <c r="R136" s="42" t="s">
        <v>320</v>
      </c>
      <c r="S136" s="42" t="s">
        <v>320</v>
      </c>
      <c r="T136" s="42" t="s">
        <v>320</v>
      </c>
      <c r="U136" s="42" t="s">
        <v>320</v>
      </c>
      <c r="V136" s="42" t="s">
        <v>320</v>
      </c>
      <c r="W136" s="42" t="s">
        <v>320</v>
      </c>
      <c r="X136" s="42" t="s">
        <v>320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42">
        <v>1946000</v>
      </c>
      <c r="G137" s="42">
        <v>1355732.5003000002</v>
      </c>
      <c r="H137" s="42">
        <v>1780421.9646999999</v>
      </c>
      <c r="I137" s="42">
        <v>601000</v>
      </c>
      <c r="J137" s="42">
        <v>504352.08</v>
      </c>
      <c r="K137" s="42">
        <v>641888.92000000004</v>
      </c>
      <c r="L137" s="42">
        <v>3666916.713</v>
      </c>
      <c r="M137" s="42">
        <v>3817015.84595</v>
      </c>
      <c r="N137" s="42">
        <v>3024000</v>
      </c>
      <c r="O137" s="42">
        <v>3123000</v>
      </c>
      <c r="P137" s="42">
        <v>3249000</v>
      </c>
      <c r="Q137" s="42" t="s">
        <v>320</v>
      </c>
      <c r="R137" s="42" t="s">
        <v>320</v>
      </c>
      <c r="S137" s="42" t="s">
        <v>320</v>
      </c>
      <c r="T137" s="42" t="s">
        <v>320</v>
      </c>
      <c r="U137" s="42" t="s">
        <v>320</v>
      </c>
      <c r="V137" s="42" t="s">
        <v>320</v>
      </c>
      <c r="W137" s="42" t="s">
        <v>320</v>
      </c>
      <c r="X137" s="42" t="s">
        <v>320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42">
        <v>2057000</v>
      </c>
      <c r="G138" s="42">
        <v>1994000</v>
      </c>
      <c r="H138" s="42">
        <v>2165000</v>
      </c>
      <c r="I138" s="42">
        <v>2132000</v>
      </c>
      <c r="J138" s="42">
        <v>2240000</v>
      </c>
      <c r="K138" s="42">
        <v>2378627.1605000002</v>
      </c>
      <c r="L138" s="42">
        <v>2379000</v>
      </c>
      <c r="M138" s="42">
        <v>2514000</v>
      </c>
      <c r="N138" s="42">
        <v>2954000</v>
      </c>
      <c r="O138" s="42">
        <v>3363000</v>
      </c>
      <c r="P138" s="42">
        <v>3874000</v>
      </c>
      <c r="Q138" s="42" t="s">
        <v>320</v>
      </c>
      <c r="R138" s="42" t="s">
        <v>320</v>
      </c>
      <c r="S138" s="42" t="s">
        <v>320</v>
      </c>
      <c r="T138" s="42" t="s">
        <v>320</v>
      </c>
      <c r="U138" s="42" t="s">
        <v>320</v>
      </c>
      <c r="V138" s="42" t="s">
        <v>320</v>
      </c>
      <c r="W138" s="42" t="s">
        <v>320</v>
      </c>
      <c r="X138" s="42" t="s">
        <v>320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42">
        <v>4768000</v>
      </c>
      <c r="G139" s="42">
        <v>4646000</v>
      </c>
      <c r="H139" s="42">
        <v>4472000</v>
      </c>
      <c r="I139" s="42">
        <v>4476472</v>
      </c>
      <c r="J139" s="42">
        <v>4475860</v>
      </c>
      <c r="K139" s="42">
        <v>4774000</v>
      </c>
      <c r="L139" s="42">
        <v>4775204.3980999999</v>
      </c>
      <c r="M139" s="42">
        <v>5125921.6601026608</v>
      </c>
      <c r="N139" s="42">
        <v>5125921.6601</v>
      </c>
      <c r="O139" s="42">
        <v>5216975.9695118926</v>
      </c>
      <c r="P139" s="42">
        <v>6460565.0954329995</v>
      </c>
      <c r="Q139" s="42" t="s">
        <v>320</v>
      </c>
      <c r="R139" s="42" t="s">
        <v>320</v>
      </c>
      <c r="S139" s="42" t="s">
        <v>320</v>
      </c>
      <c r="T139" s="42" t="s">
        <v>320</v>
      </c>
      <c r="U139" s="42" t="s">
        <v>320</v>
      </c>
      <c r="V139" s="42" t="s">
        <v>320</v>
      </c>
      <c r="W139" s="42" t="s">
        <v>320</v>
      </c>
      <c r="X139" s="42" t="s">
        <v>320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26" t="s">
        <v>97</v>
      </c>
      <c r="F140" s="42">
        <v>13393500</v>
      </c>
      <c r="G140" s="42">
        <v>13777000</v>
      </c>
      <c r="H140" s="42">
        <v>12888000</v>
      </c>
      <c r="I140" s="42">
        <v>13388060.851300001</v>
      </c>
      <c r="J140" s="42">
        <v>13978831.238200001</v>
      </c>
      <c r="K140" s="42">
        <v>14712186.7096</v>
      </c>
      <c r="L140" s="42">
        <v>14831320.369999999</v>
      </c>
      <c r="M140" s="42">
        <v>16417669.999999998</v>
      </c>
      <c r="N140" s="42">
        <v>16772152.310699999</v>
      </c>
      <c r="O140" s="42">
        <v>16395568.66753423</v>
      </c>
      <c r="P140" s="42">
        <v>16644477.035669999</v>
      </c>
      <c r="Q140" s="42" t="s">
        <v>320</v>
      </c>
      <c r="R140" s="42" t="s">
        <v>320</v>
      </c>
      <c r="S140" s="42" t="s">
        <v>320</v>
      </c>
      <c r="T140" s="42" t="s">
        <v>320</v>
      </c>
      <c r="U140" s="42" t="s">
        <v>320</v>
      </c>
      <c r="V140" s="42" t="s">
        <v>320</v>
      </c>
      <c r="W140" s="42" t="s">
        <v>320</v>
      </c>
      <c r="X140" s="42" t="s">
        <v>320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26" t="s">
        <v>97</v>
      </c>
      <c r="F141" s="42">
        <v>6754422.8168000001</v>
      </c>
      <c r="G141" s="42">
        <v>7045000</v>
      </c>
      <c r="H141" s="42">
        <v>7969000</v>
      </c>
      <c r="I141" s="42">
        <v>8350874.7074999996</v>
      </c>
      <c r="J141" s="42">
        <v>8379369.7270999998</v>
      </c>
      <c r="K141" s="42">
        <v>9016075.206840001</v>
      </c>
      <c r="L141" s="42">
        <v>9071095.9305000007</v>
      </c>
      <c r="M141" s="42">
        <v>9615310.1496645361</v>
      </c>
      <c r="N141" s="42">
        <v>10069428.834790001</v>
      </c>
      <c r="O141" s="42">
        <v>10241616.067824958</v>
      </c>
      <c r="P141" s="42">
        <v>10259538.812900001</v>
      </c>
      <c r="Q141" s="42" t="s">
        <v>320</v>
      </c>
      <c r="R141" s="42" t="s">
        <v>320</v>
      </c>
      <c r="S141" s="42" t="s">
        <v>320</v>
      </c>
      <c r="T141" s="42" t="s">
        <v>320</v>
      </c>
      <c r="U141" s="42" t="s">
        <v>320</v>
      </c>
      <c r="V141" s="42" t="s">
        <v>320</v>
      </c>
      <c r="W141" s="42" t="s">
        <v>320</v>
      </c>
      <c r="X141" s="42" t="s">
        <v>320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26" t="s">
        <v>97</v>
      </c>
      <c r="F142" s="42">
        <v>7764521.7000000002</v>
      </c>
      <c r="G142" s="42">
        <v>7962320.7709999997</v>
      </c>
      <c r="H142" s="42">
        <v>8297888.4999999991</v>
      </c>
      <c r="I142" s="42">
        <v>11140326.298</v>
      </c>
      <c r="J142" s="42">
        <v>13695695.043300001</v>
      </c>
      <c r="K142" s="42">
        <v>17415966.645970002</v>
      </c>
      <c r="L142" s="42">
        <v>27994690.373800002</v>
      </c>
      <c r="M142" s="42">
        <v>29793443.237488225</v>
      </c>
      <c r="N142" s="42">
        <v>29653131</v>
      </c>
      <c r="O142" s="42">
        <v>31454754.895513467</v>
      </c>
      <c r="P142" s="42">
        <v>27489933.1164</v>
      </c>
      <c r="Q142" s="42" t="s">
        <v>320</v>
      </c>
      <c r="R142" s="42" t="s">
        <v>320</v>
      </c>
      <c r="S142" s="42" t="s">
        <v>320</v>
      </c>
      <c r="T142" s="42" t="s">
        <v>320</v>
      </c>
      <c r="U142" s="42" t="s">
        <v>320</v>
      </c>
      <c r="V142" s="42" t="s">
        <v>320</v>
      </c>
      <c r="W142" s="42" t="s">
        <v>320</v>
      </c>
      <c r="X142" s="42" t="s">
        <v>320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26" t="s">
        <v>97</v>
      </c>
      <c r="F143" s="42">
        <v>6262635.8627000004</v>
      </c>
      <c r="G143" s="42">
        <v>6070046.3972899998</v>
      </c>
      <c r="H143" s="42">
        <v>6523480.1695999997</v>
      </c>
      <c r="I143" s="42">
        <v>7635847.7648999998</v>
      </c>
      <c r="J143" s="42">
        <v>8428364.2324999999</v>
      </c>
      <c r="K143" s="42">
        <v>9334026.6885000002</v>
      </c>
      <c r="L143" s="42">
        <v>9174864.0123999994</v>
      </c>
      <c r="M143" s="42">
        <v>11828627.336035419</v>
      </c>
      <c r="N143" s="42">
        <v>10672730.229999999</v>
      </c>
      <c r="O143" s="42">
        <v>11528909.502659582</v>
      </c>
      <c r="P143" s="42">
        <v>11926994.22058</v>
      </c>
      <c r="Q143" s="42" t="s">
        <v>320</v>
      </c>
      <c r="R143" s="42" t="s">
        <v>320</v>
      </c>
      <c r="S143" s="42" t="s">
        <v>320</v>
      </c>
      <c r="T143" s="42" t="s">
        <v>320</v>
      </c>
      <c r="U143" s="42" t="s">
        <v>320</v>
      </c>
      <c r="V143" s="42" t="s">
        <v>320</v>
      </c>
      <c r="W143" s="42" t="s">
        <v>320</v>
      </c>
      <c r="X143" s="42" t="s">
        <v>320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26" t="s">
        <v>97</v>
      </c>
      <c r="F144" s="42">
        <v>5686059.0631999997</v>
      </c>
      <c r="G144" s="42">
        <v>5076000</v>
      </c>
      <c r="H144" s="42">
        <v>6866000</v>
      </c>
      <c r="I144" s="42">
        <v>6913000</v>
      </c>
      <c r="J144" s="42">
        <v>7353000</v>
      </c>
      <c r="K144" s="42">
        <v>7939000</v>
      </c>
      <c r="L144" s="42">
        <v>8828000</v>
      </c>
      <c r="M144" s="42">
        <v>9195336</v>
      </c>
      <c r="N144" s="42">
        <v>9130000</v>
      </c>
      <c r="O144" s="42">
        <v>9535000</v>
      </c>
      <c r="P144" s="42">
        <v>10639000</v>
      </c>
      <c r="Q144" s="42" t="s">
        <v>320</v>
      </c>
      <c r="R144" s="42" t="s">
        <v>320</v>
      </c>
      <c r="S144" s="42" t="s">
        <v>320</v>
      </c>
      <c r="T144" s="42" t="s">
        <v>320</v>
      </c>
      <c r="U144" s="42" t="s">
        <v>320</v>
      </c>
      <c r="V144" s="42" t="s">
        <v>320</v>
      </c>
      <c r="W144" s="42" t="s">
        <v>320</v>
      </c>
      <c r="X144" s="42" t="s">
        <v>320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26" t="s">
        <v>97</v>
      </c>
      <c r="F145" s="42">
        <v>15816586.351500001</v>
      </c>
      <c r="G145" s="42">
        <v>15377166.2456</v>
      </c>
      <c r="H145" s="42">
        <v>15473403.1083</v>
      </c>
      <c r="I145" s="42">
        <v>16069011.97405</v>
      </c>
      <c r="J145" s="42">
        <v>16443538.716699999</v>
      </c>
      <c r="K145" s="42">
        <v>18712235.984700002</v>
      </c>
      <c r="L145" s="42">
        <v>19137955.115599997</v>
      </c>
      <c r="M145" s="42">
        <v>19475908.967309225</v>
      </c>
      <c r="N145" s="42">
        <v>23114513.080000002</v>
      </c>
      <c r="O145" s="42">
        <v>24193457.987878632</v>
      </c>
      <c r="P145" s="42">
        <v>16166184.860300001</v>
      </c>
      <c r="Q145" s="42" t="s">
        <v>320</v>
      </c>
      <c r="R145" s="42" t="s">
        <v>320</v>
      </c>
      <c r="S145" s="42" t="s">
        <v>320</v>
      </c>
      <c r="T145" s="42" t="s">
        <v>320</v>
      </c>
      <c r="U145" s="42" t="s">
        <v>320</v>
      </c>
      <c r="V145" s="42" t="s">
        <v>320</v>
      </c>
      <c r="W145" s="42" t="s">
        <v>320</v>
      </c>
      <c r="X145" s="42" t="s">
        <v>320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26" t="s">
        <v>97</v>
      </c>
      <c r="F146" s="42">
        <v>3591000</v>
      </c>
      <c r="G146" s="42">
        <v>3449000</v>
      </c>
      <c r="H146" s="42">
        <v>4724207.2749000005</v>
      </c>
      <c r="I146" s="42">
        <v>4858059.2748999996</v>
      </c>
      <c r="J146" s="42">
        <v>4837084.7215</v>
      </c>
      <c r="K146" s="42">
        <v>5518418.4995999997</v>
      </c>
      <c r="L146" s="42">
        <v>5365868.9007999999</v>
      </c>
      <c r="M146" s="42">
        <v>5114709.6416591052</v>
      </c>
      <c r="N146" s="42">
        <v>3971000</v>
      </c>
      <c r="O146" s="42">
        <v>4048546.5146262296</v>
      </c>
      <c r="P146" s="42">
        <v>4515463.0268999999</v>
      </c>
      <c r="Q146" s="42" t="s">
        <v>320</v>
      </c>
      <c r="R146" s="42" t="s">
        <v>320</v>
      </c>
      <c r="S146" s="42" t="s">
        <v>320</v>
      </c>
      <c r="T146" s="42" t="s">
        <v>320</v>
      </c>
      <c r="U146" s="42" t="s">
        <v>320</v>
      </c>
      <c r="V146" s="42" t="s">
        <v>320</v>
      </c>
      <c r="W146" s="42" t="s">
        <v>320</v>
      </c>
      <c r="X146" s="42" t="s">
        <v>320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26" t="s">
        <v>97</v>
      </c>
      <c r="F147" s="42">
        <v>9419509.9800000004</v>
      </c>
      <c r="G147" s="42">
        <v>9196000</v>
      </c>
      <c r="H147" s="42">
        <v>8976517.6209999993</v>
      </c>
      <c r="I147" s="42">
        <v>10418000</v>
      </c>
      <c r="J147" s="42">
        <v>10416217.92612</v>
      </c>
      <c r="K147" s="42">
        <v>11261000</v>
      </c>
      <c r="L147" s="42">
        <v>10933351.060149999</v>
      </c>
      <c r="M147" s="42">
        <v>12532902</v>
      </c>
      <c r="N147" s="42">
        <v>13049811.996610001</v>
      </c>
      <c r="O147" s="42">
        <v>13081000</v>
      </c>
      <c r="P147" s="42">
        <v>13088000</v>
      </c>
      <c r="Q147" s="42" t="s">
        <v>320</v>
      </c>
      <c r="R147" s="42" t="s">
        <v>320</v>
      </c>
      <c r="S147" s="42" t="s">
        <v>320</v>
      </c>
      <c r="T147" s="42" t="s">
        <v>320</v>
      </c>
      <c r="U147" s="42" t="s">
        <v>320</v>
      </c>
      <c r="V147" s="42" t="s">
        <v>320</v>
      </c>
      <c r="W147" s="42" t="s">
        <v>320</v>
      </c>
      <c r="X147" s="42" t="s">
        <v>320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26" t="s">
        <v>97</v>
      </c>
      <c r="F148" s="42">
        <v>6127060.8808399998</v>
      </c>
      <c r="G148" s="42">
        <v>7446953</v>
      </c>
      <c r="H148" s="42">
        <v>7447764</v>
      </c>
      <c r="I148" s="42">
        <v>8642307.1489000004</v>
      </c>
      <c r="J148" s="42">
        <v>8321207.8223999999</v>
      </c>
      <c r="K148" s="42">
        <v>9432178.7533999998</v>
      </c>
      <c r="L148" s="42">
        <v>8755942</v>
      </c>
      <c r="M148" s="42">
        <v>9943447.013846891</v>
      </c>
      <c r="N148" s="42">
        <v>9776598.2781000007</v>
      </c>
      <c r="O148" s="42">
        <v>9818000</v>
      </c>
      <c r="P148" s="42">
        <v>9697582.8663999997</v>
      </c>
      <c r="Q148" s="42" t="s">
        <v>320</v>
      </c>
      <c r="R148" s="42" t="s">
        <v>320</v>
      </c>
      <c r="S148" s="42" t="s">
        <v>320</v>
      </c>
      <c r="T148" s="42" t="s">
        <v>320</v>
      </c>
      <c r="U148" s="42" t="s">
        <v>320</v>
      </c>
      <c r="V148" s="42" t="s">
        <v>320</v>
      </c>
      <c r="W148" s="42" t="s">
        <v>320</v>
      </c>
      <c r="X148" s="42" t="s">
        <v>320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26" t="s">
        <v>97</v>
      </c>
      <c r="F149" s="42">
        <v>5704076.0625299998</v>
      </c>
      <c r="G149" s="42">
        <v>5643075.3050299995</v>
      </c>
      <c r="H149" s="42">
        <v>7345796.5999999996</v>
      </c>
      <c r="I149" s="42">
        <v>7764000</v>
      </c>
      <c r="J149" s="42">
        <v>7953569.8268550001</v>
      </c>
      <c r="K149" s="42">
        <v>9734048.2582999989</v>
      </c>
      <c r="L149" s="42">
        <v>8233083.7326999996</v>
      </c>
      <c r="M149" s="42">
        <v>8089995</v>
      </c>
      <c r="N149" s="42">
        <v>7686071</v>
      </c>
      <c r="O149" s="42">
        <v>7672087.1150000002</v>
      </c>
      <c r="P149" s="42">
        <v>7556087.3870999999</v>
      </c>
      <c r="Q149" s="42" t="s">
        <v>320</v>
      </c>
      <c r="R149" s="42" t="s">
        <v>320</v>
      </c>
      <c r="S149" s="42" t="s">
        <v>320</v>
      </c>
      <c r="T149" s="42" t="s">
        <v>320</v>
      </c>
      <c r="U149" s="42" t="s">
        <v>320</v>
      </c>
      <c r="V149" s="42" t="s">
        <v>320</v>
      </c>
      <c r="W149" s="42" t="s">
        <v>320</v>
      </c>
      <c r="X149" s="42" t="s">
        <v>320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26" t="s">
        <v>97</v>
      </c>
      <c r="F150" s="42">
        <v>18252000</v>
      </c>
      <c r="G150" s="42">
        <v>21646000</v>
      </c>
      <c r="H150" s="42">
        <v>21343000</v>
      </c>
      <c r="I150" s="42">
        <v>22078714.697699998</v>
      </c>
      <c r="J150" s="42">
        <v>23314191.559</v>
      </c>
      <c r="K150" s="42">
        <v>25317159.566999998</v>
      </c>
      <c r="L150" s="42">
        <v>28207023.434999999</v>
      </c>
      <c r="M150" s="42">
        <v>31163103.40277046</v>
      </c>
      <c r="N150" s="42">
        <v>31910714.223999999</v>
      </c>
      <c r="O150" s="42">
        <v>33150703.965608701</v>
      </c>
      <c r="P150" s="42">
        <v>34845000</v>
      </c>
      <c r="Q150" s="42" t="s">
        <v>320</v>
      </c>
      <c r="R150" s="42" t="s">
        <v>320</v>
      </c>
      <c r="S150" s="42" t="s">
        <v>320</v>
      </c>
      <c r="T150" s="42" t="s">
        <v>320</v>
      </c>
      <c r="U150" s="42" t="s">
        <v>320</v>
      </c>
      <c r="V150" s="42" t="s">
        <v>320</v>
      </c>
      <c r="W150" s="42" t="s">
        <v>320</v>
      </c>
      <c r="X150" s="42" t="s">
        <v>320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26" t="s">
        <v>97</v>
      </c>
      <c r="F151" s="42">
        <v>8892394.3300000001</v>
      </c>
      <c r="G151" s="42">
        <v>8674274.4446999989</v>
      </c>
      <c r="H151" s="42">
        <v>8737000</v>
      </c>
      <c r="I151" s="42">
        <v>9241313.2399999984</v>
      </c>
      <c r="J151" s="42">
        <v>8495000</v>
      </c>
      <c r="K151" s="42">
        <v>8699181</v>
      </c>
      <c r="L151" s="42">
        <v>9097000</v>
      </c>
      <c r="M151" s="42">
        <v>9687398.6037338562</v>
      </c>
      <c r="N151" s="42">
        <v>9474723.3781000003</v>
      </c>
      <c r="O151" s="42">
        <v>10159312.849999998</v>
      </c>
      <c r="P151" s="42">
        <v>9012138.2469999995</v>
      </c>
      <c r="Q151" s="42" t="s">
        <v>320</v>
      </c>
      <c r="R151" s="42" t="s">
        <v>320</v>
      </c>
      <c r="S151" s="42" t="s">
        <v>320</v>
      </c>
      <c r="T151" s="42" t="s">
        <v>320</v>
      </c>
      <c r="U151" s="42" t="s">
        <v>320</v>
      </c>
      <c r="V151" s="42" t="s">
        <v>320</v>
      </c>
      <c r="W151" s="42" t="s">
        <v>320</v>
      </c>
      <c r="X151" s="42" t="s">
        <v>320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26" t="s">
        <v>97</v>
      </c>
      <c r="F152" s="42">
        <v>6656000</v>
      </c>
      <c r="G152" s="42">
        <v>7488000</v>
      </c>
      <c r="H152" s="42">
        <v>7199000</v>
      </c>
      <c r="I152" s="42">
        <v>7517351.8050999995</v>
      </c>
      <c r="J152" s="42">
        <v>7712405.7996999994</v>
      </c>
      <c r="K152" s="42">
        <v>8118746.1615000004</v>
      </c>
      <c r="L152" s="42">
        <v>8229802.1482999995</v>
      </c>
      <c r="M152" s="42">
        <v>8755559</v>
      </c>
      <c r="N152" s="42">
        <v>8926509.8146000002</v>
      </c>
      <c r="O152" s="42">
        <v>9063449.8790329378</v>
      </c>
      <c r="P152" s="42">
        <v>9864028.7128999997</v>
      </c>
      <c r="Q152" s="42" t="s">
        <v>320</v>
      </c>
      <c r="R152" s="42" t="s">
        <v>320</v>
      </c>
      <c r="S152" s="42" t="s">
        <v>320</v>
      </c>
      <c r="T152" s="42" t="s">
        <v>320</v>
      </c>
      <c r="U152" s="42" t="s">
        <v>320</v>
      </c>
      <c r="V152" s="42" t="s">
        <v>320</v>
      </c>
      <c r="W152" s="42" t="s">
        <v>320</v>
      </c>
      <c r="X152" s="42" t="s">
        <v>320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26" t="s">
        <v>97</v>
      </c>
      <c r="F153" s="42">
        <v>18404976</v>
      </c>
      <c r="G153" s="42">
        <v>21018263.531199999</v>
      </c>
      <c r="H153" s="42">
        <v>20594448.1677</v>
      </c>
      <c r="I153" s="42">
        <v>18947026.084400002</v>
      </c>
      <c r="J153" s="42">
        <v>19773673</v>
      </c>
      <c r="K153" s="42">
        <v>24364838.446799997</v>
      </c>
      <c r="L153" s="42">
        <v>23657150.530000001</v>
      </c>
      <c r="M153" s="42">
        <v>25254971.614800006</v>
      </c>
      <c r="N153" s="42">
        <v>26544400.625</v>
      </c>
      <c r="O153" s="42">
        <v>26734016</v>
      </c>
      <c r="P153" s="42">
        <v>23306425.529999997</v>
      </c>
      <c r="Q153" s="42" t="s">
        <v>320</v>
      </c>
      <c r="R153" s="42" t="s">
        <v>320</v>
      </c>
      <c r="S153" s="42" t="s">
        <v>320</v>
      </c>
      <c r="T153" s="42" t="s">
        <v>320</v>
      </c>
      <c r="U153" s="42" t="s">
        <v>320</v>
      </c>
      <c r="V153" s="42" t="s">
        <v>320</v>
      </c>
      <c r="W153" s="42" t="s">
        <v>320</v>
      </c>
      <c r="X153" s="42" t="s">
        <v>320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26" t="s">
        <v>97</v>
      </c>
      <c r="F154" s="42">
        <v>9038121.6206</v>
      </c>
      <c r="G154" s="42">
        <v>9735286.4592000004</v>
      </c>
      <c r="H154" s="42">
        <v>10239714.3188</v>
      </c>
      <c r="I154" s="42">
        <v>12395933.997499999</v>
      </c>
      <c r="J154" s="42">
        <v>11704791.033399999</v>
      </c>
      <c r="K154" s="42">
        <v>11984836.807500001</v>
      </c>
      <c r="L154" s="42">
        <v>12574488.0472</v>
      </c>
      <c r="M154" s="42">
        <v>13143918.650992019</v>
      </c>
      <c r="N154" s="42">
        <v>12798000</v>
      </c>
      <c r="O154" s="42">
        <v>15032167.249082945</v>
      </c>
      <c r="P154" s="42">
        <v>16512106.162</v>
      </c>
      <c r="Q154" s="42" t="s">
        <v>320</v>
      </c>
      <c r="R154" s="42" t="s">
        <v>320</v>
      </c>
      <c r="S154" s="42" t="s">
        <v>320</v>
      </c>
      <c r="T154" s="42" t="s">
        <v>320</v>
      </c>
      <c r="U154" s="42" t="s">
        <v>320</v>
      </c>
      <c r="V154" s="42" t="s">
        <v>320</v>
      </c>
      <c r="W154" s="42" t="s">
        <v>320</v>
      </c>
      <c r="X154" s="42" t="s">
        <v>320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26" t="s">
        <v>97</v>
      </c>
      <c r="F155" s="42">
        <v>10434000</v>
      </c>
      <c r="G155" s="42">
        <v>10632000</v>
      </c>
      <c r="H155" s="42">
        <v>10724000</v>
      </c>
      <c r="I155" s="42">
        <v>11280630</v>
      </c>
      <c r="J155" s="42">
        <v>12124000</v>
      </c>
      <c r="K155" s="42">
        <v>12880335.518300001</v>
      </c>
      <c r="L155" s="42">
        <v>12830234.7305</v>
      </c>
      <c r="M155" s="42">
        <v>14552125</v>
      </c>
      <c r="N155" s="42">
        <v>14396511.4889</v>
      </c>
      <c r="O155" s="42">
        <v>15920113.1183</v>
      </c>
      <c r="P155" s="42">
        <v>16569898.914000001</v>
      </c>
      <c r="Q155" s="42" t="s">
        <v>320</v>
      </c>
      <c r="R155" s="42" t="s">
        <v>320</v>
      </c>
      <c r="S155" s="42" t="s">
        <v>320</v>
      </c>
      <c r="T155" s="42" t="s">
        <v>320</v>
      </c>
      <c r="U155" s="42" t="s">
        <v>320</v>
      </c>
      <c r="V155" s="42" t="s">
        <v>320</v>
      </c>
      <c r="W155" s="42" t="s">
        <v>320</v>
      </c>
      <c r="X155" s="42" t="s">
        <v>320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26" t="s">
        <v>97</v>
      </c>
      <c r="F156" s="42">
        <v>16041127.928300001</v>
      </c>
      <c r="G156" s="42">
        <v>23189421.719900001</v>
      </c>
      <c r="H156" s="42">
        <v>23433489.913899999</v>
      </c>
      <c r="I156" s="42">
        <v>26436724.741700001</v>
      </c>
      <c r="J156" s="42">
        <v>31723788.526300002</v>
      </c>
      <c r="K156" s="42">
        <v>33078647.093800001</v>
      </c>
      <c r="L156" s="42">
        <v>34913976.208700001</v>
      </c>
      <c r="M156" s="42">
        <v>36869666.969047293</v>
      </c>
      <c r="N156" s="42">
        <v>37879837.995999999</v>
      </c>
      <c r="O156" s="42">
        <v>40031598.913688496</v>
      </c>
      <c r="P156" s="42">
        <v>40246409.962000005</v>
      </c>
      <c r="Q156" s="42" t="s">
        <v>320</v>
      </c>
      <c r="R156" s="42" t="s">
        <v>320</v>
      </c>
      <c r="S156" s="42" t="s">
        <v>320</v>
      </c>
      <c r="T156" s="42" t="s">
        <v>320</v>
      </c>
      <c r="U156" s="42" t="s">
        <v>320</v>
      </c>
      <c r="V156" s="42" t="s">
        <v>320</v>
      </c>
      <c r="W156" s="42" t="s">
        <v>320</v>
      </c>
      <c r="X156" s="42" t="s">
        <v>320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26" t="s">
        <v>97</v>
      </c>
      <c r="F157" s="42">
        <v>3195223.4876199998</v>
      </c>
      <c r="G157" s="42">
        <v>6178720.0072999997</v>
      </c>
      <c r="H157" s="42">
        <v>6178720.0072999997</v>
      </c>
      <c r="I157" s="42">
        <v>5849225.3198000006</v>
      </c>
      <c r="J157" s="42">
        <v>5465791.6498000007</v>
      </c>
      <c r="K157" s="42">
        <v>5867015.3844000008</v>
      </c>
      <c r="L157" s="42">
        <v>5798604.5688000005</v>
      </c>
      <c r="M157" s="42">
        <v>6806813.2044706959</v>
      </c>
      <c r="N157" s="42">
        <v>7427585.0466999998</v>
      </c>
      <c r="O157" s="42">
        <v>7539722.9719572021</v>
      </c>
      <c r="P157" s="42">
        <v>7999987.9186999993</v>
      </c>
      <c r="Q157" s="42" t="s">
        <v>320</v>
      </c>
      <c r="R157" s="42" t="s">
        <v>320</v>
      </c>
      <c r="S157" s="42" t="s">
        <v>320</v>
      </c>
      <c r="T157" s="42" t="s">
        <v>320</v>
      </c>
      <c r="U157" s="42" t="s">
        <v>320</v>
      </c>
      <c r="V157" s="42" t="s">
        <v>320</v>
      </c>
      <c r="W157" s="42" t="s">
        <v>320</v>
      </c>
      <c r="X157" s="42" t="s">
        <v>320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42">
        <v>23755004.4619</v>
      </c>
      <c r="G158" s="42">
        <v>22019588.130299997</v>
      </c>
      <c r="H158" s="42">
        <v>28388400.612</v>
      </c>
      <c r="I158" s="42">
        <v>30083870.658100002</v>
      </c>
      <c r="J158" s="42">
        <v>26014816.099100001</v>
      </c>
      <c r="K158" s="42">
        <v>32084764.427900001</v>
      </c>
      <c r="L158" s="42">
        <v>30862555.303700004</v>
      </c>
      <c r="M158" s="42">
        <v>36660277.449955069</v>
      </c>
      <c r="N158" s="42">
        <v>36264325.102499999</v>
      </c>
      <c r="O158" s="42">
        <v>39140000</v>
      </c>
      <c r="P158" s="42">
        <v>38880593.244999997</v>
      </c>
      <c r="Q158" s="42" t="s">
        <v>320</v>
      </c>
      <c r="R158" s="42" t="s">
        <v>320</v>
      </c>
      <c r="S158" s="42" t="s">
        <v>320</v>
      </c>
      <c r="T158" s="42" t="s">
        <v>320</v>
      </c>
      <c r="U158" s="42" t="s">
        <v>320</v>
      </c>
      <c r="V158" s="42" t="s">
        <v>320</v>
      </c>
      <c r="W158" s="42" t="s">
        <v>320</v>
      </c>
      <c r="X158" s="42" t="s">
        <v>320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42">
        <v>13224557.298799999</v>
      </c>
      <c r="G159" s="42">
        <v>18163892.652199998</v>
      </c>
      <c r="H159" s="42">
        <v>16562783.5711</v>
      </c>
      <c r="I159" s="42">
        <v>18941275.872230001</v>
      </c>
      <c r="J159" s="42">
        <v>26239543.053800002</v>
      </c>
      <c r="K159" s="42">
        <v>28399353.582036003</v>
      </c>
      <c r="L159" s="42">
        <v>30283635.553499997</v>
      </c>
      <c r="M159" s="42">
        <v>37039256.744994447</v>
      </c>
      <c r="N159" s="42">
        <v>34936722.024190001</v>
      </c>
      <c r="O159" s="42">
        <v>42025000</v>
      </c>
      <c r="P159" s="42">
        <v>41302176.004099995</v>
      </c>
      <c r="Q159" s="42" t="s">
        <v>320</v>
      </c>
      <c r="R159" s="42" t="s">
        <v>320</v>
      </c>
      <c r="S159" s="42" t="s">
        <v>320</v>
      </c>
      <c r="T159" s="42" t="s">
        <v>320</v>
      </c>
      <c r="U159" s="42" t="s">
        <v>320</v>
      </c>
      <c r="V159" s="42" t="s">
        <v>320</v>
      </c>
      <c r="W159" s="42" t="s">
        <v>320</v>
      </c>
      <c r="X159" s="42" t="s">
        <v>320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42">
        <v>12725000</v>
      </c>
      <c r="G160" s="42">
        <v>12927874</v>
      </c>
      <c r="H160" s="42">
        <v>12927874</v>
      </c>
      <c r="I160" s="42">
        <v>13040000</v>
      </c>
      <c r="J160" s="42">
        <v>12925000</v>
      </c>
      <c r="K160" s="42">
        <v>14650100</v>
      </c>
      <c r="L160" s="42">
        <v>14289146</v>
      </c>
      <c r="M160" s="42">
        <v>16050727.171803297</v>
      </c>
      <c r="N160" s="42">
        <v>16638052.7458</v>
      </c>
      <c r="O160" s="42">
        <v>17628489.461827155</v>
      </c>
      <c r="P160" s="42">
        <v>17652989.609999999</v>
      </c>
      <c r="Q160" s="42" t="s">
        <v>320</v>
      </c>
      <c r="R160" s="42" t="s">
        <v>320</v>
      </c>
      <c r="S160" s="42" t="s">
        <v>320</v>
      </c>
      <c r="T160" s="42" t="s">
        <v>320</v>
      </c>
      <c r="U160" s="42" t="s">
        <v>320</v>
      </c>
      <c r="V160" s="42" t="s">
        <v>320</v>
      </c>
      <c r="W160" s="42" t="s">
        <v>320</v>
      </c>
      <c r="X160" s="42" t="s">
        <v>320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42">
        <v>9606510.0991000012</v>
      </c>
      <c r="G161" s="42">
        <v>9918940</v>
      </c>
      <c r="H161" s="42">
        <v>7395723.3159999996</v>
      </c>
      <c r="I161" s="42">
        <v>8098024.8480000002</v>
      </c>
      <c r="J161" s="42">
        <v>8236440</v>
      </c>
      <c r="K161" s="42">
        <v>10232516.922599999</v>
      </c>
      <c r="L161" s="42">
        <v>10043960.0704</v>
      </c>
      <c r="M161" s="42">
        <v>10644429.521878075</v>
      </c>
      <c r="N161" s="42">
        <v>11057319.129882</v>
      </c>
      <c r="O161" s="42">
        <v>11306000</v>
      </c>
      <c r="P161" s="42">
        <v>13555202.616</v>
      </c>
      <c r="Q161" s="42" t="s">
        <v>320</v>
      </c>
      <c r="R161" s="42" t="s">
        <v>320</v>
      </c>
      <c r="S161" s="42" t="s">
        <v>320</v>
      </c>
      <c r="T161" s="42" t="s">
        <v>320</v>
      </c>
      <c r="U161" s="42" t="s">
        <v>320</v>
      </c>
      <c r="V161" s="42" t="s">
        <v>320</v>
      </c>
      <c r="W161" s="42" t="s">
        <v>320</v>
      </c>
      <c r="X161" s="42" t="s">
        <v>320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42">
        <v>4105655.36</v>
      </c>
      <c r="G162" s="42">
        <v>4742120</v>
      </c>
      <c r="H162" s="42">
        <v>4962000</v>
      </c>
      <c r="I162" s="42">
        <v>5235064.1500000004</v>
      </c>
      <c r="J162" s="42">
        <v>5335000</v>
      </c>
      <c r="K162" s="42">
        <v>5563388</v>
      </c>
      <c r="L162" s="42">
        <v>5652665.2980000004</v>
      </c>
      <c r="M162" s="42">
        <v>6232213.6369268708</v>
      </c>
      <c r="N162" s="42">
        <v>5623436.9639999997</v>
      </c>
      <c r="O162" s="42">
        <v>6455000</v>
      </c>
      <c r="P162" s="42">
        <v>6599000</v>
      </c>
      <c r="Q162" s="42" t="s">
        <v>320</v>
      </c>
      <c r="R162" s="42" t="s">
        <v>320</v>
      </c>
      <c r="S162" s="42" t="s">
        <v>320</v>
      </c>
      <c r="T162" s="42" t="s">
        <v>320</v>
      </c>
      <c r="U162" s="42" t="s">
        <v>320</v>
      </c>
      <c r="V162" s="42" t="s">
        <v>320</v>
      </c>
      <c r="W162" s="42" t="s">
        <v>320</v>
      </c>
      <c r="X162" s="42" t="s">
        <v>320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42">
        <v>15658048</v>
      </c>
      <c r="G163" s="42">
        <v>19688122.904600002</v>
      </c>
      <c r="H163" s="42">
        <v>21015111.6175</v>
      </c>
      <c r="I163" s="42">
        <v>22409637.8728</v>
      </c>
      <c r="J163" s="42">
        <v>23752827.350100003</v>
      </c>
      <c r="K163" s="42">
        <v>24308598.309700001</v>
      </c>
      <c r="L163" s="42">
        <v>24557374.037800003</v>
      </c>
      <c r="M163" s="42">
        <v>26039458</v>
      </c>
      <c r="N163" s="42">
        <v>27523354.818752997</v>
      </c>
      <c r="O163" s="42">
        <v>29142936.914796483</v>
      </c>
      <c r="P163" s="42">
        <v>29926821.635000002</v>
      </c>
      <c r="Q163" s="42" t="s">
        <v>320</v>
      </c>
      <c r="R163" s="42" t="s">
        <v>320</v>
      </c>
      <c r="S163" s="42" t="s">
        <v>320</v>
      </c>
      <c r="T163" s="42" t="s">
        <v>320</v>
      </c>
      <c r="U163" s="42" t="s">
        <v>320</v>
      </c>
      <c r="V163" s="42" t="s">
        <v>320</v>
      </c>
      <c r="W163" s="42" t="s">
        <v>320</v>
      </c>
      <c r="X163" s="42" t="s">
        <v>320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42">
        <v>2708000</v>
      </c>
      <c r="G164" s="42">
        <v>3320000</v>
      </c>
      <c r="H164" s="42">
        <v>3495518.4426739998</v>
      </c>
      <c r="I164" s="42">
        <v>3775109.7204</v>
      </c>
      <c r="J164" s="42">
        <v>4081902.1316600004</v>
      </c>
      <c r="K164" s="42">
        <v>4729464.1212000009</v>
      </c>
      <c r="L164" s="42">
        <v>4634607.1069</v>
      </c>
      <c r="M164" s="42">
        <v>5173599.0695464555</v>
      </c>
      <c r="N164" s="42">
        <v>4939825.0727000004</v>
      </c>
      <c r="O164" s="42">
        <v>4630802.6877664896</v>
      </c>
      <c r="P164" s="42">
        <v>4580602.5805099998</v>
      </c>
      <c r="Q164" s="42" t="s">
        <v>320</v>
      </c>
      <c r="R164" s="42" t="s">
        <v>320</v>
      </c>
      <c r="S164" s="42" t="s">
        <v>320</v>
      </c>
      <c r="T164" s="42" t="s">
        <v>320</v>
      </c>
      <c r="U164" s="42" t="s">
        <v>320</v>
      </c>
      <c r="V164" s="42" t="s">
        <v>320</v>
      </c>
      <c r="W164" s="42" t="s">
        <v>320</v>
      </c>
      <c r="X164" s="42" t="s">
        <v>320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42">
        <v>16999000</v>
      </c>
      <c r="G165" s="42">
        <v>16693179.6995</v>
      </c>
      <c r="H165" s="42">
        <v>16929034.960000001</v>
      </c>
      <c r="I165" s="42">
        <v>17403498.077100001</v>
      </c>
      <c r="J165" s="42">
        <v>18772411.6415</v>
      </c>
      <c r="K165" s="42">
        <v>19719306.406959999</v>
      </c>
      <c r="L165" s="42">
        <v>20594537.022799999</v>
      </c>
      <c r="M165" s="42">
        <v>22495228.127659574</v>
      </c>
      <c r="N165" s="42">
        <v>24321572.393199999</v>
      </c>
      <c r="O165" s="42">
        <v>26211114.289139397</v>
      </c>
      <c r="P165" s="42">
        <v>23441034.240899999</v>
      </c>
      <c r="Q165" s="42" t="s">
        <v>320</v>
      </c>
      <c r="R165" s="42" t="s">
        <v>320</v>
      </c>
      <c r="S165" s="42" t="s">
        <v>320</v>
      </c>
      <c r="T165" s="42" t="s">
        <v>320</v>
      </c>
      <c r="U165" s="42" t="s">
        <v>320</v>
      </c>
      <c r="V165" s="42" t="s">
        <v>320</v>
      </c>
      <c r="W165" s="42" t="s">
        <v>320</v>
      </c>
      <c r="X165" s="42" t="s">
        <v>320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42">
        <v>8068873.9100000001</v>
      </c>
      <c r="G166" s="42">
        <v>3625000</v>
      </c>
      <c r="H166" s="42">
        <v>10618788.15</v>
      </c>
      <c r="I166" s="42">
        <v>8854042</v>
      </c>
      <c r="J166" s="42">
        <v>9781655.179299999</v>
      </c>
      <c r="K166" s="42">
        <v>10750900</v>
      </c>
      <c r="L166" s="42">
        <v>10445697.237199999</v>
      </c>
      <c r="M166" s="42">
        <v>10571217.885594744</v>
      </c>
      <c r="N166" s="42">
        <v>11582460.202199999</v>
      </c>
      <c r="O166" s="42">
        <v>12034660.838279193</v>
      </c>
      <c r="P166" s="42">
        <v>15206727.677000001</v>
      </c>
      <c r="Q166" s="42" t="s">
        <v>320</v>
      </c>
      <c r="R166" s="42" t="s">
        <v>320</v>
      </c>
      <c r="S166" s="42" t="s">
        <v>320</v>
      </c>
      <c r="T166" s="42" t="s">
        <v>320</v>
      </c>
      <c r="U166" s="42" t="s">
        <v>320</v>
      </c>
      <c r="V166" s="42" t="s">
        <v>320</v>
      </c>
      <c r="W166" s="42" t="s">
        <v>320</v>
      </c>
      <c r="X166" s="42" t="s">
        <v>320</v>
      </c>
    </row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</sheetData>
  <sheetProtection formatCells="0" formatColumns="0" autoFilter="0"/>
  <autoFilter ref="A10:X157" xr:uid="{52A3E66D-3B33-4B94-8128-969055E42C51}"/>
  <conditionalFormatting sqref="C140:D166">
    <cfRule type="expression" dxfId="25" priority="1">
      <formula>#REF!=1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1AAF-BC31-4323-AF12-A460A6AB1038}">
  <sheetPr codeName="Sheet18"/>
  <dimension ref="A1:X166"/>
  <sheetViews>
    <sheetView zoomScale="80" zoomScaleNormal="80" workbookViewId="0">
      <pane xSplit="5" ySplit="10" topLeftCell="N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38.54296875" style="2" customWidth="1"/>
    <col min="5" max="5" width="12.54296875" style="2" customWidth="1"/>
    <col min="6" max="14" width="14.54296875" style="3" bestFit="1" customWidth="1"/>
    <col min="15" max="20" width="14.1796875" style="3" bestFit="1" customWidth="1"/>
    <col min="21" max="22" width="15.1796875" style="3" bestFit="1" customWidth="1"/>
    <col min="23" max="23" width="15.1796875" style="3" customWidth="1"/>
    <col min="24" max="24" width="15.08984375" style="3" bestFit="1" customWidth="1"/>
    <col min="25" max="16384" width="11.453125" style="3"/>
  </cols>
  <sheetData>
    <row r="1" spans="1:24" ht="15" customHeight="1" x14ac:dyDescent="0.35">
      <c r="A1" s="1" t="s">
        <v>0</v>
      </c>
      <c r="B1" s="2" t="s">
        <v>364</v>
      </c>
    </row>
    <row r="2" spans="1:24" ht="15" customHeight="1" x14ac:dyDescent="0.35">
      <c r="A2" s="1" t="s">
        <v>2</v>
      </c>
      <c r="B2" s="2" t="s">
        <v>365</v>
      </c>
    </row>
    <row r="3" spans="1:24" ht="15" customHeight="1" x14ac:dyDescent="0.35">
      <c r="A3" s="1" t="s">
        <v>4</v>
      </c>
      <c r="B3" s="2" t="s">
        <v>362</v>
      </c>
    </row>
    <row r="4" spans="1:24" ht="15" customHeight="1" x14ac:dyDescent="0.35">
      <c r="A4" s="1" t="s">
        <v>6</v>
      </c>
      <c r="B4" s="4">
        <v>45553</v>
      </c>
    </row>
    <row r="5" spans="1:24" ht="15" customHeight="1" x14ac:dyDescent="0.35">
      <c r="A5" s="1" t="s">
        <v>7</v>
      </c>
      <c r="B5" s="2" t="s">
        <v>366</v>
      </c>
    </row>
    <row r="6" spans="1:24" ht="15" customHeight="1" x14ac:dyDescent="0.35">
      <c r="A6" s="1" t="s">
        <v>9</v>
      </c>
      <c r="B6" s="6" t="str">
        <f ca="1">OFFSET($A$10,,COUNTA($A$19:$X$19)-1)</f>
        <v>2025/26</v>
      </c>
      <c r="C6" s="1"/>
    </row>
    <row r="7" spans="1:24" ht="15" customHeight="1" x14ac:dyDescent="0.35">
      <c r="A7" s="7" t="s">
        <v>10</v>
      </c>
      <c r="B7" s="2" t="s">
        <v>319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15">
        <v>41505104.723994486</v>
      </c>
      <c r="G11" s="15">
        <v>46716934.225265004</v>
      </c>
      <c r="H11" s="15">
        <v>46664824.146361001</v>
      </c>
      <c r="I11" s="15">
        <v>50720650.108343005</v>
      </c>
      <c r="J11" s="15">
        <v>50592896.098992199</v>
      </c>
      <c r="K11" s="15">
        <v>52087100.463886991</v>
      </c>
      <c r="L11" s="15">
        <v>49955499.607889995</v>
      </c>
      <c r="M11" s="15">
        <v>61610858.124491706</v>
      </c>
      <c r="N11" s="15">
        <v>57541538.837312102</v>
      </c>
      <c r="O11" s="15">
        <v>67806015.927805737</v>
      </c>
      <c r="P11" s="15">
        <v>72754576.38946569</v>
      </c>
      <c r="Q11" s="15">
        <v>83536000</v>
      </c>
      <c r="R11" s="15">
        <v>83488904.490153104</v>
      </c>
      <c r="S11" s="15">
        <v>95915000</v>
      </c>
      <c r="T11" s="15">
        <v>95794827.878795445</v>
      </c>
      <c r="U11" s="15">
        <v>100956000</v>
      </c>
      <c r="V11" s="15">
        <v>106275162.26474679</v>
      </c>
      <c r="W11" s="15">
        <f>INDEX('[1]MH Non-ISFE Q1 2025-26'!$H:$H,MATCH(C11,'[1]MH Non-ISFE Q1 2025-26'!$B:$B,0))*1000</f>
        <v>136683000</v>
      </c>
      <c r="X11" s="39">
        <f>INDEX('[2]MH Non-ISFE Q4 2025-26'!$H:$H,MATCH(C11,'[2]MH Non-ISFE Q4 2025-26'!$B:$B,0))*1000</f>
        <v>132269187.59273566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18">
        <v>5501850.9242000002</v>
      </c>
      <c r="G12" s="18">
        <v>5838240.6320350002</v>
      </c>
      <c r="H12" s="18">
        <v>5885647.0600000005</v>
      </c>
      <c r="I12" s="18">
        <v>6695361.5905929999</v>
      </c>
      <c r="J12" s="18">
        <v>5980438.5448599998</v>
      </c>
      <c r="K12" s="18">
        <v>6513085.2840299997</v>
      </c>
      <c r="L12" s="18">
        <v>6299461.9002799997</v>
      </c>
      <c r="M12" s="18">
        <v>7738196.644539658</v>
      </c>
      <c r="N12" s="18">
        <v>7496155.7997478992</v>
      </c>
      <c r="O12" s="18">
        <v>8835510.890561223</v>
      </c>
      <c r="P12" s="18">
        <v>7945801.3297416912</v>
      </c>
      <c r="Q12" s="18">
        <v>8708000</v>
      </c>
      <c r="R12" s="18">
        <v>9110002.0875484999</v>
      </c>
      <c r="S12" s="18">
        <v>10950000</v>
      </c>
      <c r="T12" s="18">
        <v>10049515.705147199</v>
      </c>
      <c r="U12" s="18">
        <v>10521000</v>
      </c>
      <c r="V12" s="18">
        <v>12632561.3168</v>
      </c>
      <c r="W12" s="18">
        <f>INDEX('[1]MH Non-ISFE Q1 2025-26'!$H:$H,MATCH(C12,'[1]MH Non-ISFE Q1 2025-26'!$B:$B,0))*1000</f>
        <v>14280000</v>
      </c>
      <c r="X12" s="18">
        <f>INDEX('[2]MH Non-ISFE Q4 2025-26'!$H:$H,MATCH(C12,'[2]MH Non-ISFE Q4 2025-26'!$B:$B,0))*1000</f>
        <v>14483515.51603473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18">
        <v>4958877.6955344807</v>
      </c>
      <c r="G13" s="18" t="e">
        <v>#N/A</v>
      </c>
      <c r="H13" s="18">
        <v>5780821.0824370002</v>
      </c>
      <c r="I13" s="18">
        <v>6587596.0277570002</v>
      </c>
      <c r="J13" s="18">
        <v>6140697.1422019992</v>
      </c>
      <c r="K13" s="18">
        <v>6281682.6899079997</v>
      </c>
      <c r="L13" s="18">
        <v>6815473.5931700002</v>
      </c>
      <c r="M13" s="18">
        <v>8723622.048226878</v>
      </c>
      <c r="N13" s="18">
        <v>6892058.5633440008</v>
      </c>
      <c r="O13" s="18">
        <v>7735476.6717006844</v>
      </c>
      <c r="P13" s="18">
        <v>8525513.368509002</v>
      </c>
      <c r="Q13" s="18">
        <v>10398000</v>
      </c>
      <c r="R13" s="18">
        <v>11418664.708200002</v>
      </c>
      <c r="S13" s="18">
        <v>13208000</v>
      </c>
      <c r="T13" s="18">
        <v>12646776.370440258</v>
      </c>
      <c r="U13" s="18">
        <v>13549000</v>
      </c>
      <c r="V13" s="18">
        <v>12499872.335094459</v>
      </c>
      <c r="W13" s="18">
        <f>INDEX('[1]MH Non-ISFE Q1 2025-26'!$H:$H,MATCH(C13,'[1]MH Non-ISFE Q1 2025-26'!$B:$B,0))*1000</f>
        <v>12836000</v>
      </c>
      <c r="X13" s="18">
        <f>INDEX('[2]MH Non-ISFE Q4 2025-26'!$H:$H,MATCH(C13,'[2]MH Non-ISFE Q4 2025-26'!$B:$B,0))*1000</f>
        <v>15619046.920193037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18">
        <v>10573816.458690001</v>
      </c>
      <c r="G14" s="18" t="e">
        <v>#N/A</v>
      </c>
      <c r="H14" s="18">
        <v>10069168.32494</v>
      </c>
      <c r="I14" s="18">
        <v>10527655.415779997</v>
      </c>
      <c r="J14" s="18">
        <v>10241504.845077999</v>
      </c>
      <c r="K14" s="18">
        <v>11529449.853018999</v>
      </c>
      <c r="L14" s="18">
        <v>10911657.787278999</v>
      </c>
      <c r="M14" s="18">
        <v>12240509.185686583</v>
      </c>
      <c r="N14" s="18">
        <v>11935194.7259038</v>
      </c>
      <c r="O14" s="18">
        <v>13051741.406649122</v>
      </c>
      <c r="P14" s="18">
        <v>13485099.041585</v>
      </c>
      <c r="Q14" s="18">
        <v>16771000</v>
      </c>
      <c r="R14" s="18">
        <v>15637189.73422</v>
      </c>
      <c r="S14" s="18">
        <v>17816000</v>
      </c>
      <c r="T14" s="18">
        <v>18090984.436624002</v>
      </c>
      <c r="U14" s="18">
        <v>19582000</v>
      </c>
      <c r="V14" s="18">
        <v>21184773.76773423</v>
      </c>
      <c r="W14" s="18">
        <f>INDEX('[1]MH Non-ISFE Q1 2025-26'!$H:$H,MATCH(C14,'[1]MH Non-ISFE Q1 2025-26'!$B:$B,0))*1000</f>
        <v>33715000</v>
      </c>
      <c r="X14" s="18">
        <f>INDEX('[2]MH Non-ISFE Q4 2025-26'!$H:$H,MATCH(C14,'[2]MH Non-ISFE Q4 2025-26'!$B:$B,0))*1000</f>
        <v>28781097.664017212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18">
        <v>3708791.0213000001</v>
      </c>
      <c r="G15" s="18">
        <v>4943897.0622900007</v>
      </c>
      <c r="H15" s="18">
        <v>5087223.3642899999</v>
      </c>
      <c r="I15" s="18">
        <v>5185196.3439399991</v>
      </c>
      <c r="J15" s="18">
        <v>5856526.6028000005</v>
      </c>
      <c r="K15" s="18">
        <v>6110464.10867</v>
      </c>
      <c r="L15" s="18">
        <v>5700354.1605200004</v>
      </c>
      <c r="M15" s="18">
        <v>6916195.1757963207</v>
      </c>
      <c r="N15" s="18">
        <v>6379990.469805399</v>
      </c>
      <c r="O15" s="18">
        <v>7422910.5674134027</v>
      </c>
      <c r="P15" s="18">
        <v>10131268.06504</v>
      </c>
      <c r="Q15" s="18">
        <v>11554000</v>
      </c>
      <c r="R15" s="18">
        <v>11792574.738914605</v>
      </c>
      <c r="S15" s="18">
        <v>13362000</v>
      </c>
      <c r="T15" s="18">
        <v>12280141.9164</v>
      </c>
      <c r="U15" s="18">
        <v>12594000</v>
      </c>
      <c r="V15" s="18">
        <v>13559800.300279509</v>
      </c>
      <c r="W15" s="18">
        <f>INDEX('[1]MH Non-ISFE Q1 2025-26'!$H:$H,MATCH(C15,'[1]MH Non-ISFE Q1 2025-26'!$B:$B,0))*1000</f>
        <v>17228000</v>
      </c>
      <c r="X15" s="18">
        <f>INDEX('[2]MH Non-ISFE Q4 2025-26'!$H:$H,MATCH(C15,'[2]MH Non-ISFE Q4 2025-26'!$B:$B,0))*1000</f>
        <v>16189438.899655806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18">
        <v>7318869.9782999996</v>
      </c>
      <c r="G16" s="18">
        <v>7248995.7787699997</v>
      </c>
      <c r="H16" s="18">
        <v>6892711.21337</v>
      </c>
      <c r="I16" s="18">
        <v>7015898.2268430004</v>
      </c>
      <c r="J16" s="18">
        <v>8233225.2172522005</v>
      </c>
      <c r="K16" s="18">
        <v>8849318.8865949996</v>
      </c>
      <c r="L16" s="18">
        <v>7707031.8285009991</v>
      </c>
      <c r="M16" s="18">
        <v>8705444.08865395</v>
      </c>
      <c r="N16" s="18">
        <v>8069824.1617400004</v>
      </c>
      <c r="O16" s="18">
        <v>10677642.260334287</v>
      </c>
      <c r="P16" s="18">
        <v>11452864.882999998</v>
      </c>
      <c r="Q16" s="18">
        <v>11695000</v>
      </c>
      <c r="R16" s="18">
        <v>11539458.787049999</v>
      </c>
      <c r="S16" s="18">
        <v>12283000</v>
      </c>
      <c r="T16" s="18">
        <v>12370291.887509998</v>
      </c>
      <c r="U16" s="18">
        <v>12485000</v>
      </c>
      <c r="V16" s="18">
        <v>13196948.373643257</v>
      </c>
      <c r="W16" s="18">
        <f>INDEX('[1]MH Non-ISFE Q1 2025-26'!$H:$H,MATCH(C16,'[1]MH Non-ISFE Q1 2025-26'!$B:$B,0))*1000</f>
        <v>21839000</v>
      </c>
      <c r="X16" s="18">
        <f>INDEX('[2]MH Non-ISFE Q4 2025-26'!$H:$H,MATCH(C16,'[2]MH Non-ISFE Q4 2025-26'!$B:$B,0))*1000</f>
        <v>21385568.993136391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18">
        <v>3926225.8234999999</v>
      </c>
      <c r="G17" s="18" t="e">
        <v>#N/A</v>
      </c>
      <c r="H17" s="18">
        <v>5313882.453404</v>
      </c>
      <c r="I17" s="18">
        <v>5804174.1567099998</v>
      </c>
      <c r="J17" s="18">
        <v>4851195.5683399998</v>
      </c>
      <c r="K17" s="18">
        <v>4976592.1567099998</v>
      </c>
      <c r="L17" s="18">
        <v>4783326.1413200004</v>
      </c>
      <c r="M17" s="18">
        <v>5046480.0028353371</v>
      </c>
      <c r="N17" s="18">
        <v>5424581.6903499998</v>
      </c>
      <c r="O17" s="18">
        <v>6906758.9699335722</v>
      </c>
      <c r="P17" s="18">
        <v>8051411.3945199987</v>
      </c>
      <c r="Q17" s="18">
        <v>9489000</v>
      </c>
      <c r="R17" s="18">
        <v>9619093.6627200004</v>
      </c>
      <c r="S17" s="18">
        <v>12228000</v>
      </c>
      <c r="T17" s="18">
        <v>14300988.569369998</v>
      </c>
      <c r="U17" s="18">
        <v>15675000</v>
      </c>
      <c r="V17" s="18">
        <v>16277414.554545248</v>
      </c>
      <c r="W17" s="18">
        <f>INDEX('[1]MH Non-ISFE Q1 2025-26'!$H:$H,MATCH(C17,'[1]MH Non-ISFE Q1 2025-26'!$B:$B,0))*1000</f>
        <v>17822000</v>
      </c>
      <c r="X17" s="18">
        <f>INDEX('[2]MH Non-ISFE Q4 2025-26'!$H:$H,MATCH(C17,'[2]MH Non-ISFE Q4 2025-26'!$B:$B,0))*1000</f>
        <v>15954196.384341754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18">
        <v>5516672.82247</v>
      </c>
      <c r="G18" s="18" t="e">
        <v>#N/A</v>
      </c>
      <c r="H18" s="18">
        <v>7635370.6479199994</v>
      </c>
      <c r="I18" s="18">
        <v>8904768.3467199989</v>
      </c>
      <c r="J18" s="18">
        <v>9289308.1784600001</v>
      </c>
      <c r="K18" s="18">
        <v>7826507.4849549998</v>
      </c>
      <c r="L18" s="18">
        <v>7738194.1968200002</v>
      </c>
      <c r="M18" s="18">
        <v>12240410.978752969</v>
      </c>
      <c r="N18" s="18">
        <v>11343733.426421</v>
      </c>
      <c r="O18" s="18">
        <v>13175975.161213443</v>
      </c>
      <c r="P18" s="18">
        <v>13162618.307069998</v>
      </c>
      <c r="Q18" s="18">
        <v>14921000</v>
      </c>
      <c r="R18" s="18">
        <v>14371920.771499999</v>
      </c>
      <c r="S18" s="18">
        <v>16068000</v>
      </c>
      <c r="T18" s="18">
        <v>16056128.993303999</v>
      </c>
      <c r="U18" s="18">
        <v>16550000</v>
      </c>
      <c r="V18" s="18">
        <v>16923791.616650067</v>
      </c>
      <c r="W18" s="18">
        <f>INDEX('[1]MH Non-ISFE Q1 2025-26'!$H:$H,MATCH(C18,'[1]MH Non-ISFE Q1 2025-26'!$B:$B,0))*1000</f>
        <v>18963000</v>
      </c>
      <c r="X18" s="18">
        <f>INDEX('[2]MH Non-ISFE Q4 2025-26'!$H:$H,MATCH(C18,'[2]MH Non-ISFE Q4 2025-26'!$B:$B,0))*1000</f>
        <v>19856323.215356719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23">
        <v>2406270.2957274802</v>
      </c>
      <c r="G19" s="23">
        <v>2676260.3670000001</v>
      </c>
      <c r="H19" s="23">
        <v>2481364.4271999998</v>
      </c>
      <c r="I19" s="23">
        <v>3141964.1038799998</v>
      </c>
      <c r="J19" s="23">
        <v>2878779.9966599997</v>
      </c>
      <c r="K19" s="23">
        <v>2961676.5685400004</v>
      </c>
      <c r="L19" s="23">
        <v>3190642.4826999996</v>
      </c>
      <c r="M19" s="23">
        <v>5405732</v>
      </c>
      <c r="N19" s="23">
        <v>3394892.2817439996</v>
      </c>
      <c r="O19" s="23">
        <v>3941458.8747987263</v>
      </c>
      <c r="P19" s="23">
        <v>4389846.5430100001</v>
      </c>
      <c r="Q19" s="23">
        <v>5816000</v>
      </c>
      <c r="R19" s="23">
        <v>6526184.9201000007</v>
      </c>
      <c r="S19" s="23">
        <v>6475000</v>
      </c>
      <c r="T19" s="23">
        <v>5770608.1641999995</v>
      </c>
      <c r="U19" s="23">
        <v>6486000</v>
      </c>
      <c r="V19" s="23">
        <v>5888564.9547090055</v>
      </c>
      <c r="W19" s="23">
        <f>INDEX('[1]MH Non-ISFE Q1 2025-26'!$H:$H,MATCH(C19,'[1]MH Non-ISFE Q1 2025-26'!$B:$B,0))*1000</f>
        <v>6065000</v>
      </c>
      <c r="X19" s="23">
        <f>INDEX('[2]MH Non-ISFE Q4 2025-26'!$H:$H,MATCH(C19,'[2]MH Non-ISFE Q4 2025-26'!$B:$B,0))*1000</f>
        <v>6844046.920193037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41" t="s">
        <v>54</v>
      </c>
      <c r="E20" s="22" t="s">
        <v>53</v>
      </c>
      <c r="F20" s="23">
        <v>1452000</v>
      </c>
      <c r="G20" s="23">
        <v>1319450.489752</v>
      </c>
      <c r="H20" s="23">
        <v>1306000</v>
      </c>
      <c r="I20" s="23">
        <v>1495635.14109</v>
      </c>
      <c r="J20" s="23">
        <v>1533000</v>
      </c>
      <c r="K20" s="23">
        <v>1497170.568</v>
      </c>
      <c r="L20" s="23">
        <v>1580662</v>
      </c>
      <c r="M20" s="23">
        <v>2383057</v>
      </c>
      <c r="N20" s="23">
        <v>2218248.8896778999</v>
      </c>
      <c r="O20" s="23">
        <v>2802597.4794779187</v>
      </c>
      <c r="P20" s="23">
        <v>2585673.7589500002</v>
      </c>
      <c r="Q20" s="23">
        <v>2443000</v>
      </c>
      <c r="R20" s="23">
        <v>2687002.0875485004</v>
      </c>
      <c r="S20" s="23">
        <v>2871000</v>
      </c>
      <c r="T20" s="23">
        <v>2795741.2777471999</v>
      </c>
      <c r="U20" s="23">
        <v>2813000</v>
      </c>
      <c r="V20" s="23">
        <v>4156081</v>
      </c>
      <c r="W20" s="23">
        <f>INDEX('[1]MH Non-ISFE Q1 2025-26'!$H:$H,MATCH(C20,'[1]MH Non-ISFE Q1 2025-26'!$B:$B,0))*1000</f>
        <v>4214000</v>
      </c>
      <c r="X20" s="23">
        <f>INDEX('[2]MH Non-ISFE Q4 2025-26'!$H:$H,MATCH(C20,'[2]MH Non-ISFE Q4 2025-26'!$B:$B,0))*1000</f>
        <v>4270062.8174155289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23">
        <v>1135706</v>
      </c>
      <c r="G21" s="23" t="e">
        <v>#N/A</v>
      </c>
      <c r="H21" s="23">
        <v>1239000</v>
      </c>
      <c r="I21" s="23">
        <v>1247095</v>
      </c>
      <c r="J21" s="23">
        <v>1249000</v>
      </c>
      <c r="K21" s="23">
        <v>1201608.1830289999</v>
      </c>
      <c r="L21" s="23">
        <v>1565179.504069</v>
      </c>
      <c r="M21" s="23">
        <v>1273352.8099257392</v>
      </c>
      <c r="N21" s="23">
        <v>1465257.4310099999</v>
      </c>
      <c r="O21" s="23">
        <v>1489940.9474870025</v>
      </c>
      <c r="P21" s="23">
        <v>1872338.8640300001</v>
      </c>
      <c r="Q21" s="23">
        <v>1659000</v>
      </c>
      <c r="R21" s="23">
        <v>2150780</v>
      </c>
      <c r="S21" s="23">
        <v>3655000</v>
      </c>
      <c r="T21" s="23">
        <v>3675605.2524000001</v>
      </c>
      <c r="U21" s="23">
        <v>3704000</v>
      </c>
      <c r="V21" s="23">
        <v>3058307.3803854543</v>
      </c>
      <c r="W21" s="23">
        <f>INDEX('[1]MH Non-ISFE Q1 2025-26'!$H:$H,MATCH(C21,'[1]MH Non-ISFE Q1 2025-26'!$B:$B,0))*1000</f>
        <v>3124000</v>
      </c>
      <c r="X21" s="23">
        <f>INDEX('[2]MH Non-ISFE Q4 2025-26'!$H:$H,MATCH(C21,'[2]MH Non-ISFE Q4 2025-26'!$B:$B,0))*1000</f>
        <v>4355000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23">
        <v>770361.39980700007</v>
      </c>
      <c r="G22" s="23">
        <v>920469.79519999993</v>
      </c>
      <c r="H22" s="23">
        <v>1053326.2836569999</v>
      </c>
      <c r="I22" s="23">
        <v>1183670.6683670003</v>
      </c>
      <c r="J22" s="23">
        <v>1004784.0175419999</v>
      </c>
      <c r="K22" s="23">
        <v>1074267.922149</v>
      </c>
      <c r="L22" s="23">
        <v>1010919.5072010001</v>
      </c>
      <c r="M22" s="23">
        <v>987776.4066541316</v>
      </c>
      <c r="N22" s="23">
        <v>1007021.8501200001</v>
      </c>
      <c r="O22" s="23">
        <v>1189539.1548411993</v>
      </c>
      <c r="P22" s="23">
        <v>1159465.66206</v>
      </c>
      <c r="Q22" s="23">
        <v>1454000</v>
      </c>
      <c r="R22" s="23">
        <v>1316429.7881</v>
      </c>
      <c r="S22" s="23">
        <v>1623000</v>
      </c>
      <c r="T22" s="23">
        <v>1631000</v>
      </c>
      <c r="U22" s="23">
        <v>1640000</v>
      </c>
      <c r="V22" s="23">
        <v>1782000</v>
      </c>
      <c r="W22" s="23">
        <f>INDEX('[1]MH Non-ISFE Q1 2025-26'!$H:$H,MATCH(C22,'[1]MH Non-ISFE Q1 2025-26'!$B:$B,0))*1000</f>
        <v>1819000</v>
      </c>
      <c r="X22" s="23">
        <f>INDEX('[2]MH Non-ISFE Q4 2025-26'!$H:$H,MATCH(C22,'[2]MH Non-ISFE Q4 2025-26'!$B:$B,0))*1000</f>
        <v>2572000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23">
        <v>1721596.9571400001</v>
      </c>
      <c r="G23" s="23">
        <v>2291876.2521930002</v>
      </c>
      <c r="H23" s="23">
        <v>2489138</v>
      </c>
      <c r="I23" s="23">
        <v>3026753.3633599998</v>
      </c>
      <c r="J23" s="23">
        <v>2081909.55336</v>
      </c>
      <c r="K23" s="23">
        <v>2152811.52893</v>
      </c>
      <c r="L23" s="23">
        <v>1795614</v>
      </c>
      <c r="M23" s="23">
        <v>2181705.4922374263</v>
      </c>
      <c r="N23" s="23">
        <v>2405780.5371199995</v>
      </c>
      <c r="O23" s="23">
        <v>2988405.3384203948</v>
      </c>
      <c r="P23" s="23">
        <v>2673377.34351</v>
      </c>
      <c r="Q23" s="23">
        <v>2912000</v>
      </c>
      <c r="R23" s="23">
        <v>3466000</v>
      </c>
      <c r="S23" s="23">
        <v>3865000</v>
      </c>
      <c r="T23" s="23">
        <v>3197329.4652999998</v>
      </c>
      <c r="U23" s="23">
        <v>3348000</v>
      </c>
      <c r="V23" s="23">
        <v>3447480.3167999997</v>
      </c>
      <c r="W23" s="23">
        <f>INDEX('[1]MH Non-ISFE Q1 2025-26'!$H:$H,MATCH(C23,'[1]MH Non-ISFE Q1 2025-26'!$B:$B,0))*1000</f>
        <v>3528000</v>
      </c>
      <c r="X23" s="23">
        <f>INDEX('[2]MH Non-ISFE Q4 2025-26'!$H:$H,MATCH(C23,'[2]MH Non-ISFE Q4 2025-26'!$B:$B,0))*1000</f>
        <v>3555775.8932922306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23">
        <v>2125863.9670599997</v>
      </c>
      <c r="G24" s="23">
        <v>2226913.8900899999</v>
      </c>
      <c r="H24" s="23">
        <v>2090509.06</v>
      </c>
      <c r="I24" s="23">
        <v>2172973.0861430001</v>
      </c>
      <c r="J24" s="23">
        <v>2365528.9915</v>
      </c>
      <c r="K24" s="23">
        <v>2863103.1871000002</v>
      </c>
      <c r="L24" s="23">
        <v>2923185.9002799997</v>
      </c>
      <c r="M24" s="23">
        <v>3173434.1523022312</v>
      </c>
      <c r="N24" s="23">
        <v>2872126.3729500002</v>
      </c>
      <c r="O24" s="23">
        <v>3044508.0726629104</v>
      </c>
      <c r="P24" s="23">
        <v>2686750.2272816901</v>
      </c>
      <c r="Q24" s="23">
        <v>3353000</v>
      </c>
      <c r="R24" s="23">
        <v>2957000</v>
      </c>
      <c r="S24" s="23">
        <v>4214000</v>
      </c>
      <c r="T24" s="23">
        <v>4056444.9620999997</v>
      </c>
      <c r="U24" s="23">
        <v>4360000</v>
      </c>
      <c r="V24" s="23">
        <v>5029000</v>
      </c>
      <c r="W24" s="23">
        <f>INDEX('[1]MH Non-ISFE Q1 2025-26'!$H:$H,MATCH(C24,'[1]MH Non-ISFE Q1 2025-26'!$B:$B,0))*1000</f>
        <v>6538000</v>
      </c>
      <c r="X24" s="23">
        <f>INDEX('[2]MH Non-ISFE Q4 2025-26'!$H:$H,MATCH(C24,'[2]MH Non-ISFE Q4 2025-26'!$B:$B,0))*1000</f>
        <v>6657676.8053269694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23">
        <v>848930</v>
      </c>
      <c r="G25" s="23">
        <v>1015128</v>
      </c>
      <c r="H25" s="23">
        <v>1007130.37158</v>
      </c>
      <c r="I25" s="23">
        <v>1014866.25551</v>
      </c>
      <c r="J25" s="23">
        <v>1008133.128</v>
      </c>
      <c r="K25" s="23">
        <v>1044130.01619</v>
      </c>
      <c r="L25" s="23">
        <v>1048732.0992000001</v>
      </c>
      <c r="M25" s="23">
        <v>1056760.831647008</v>
      </c>
      <c r="N25" s="23">
        <v>1024887.00047</v>
      </c>
      <c r="O25" s="23">
        <v>1114537.6945737561</v>
      </c>
      <c r="P25" s="23">
        <v>1103862.299409</v>
      </c>
      <c r="Q25" s="23">
        <v>1469000</v>
      </c>
      <c r="R25" s="23">
        <v>1425270</v>
      </c>
      <c r="S25" s="23">
        <v>1455000</v>
      </c>
      <c r="T25" s="23">
        <v>1569562.9538402564</v>
      </c>
      <c r="U25" s="23">
        <v>1719000</v>
      </c>
      <c r="V25" s="23">
        <v>1771000</v>
      </c>
      <c r="W25" s="23">
        <f>INDEX('[1]MH Non-ISFE Q1 2025-26'!$H:$H,MATCH(C25,'[1]MH Non-ISFE Q1 2025-26'!$B:$B,0))*1000</f>
        <v>1828000</v>
      </c>
      <c r="X25" s="23">
        <f>INDEX('[2]MH Non-ISFE Q4 2025-26'!$H:$H,MATCH(C25,'[2]MH Non-ISFE Q4 2025-26'!$B:$B,0))*1000</f>
        <v>1848000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23">
        <v>1797326.51612</v>
      </c>
      <c r="G26" s="23">
        <v>1674830.9050100001</v>
      </c>
      <c r="H26" s="23">
        <v>1797290.7230400001</v>
      </c>
      <c r="I26" s="23">
        <v>1802724.9355200001</v>
      </c>
      <c r="J26" s="23">
        <v>2120532.9359399998</v>
      </c>
      <c r="K26" s="23">
        <v>2082394.1686100001</v>
      </c>
      <c r="L26" s="23">
        <v>2042136.4491000001</v>
      </c>
      <c r="M26" s="23">
        <v>2261351</v>
      </c>
      <c r="N26" s="23">
        <v>1920712.0167100001</v>
      </c>
      <c r="O26" s="23">
        <v>1983000</v>
      </c>
      <c r="P26" s="23">
        <v>2090295.965595</v>
      </c>
      <c r="Q26" s="23">
        <v>2861000</v>
      </c>
      <c r="R26" s="23">
        <v>2298798.1621600003</v>
      </c>
      <c r="S26" s="23">
        <v>2400000</v>
      </c>
      <c r="T26" s="23">
        <v>2470839.6062699999</v>
      </c>
      <c r="U26" s="23">
        <v>2601000</v>
      </c>
      <c r="V26" s="23">
        <v>2745250.268895301</v>
      </c>
      <c r="W26" s="23">
        <f>INDEX('[1]MH Non-ISFE Q1 2025-26'!$H:$H,MATCH(C26,'[1]MH Non-ISFE Q1 2025-26'!$B:$B,0))*1000</f>
        <v>7137000</v>
      </c>
      <c r="X26" s="23">
        <f>INDEX('[2]MH Non-ISFE Q4 2025-26'!$H:$H,MATCH(C26,'[2]MH Non-ISFE Q4 2025-26'!$B:$B,0))*1000</f>
        <v>3228256.1974140531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23">
        <v>669302.48</v>
      </c>
      <c r="G27" s="23">
        <v>673580</v>
      </c>
      <c r="H27" s="23">
        <v>480000</v>
      </c>
      <c r="I27" s="23">
        <v>487636.158</v>
      </c>
      <c r="J27" s="23">
        <v>513000</v>
      </c>
      <c r="K27" s="23">
        <v>890392</v>
      </c>
      <c r="L27" s="23">
        <v>412223.57796999998</v>
      </c>
      <c r="M27" s="23">
        <v>425268.39794153022</v>
      </c>
      <c r="N27" s="23">
        <v>505898.06565999996</v>
      </c>
      <c r="O27" s="23">
        <v>539000</v>
      </c>
      <c r="P27" s="23">
        <v>471000</v>
      </c>
      <c r="Q27" s="23">
        <v>820000</v>
      </c>
      <c r="R27" s="23">
        <v>838784.49935000006</v>
      </c>
      <c r="S27" s="23">
        <v>1042000</v>
      </c>
      <c r="T27" s="23">
        <v>900000.00000399991</v>
      </c>
      <c r="U27" s="23">
        <v>923000</v>
      </c>
      <c r="V27" s="23">
        <v>1322000</v>
      </c>
      <c r="W27" s="23">
        <f>INDEX('[1]MH Non-ISFE Q1 2025-26'!$H:$H,MATCH(C27,'[1]MH Non-ISFE Q1 2025-26'!$B:$B,0))*1000</f>
        <v>1140000</v>
      </c>
      <c r="X27" s="23">
        <f>INDEX('[2]MH Non-ISFE Q4 2025-26'!$H:$H,MATCH(C27,'[2]MH Non-ISFE Q4 2025-26'!$B:$B,0))*1000</f>
        <v>624000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23">
        <v>537000</v>
      </c>
      <c r="G28" s="23">
        <v>641390.19999999995</v>
      </c>
      <c r="H28" s="23">
        <v>641000</v>
      </c>
      <c r="I28" s="23">
        <v>834672.2</v>
      </c>
      <c r="J28" s="23">
        <v>834672.2</v>
      </c>
      <c r="K28" s="23">
        <v>834672.2</v>
      </c>
      <c r="L28" s="23">
        <v>834672.2</v>
      </c>
      <c r="M28" s="23">
        <v>1029102.2000000001</v>
      </c>
      <c r="N28" s="23">
        <v>1029000</v>
      </c>
      <c r="O28" s="23">
        <v>1317000</v>
      </c>
      <c r="P28" s="23">
        <v>1018685.4378600001</v>
      </c>
      <c r="Q28" s="23">
        <v>1042000</v>
      </c>
      <c r="R28" s="23">
        <v>1050000</v>
      </c>
      <c r="S28" s="23">
        <v>1077000</v>
      </c>
      <c r="T28" s="23">
        <v>1383000</v>
      </c>
      <c r="U28" s="23">
        <v>1380000</v>
      </c>
      <c r="V28" s="23">
        <v>1949000</v>
      </c>
      <c r="W28" s="23">
        <f>INDEX('[1]MH Non-ISFE Q1 2025-26'!$H:$H,MATCH(C28,'[1]MH Non-ISFE Q1 2025-26'!$B:$B,0))*1000</f>
        <v>1491000</v>
      </c>
      <c r="X28" s="23">
        <f>INDEX('[2]MH Non-ISFE Q4 2025-26'!$H:$H,MATCH(C28,'[2]MH Non-ISFE Q4 2025-26'!$B:$B,0))*1000</f>
        <v>1503000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23">
        <v>407000</v>
      </c>
      <c r="G29" s="23">
        <v>407000</v>
      </c>
      <c r="H29" s="23">
        <v>175608</v>
      </c>
      <c r="I29" s="23">
        <v>179000</v>
      </c>
      <c r="J29" s="23">
        <v>0</v>
      </c>
      <c r="K29" s="23">
        <v>399814.15599999996</v>
      </c>
      <c r="L29" s="23">
        <v>531451.18463800009</v>
      </c>
      <c r="M29" s="23">
        <v>709540</v>
      </c>
      <c r="N29" s="23">
        <v>676086</v>
      </c>
      <c r="O29" s="23">
        <v>684672.29220000003</v>
      </c>
      <c r="P29" s="23">
        <v>684672</v>
      </c>
      <c r="Q29" s="23">
        <v>696000</v>
      </c>
      <c r="R29" s="23">
        <v>684672</v>
      </c>
      <c r="S29" s="23">
        <v>709000</v>
      </c>
      <c r="T29" s="23">
        <v>730606.07510999998</v>
      </c>
      <c r="U29" s="23">
        <v>743000</v>
      </c>
      <c r="V29" s="23">
        <v>777366.40096201701</v>
      </c>
      <c r="W29" s="23">
        <f>INDEX('[1]MH Non-ISFE Q1 2025-26'!$H:$H,MATCH(C29,'[1]MH Non-ISFE Q1 2025-26'!$B:$B,0))*1000</f>
        <v>1107000</v>
      </c>
      <c r="X29" s="23">
        <f>INDEX('[2]MH Non-ISFE Q4 2025-26'!$H:$H,MATCH(C29,'[2]MH Non-ISFE Q4 2025-26'!$B:$B,0))*1000</f>
        <v>1113290.0082510607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23">
        <v>800550.69</v>
      </c>
      <c r="G30" s="23">
        <v>970000</v>
      </c>
      <c r="H30" s="23">
        <v>959701.98199999996</v>
      </c>
      <c r="I30" s="23">
        <v>1022000</v>
      </c>
      <c r="J30" s="23">
        <v>932389.57063999993</v>
      </c>
      <c r="K30" s="23">
        <v>967000</v>
      </c>
      <c r="L30" s="23">
        <v>895160.29006100004</v>
      </c>
      <c r="M30" s="23">
        <v>903172</v>
      </c>
      <c r="N30" s="23">
        <v>906007.95293000003</v>
      </c>
      <c r="O30" s="23">
        <v>1485000</v>
      </c>
      <c r="P30" s="23">
        <v>1025000</v>
      </c>
      <c r="Q30" s="23">
        <v>2487000</v>
      </c>
      <c r="R30" s="23">
        <v>1737000</v>
      </c>
      <c r="S30" s="23">
        <v>2589000</v>
      </c>
      <c r="T30" s="23">
        <v>2374000</v>
      </c>
      <c r="U30" s="23">
        <v>2660000</v>
      </c>
      <c r="V30" s="23">
        <v>2721000</v>
      </c>
      <c r="W30" s="23">
        <f>INDEX('[1]MH Non-ISFE Q1 2025-26'!$H:$H,MATCH(C30,'[1]MH Non-ISFE Q1 2025-26'!$B:$B,0))*1000</f>
        <v>2780000</v>
      </c>
      <c r="X30" s="23">
        <f>INDEX('[2]MH Non-ISFE Q4 2025-26'!$H:$H,MATCH(C30,'[2]MH Non-ISFE Q4 2025-26'!$B:$B,0))*1000</f>
        <v>2815000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23">
        <v>809968.33181999996</v>
      </c>
      <c r="G31" s="23">
        <v>1515482.5532300002</v>
      </c>
      <c r="H31" s="23">
        <v>1051620.00596</v>
      </c>
      <c r="I31" s="23">
        <v>1221279.71218</v>
      </c>
      <c r="J31" s="23">
        <v>1205288.7490699999</v>
      </c>
      <c r="K31" s="23">
        <v>1420880.3899900001</v>
      </c>
      <c r="L31" s="23">
        <v>1244052.58305</v>
      </c>
      <c r="M31" s="23">
        <v>1592613.7437265133</v>
      </c>
      <c r="N31" s="23">
        <v>1596230.3275100002</v>
      </c>
      <c r="O31" s="23">
        <v>1363000</v>
      </c>
      <c r="P31" s="23">
        <v>1703267.5227299999</v>
      </c>
      <c r="Q31" s="23">
        <v>1831000</v>
      </c>
      <c r="R31" s="23">
        <v>1968000</v>
      </c>
      <c r="S31" s="23">
        <v>2393000</v>
      </c>
      <c r="T31" s="23">
        <v>2394545.4545</v>
      </c>
      <c r="U31" s="23">
        <v>2502000</v>
      </c>
      <c r="V31" s="23">
        <v>2743496.0519073559</v>
      </c>
      <c r="W31" s="23">
        <f>INDEX('[1]MH Non-ISFE Q1 2025-26'!$H:$H,MATCH(C31,'[1]MH Non-ISFE Q1 2025-26'!$B:$B,0))*1000</f>
        <v>3571000</v>
      </c>
      <c r="X31" s="23">
        <f>INDEX('[2]MH Non-ISFE Q4 2025-26'!$H:$H,MATCH(C31,'[2]MH Non-ISFE Q4 2025-26'!$B:$B,0))*1000</f>
        <v>2638008.8396515623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23">
        <v>1588539.8470000001</v>
      </c>
      <c r="G32" s="23">
        <v>1923948.8149699999</v>
      </c>
      <c r="H32" s="23">
        <v>1923896.32592</v>
      </c>
      <c r="I32" s="23">
        <v>1954848.9996400001</v>
      </c>
      <c r="J32" s="23">
        <v>1536346.0845699999</v>
      </c>
      <c r="K32" s="23">
        <v>1598838.4585799999</v>
      </c>
      <c r="L32" s="23">
        <v>1590063.0721499999</v>
      </c>
      <c r="M32" s="23">
        <v>1626326</v>
      </c>
      <c r="N32" s="23">
        <v>1638364.9477137998</v>
      </c>
      <c r="O32" s="23">
        <v>1684149.9332867924</v>
      </c>
      <c r="P32" s="23">
        <v>1687385.7660000001</v>
      </c>
      <c r="Q32" s="23">
        <v>1392000</v>
      </c>
      <c r="R32" s="23">
        <v>1386641.7796</v>
      </c>
      <c r="S32" s="23">
        <v>1399000</v>
      </c>
      <c r="T32" s="23">
        <v>1450097</v>
      </c>
      <c r="U32" s="23">
        <v>1459000</v>
      </c>
      <c r="V32" s="23">
        <v>1506938.3424132729</v>
      </c>
      <c r="W32" s="23">
        <f>INDEX('[1]MH Non-ISFE Q1 2025-26'!$H:$H,MATCH(C32,'[1]MH Non-ISFE Q1 2025-26'!$B:$B,0))*1000</f>
        <v>1539000</v>
      </c>
      <c r="X32" s="23">
        <f>INDEX('[2]MH Non-ISFE Q4 2025-26'!$H:$H,MATCH(C32,'[2]MH Non-ISFE Q4 2025-26'!$B:$B,0))*1000</f>
        <v>1549584.6975035688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23">
        <v>1775000</v>
      </c>
      <c r="G33" s="23" t="e">
        <v>#N/A</v>
      </c>
      <c r="H33" s="23">
        <v>1486034.3754700001</v>
      </c>
      <c r="I33" s="23">
        <v>1453000</v>
      </c>
      <c r="J33" s="23">
        <v>1453000</v>
      </c>
      <c r="K33" s="23">
        <v>1545120.2</v>
      </c>
      <c r="L33" s="23">
        <v>1588000</v>
      </c>
      <c r="M33" s="23">
        <v>1629478</v>
      </c>
      <c r="N33" s="23">
        <v>1629478</v>
      </c>
      <c r="O33" s="23">
        <v>1549000</v>
      </c>
      <c r="P33" s="23">
        <v>1859000</v>
      </c>
      <c r="Q33" s="23">
        <v>2155000</v>
      </c>
      <c r="R33" s="23">
        <v>2334000</v>
      </c>
      <c r="S33" s="23">
        <v>2361000</v>
      </c>
      <c r="T33" s="23">
        <v>2342000</v>
      </c>
      <c r="U33" s="23">
        <v>2801000</v>
      </c>
      <c r="V33" s="23">
        <v>2863000</v>
      </c>
      <c r="W33" s="23">
        <f>INDEX('[1]MH Non-ISFE Q1 2025-26'!$H:$H,MATCH(C33,'[1]MH Non-ISFE Q1 2025-26'!$B:$B,0))*1000</f>
        <v>10106000</v>
      </c>
      <c r="X33" s="23">
        <f>INDEX('[2]MH Non-ISFE Q4 2025-26'!$H:$H,MATCH(C33,'[2]MH Non-ISFE Q4 2025-26'!$B:$B,0))*1000</f>
        <v>10157000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23">
        <v>1403204.59375</v>
      </c>
      <c r="G34" s="23">
        <v>1595000</v>
      </c>
      <c r="H34" s="23">
        <v>761016.91255000001</v>
      </c>
      <c r="I34" s="23">
        <v>784752.34369999997</v>
      </c>
      <c r="J34" s="23">
        <v>859960</v>
      </c>
      <c r="K34" s="23">
        <v>489456.38756</v>
      </c>
      <c r="L34" s="23">
        <v>445130</v>
      </c>
      <c r="M34" s="23">
        <v>625160</v>
      </c>
      <c r="N34" s="23">
        <v>582804.61372000002</v>
      </c>
      <c r="O34" s="23">
        <v>551000</v>
      </c>
      <c r="P34" s="23">
        <v>1061762.7454299999</v>
      </c>
      <c r="Q34" s="23">
        <v>1519000</v>
      </c>
      <c r="R34" s="23">
        <v>1397317.5002299999</v>
      </c>
      <c r="S34" s="23">
        <v>1418000</v>
      </c>
      <c r="T34" s="23">
        <v>1549803.5244400001</v>
      </c>
      <c r="U34" s="23">
        <v>2009000</v>
      </c>
      <c r="V34" s="23">
        <v>1974255.1965558189</v>
      </c>
      <c r="W34" s="23">
        <f>INDEX('[1]MH Non-ISFE Q1 2025-26'!$H:$H,MATCH(C34,'[1]MH Non-ISFE Q1 2025-26'!$B:$B,0))*1000</f>
        <v>2205000</v>
      </c>
      <c r="X34" s="23">
        <f>INDEX('[2]MH Non-ISFE Q4 2025-26'!$H:$H,MATCH(C34,'[2]MH Non-ISFE Q4 2025-26'!$B:$B,0))*1000</f>
        <v>2270230.9211969683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23">
        <v>412000</v>
      </c>
      <c r="G35" s="23">
        <v>412000</v>
      </c>
      <c r="H35" s="23">
        <v>419000</v>
      </c>
      <c r="I35" s="23">
        <v>404407.80949999997</v>
      </c>
      <c r="J35" s="23">
        <v>404315.30485799996</v>
      </c>
      <c r="K35" s="23">
        <v>491604.89227900002</v>
      </c>
      <c r="L35" s="23">
        <v>491768.43030999997</v>
      </c>
      <c r="M35" s="23">
        <v>578631.46593455109</v>
      </c>
      <c r="N35" s="23">
        <v>581758.11736000003</v>
      </c>
      <c r="O35" s="23">
        <v>873706.18116232892</v>
      </c>
      <c r="P35" s="23">
        <v>841540.26916999999</v>
      </c>
      <c r="Q35" s="23">
        <v>864000</v>
      </c>
      <c r="R35" s="23">
        <v>876193.19718000002</v>
      </c>
      <c r="S35" s="23">
        <v>897000</v>
      </c>
      <c r="T35" s="23">
        <v>929000</v>
      </c>
      <c r="U35" s="23">
        <v>943000</v>
      </c>
      <c r="V35" s="23">
        <v>978000</v>
      </c>
      <c r="W35" s="23">
        <f>INDEX('[1]MH Non-ISFE Q1 2025-26'!$H:$H,MATCH(C35,'[1]MH Non-ISFE Q1 2025-26'!$B:$B,0))*1000</f>
        <v>999000</v>
      </c>
      <c r="X35" s="23">
        <f>INDEX('[2]MH Non-ISFE Q4 2025-26'!$H:$H,MATCH(C35,'[2]MH Non-ISFE Q4 2025-26'!$B:$B,0))*1000</f>
        <v>1012226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23">
        <v>373924</v>
      </c>
      <c r="G36" s="23">
        <v>39000</v>
      </c>
      <c r="H36" s="23">
        <v>374000</v>
      </c>
      <c r="I36" s="23">
        <v>383333.25724000001</v>
      </c>
      <c r="J36" s="23">
        <v>382000</v>
      </c>
      <c r="K36" s="23">
        <v>809277</v>
      </c>
      <c r="L36" s="23">
        <v>837000</v>
      </c>
      <c r="M36" s="23">
        <v>859866.37808398902</v>
      </c>
      <c r="N36" s="23">
        <v>868854.68430000008</v>
      </c>
      <c r="O36" s="23">
        <v>1022213</v>
      </c>
      <c r="P36" s="23">
        <v>1042489.3348000001</v>
      </c>
      <c r="Q36" s="23">
        <v>1104000</v>
      </c>
      <c r="R36" s="23">
        <v>1065782.5956999999</v>
      </c>
      <c r="S36" s="23">
        <v>1531000</v>
      </c>
      <c r="T36" s="23">
        <v>1567092.7763</v>
      </c>
      <c r="U36" s="23">
        <v>1561000</v>
      </c>
      <c r="V36" s="23">
        <v>1604467.5070004631</v>
      </c>
      <c r="W36" s="23">
        <f>INDEX('[1]MH Non-ISFE Q1 2025-26'!$H:$H,MATCH(C36,'[1]MH Non-ISFE Q1 2025-26'!$B:$B,0))*1000</f>
        <v>1640000</v>
      </c>
      <c r="X36" s="23">
        <f>INDEX('[2]MH Non-ISFE Q4 2025-26'!$H:$H,MATCH(C36,'[2]MH Non-ISFE Q4 2025-26'!$B:$B,0))*1000</f>
        <v>1870501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23">
        <v>0</v>
      </c>
      <c r="G37" s="23">
        <v>612000</v>
      </c>
      <c r="H37" s="23">
        <v>612000</v>
      </c>
      <c r="I37" s="23">
        <v>612000</v>
      </c>
      <c r="J37" s="23">
        <v>612000</v>
      </c>
      <c r="K37" s="23">
        <v>628000</v>
      </c>
      <c r="L37" s="23">
        <v>628000</v>
      </c>
      <c r="M37" s="23">
        <v>545648.52380952379</v>
      </c>
      <c r="N37" s="23">
        <v>764000</v>
      </c>
      <c r="O37" s="23">
        <v>781000</v>
      </c>
      <c r="P37" s="23">
        <v>900000</v>
      </c>
      <c r="Q37" s="23">
        <v>971000</v>
      </c>
      <c r="R37" s="23">
        <v>986000</v>
      </c>
      <c r="S37" s="23">
        <v>1078000</v>
      </c>
      <c r="T37" s="23">
        <v>1062000</v>
      </c>
      <c r="U37" s="23">
        <v>1077000</v>
      </c>
      <c r="V37" s="23">
        <v>1112000</v>
      </c>
      <c r="W37" s="23">
        <f>INDEX('[1]MH Non-ISFE Q1 2025-26'!$H:$H,MATCH(C37,'[1]MH Non-ISFE Q1 2025-26'!$B:$B,0))*1000</f>
        <v>2492000</v>
      </c>
      <c r="X37" s="23">
        <f>INDEX('[2]MH Non-ISFE Q4 2025-26'!$H:$H,MATCH(C37,'[2]MH Non-ISFE Q4 2025-26'!$B:$B,0))*1000</f>
        <v>2530000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23">
        <v>492000</v>
      </c>
      <c r="G38" s="23">
        <v>966594.76343000005</v>
      </c>
      <c r="H38" s="23">
        <v>1669190.6659900001</v>
      </c>
      <c r="I38" s="23">
        <v>1751663.5394199998</v>
      </c>
      <c r="J38" s="23">
        <v>1555131.6028</v>
      </c>
      <c r="K38" s="23">
        <v>1337109.1188300001</v>
      </c>
      <c r="L38" s="23">
        <v>549666.54600000009</v>
      </c>
      <c r="M38" s="23">
        <v>1045685.9999999999</v>
      </c>
      <c r="N38" s="23">
        <v>1174438</v>
      </c>
      <c r="O38" s="23">
        <v>1503550.2381815999</v>
      </c>
      <c r="P38" s="23">
        <v>2656418.5785999997</v>
      </c>
      <c r="Q38" s="23">
        <v>3056000</v>
      </c>
      <c r="R38" s="23">
        <v>3227309</v>
      </c>
      <c r="S38" s="23">
        <v>3519000</v>
      </c>
      <c r="T38" s="23">
        <v>3435705.0655999999</v>
      </c>
      <c r="U38" s="23">
        <v>3621000</v>
      </c>
      <c r="V38" s="23">
        <v>3771077.6623588549</v>
      </c>
      <c r="W38" s="23">
        <f>INDEX('[1]MH Non-ISFE Q1 2025-26'!$H:$H,MATCH(C38,'[1]MH Non-ISFE Q1 2025-26'!$B:$B,0))*1000</f>
        <v>4034000</v>
      </c>
      <c r="X38" s="23">
        <f>INDEX('[2]MH Non-ISFE Q4 2025-26'!$H:$H,MATCH(C38,'[2]MH Non-ISFE Q4 2025-26'!$B:$B,0))*1000</f>
        <v>3851000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23">
        <v>313342.02130000002</v>
      </c>
      <c r="G39" s="23">
        <v>744000</v>
      </c>
      <c r="H39" s="23">
        <v>746032.69830000005</v>
      </c>
      <c r="I39" s="23">
        <v>762408.99188999995</v>
      </c>
      <c r="J39" s="23">
        <v>749000</v>
      </c>
      <c r="K39" s="23">
        <v>937483.07367000007</v>
      </c>
      <c r="L39" s="23">
        <v>848532.15599</v>
      </c>
      <c r="M39" s="23">
        <v>1201950.2091466433</v>
      </c>
      <c r="N39" s="23">
        <v>998915.04333000001</v>
      </c>
      <c r="O39" s="23">
        <v>1214000</v>
      </c>
      <c r="P39" s="23">
        <v>1197378.6219899999</v>
      </c>
      <c r="Q39" s="23">
        <v>1473000</v>
      </c>
      <c r="R39" s="23">
        <v>1562187.7231000001</v>
      </c>
      <c r="S39" s="23">
        <v>1529000</v>
      </c>
      <c r="T39" s="23">
        <v>1541932.0353000001</v>
      </c>
      <c r="U39" s="23">
        <v>1548000</v>
      </c>
      <c r="V39" s="23">
        <v>2229811.637920653</v>
      </c>
      <c r="W39" s="23">
        <f>INDEX('[1]MH Non-ISFE Q1 2025-26'!$H:$H,MATCH(C39,'[1]MH Non-ISFE Q1 2025-26'!$B:$B,0))*1000</f>
        <v>3849000</v>
      </c>
      <c r="X39" s="23">
        <f>INDEX('[2]MH Non-ISFE Q4 2025-26'!$H:$H,MATCH(C39,'[2]MH Non-ISFE Q4 2025-26'!$B:$B,0))*1000</f>
        <v>2442216.8996558073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23">
        <v>719000</v>
      </c>
      <c r="G40" s="23">
        <v>474000</v>
      </c>
      <c r="H40" s="23">
        <v>474000</v>
      </c>
      <c r="I40" s="23">
        <v>335000</v>
      </c>
      <c r="J40" s="23">
        <v>586000</v>
      </c>
      <c r="K40" s="23">
        <v>751200</v>
      </c>
      <c r="L40" s="23">
        <v>828762</v>
      </c>
      <c r="M40" s="23">
        <v>976643.80284015334</v>
      </c>
      <c r="N40" s="23">
        <v>1037550.0128</v>
      </c>
      <c r="O40" s="23">
        <v>1488145.0757942407</v>
      </c>
      <c r="P40" s="23">
        <v>1830556.713</v>
      </c>
      <c r="Q40" s="23">
        <v>1909000</v>
      </c>
      <c r="R40" s="23">
        <v>2098720.5063</v>
      </c>
      <c r="S40" s="23">
        <v>2411000</v>
      </c>
      <c r="T40" s="23">
        <v>2459975.8155</v>
      </c>
      <c r="U40" s="23">
        <v>2502000</v>
      </c>
      <c r="V40" s="23">
        <v>2407000</v>
      </c>
      <c r="W40" s="23">
        <f>INDEX('[1]MH Non-ISFE Q1 2025-26'!$H:$H,MATCH(C40,'[1]MH Non-ISFE Q1 2025-26'!$B:$B,0))*1000</f>
        <v>2636000</v>
      </c>
      <c r="X40" s="23">
        <f>INDEX('[2]MH Non-ISFE Q4 2025-26'!$H:$H,MATCH(C40,'[2]MH Non-ISFE Q4 2025-26'!$B:$B,0))*1000</f>
        <v>2646000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23">
        <v>1647000</v>
      </c>
      <c r="G41" s="23">
        <v>1612001.7258600001</v>
      </c>
      <c r="H41" s="23">
        <v>877000</v>
      </c>
      <c r="I41" s="23">
        <v>895642</v>
      </c>
      <c r="J41" s="23">
        <v>1289000</v>
      </c>
      <c r="K41" s="23">
        <v>1348423.4240000001</v>
      </c>
      <c r="L41" s="23">
        <v>1719346.9799800001</v>
      </c>
      <c r="M41" s="23">
        <v>1992676.6400000001</v>
      </c>
      <c r="N41" s="23">
        <v>1736230.3994399998</v>
      </c>
      <c r="O41" s="23">
        <v>1755306.0058773956</v>
      </c>
      <c r="P41" s="23">
        <v>2364955.2066200003</v>
      </c>
      <c r="Q41" s="23">
        <v>2548000</v>
      </c>
      <c r="R41" s="23">
        <v>2518357.5095146066</v>
      </c>
      <c r="S41" s="23">
        <v>2652000</v>
      </c>
      <c r="T41" s="23">
        <v>2648529</v>
      </c>
      <c r="U41" s="23">
        <v>2707000</v>
      </c>
      <c r="V41" s="23">
        <v>2823911</v>
      </c>
      <c r="W41" s="23">
        <f>INDEX('[1]MH Non-ISFE Q1 2025-26'!$H:$H,MATCH(C41,'[1]MH Non-ISFE Q1 2025-26'!$B:$B,0))*1000</f>
        <v>2949000</v>
      </c>
      <c r="X41" s="23">
        <f>INDEX('[2]MH Non-ISFE Q4 2025-26'!$H:$H,MATCH(C41,'[2]MH Non-ISFE Q4 2025-26'!$B:$B,0))*1000</f>
        <v>3018221.9999999995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23">
        <v>537449</v>
      </c>
      <c r="G42" s="23">
        <v>535300.57299999997</v>
      </c>
      <c r="H42" s="23">
        <v>709000</v>
      </c>
      <c r="I42" s="23">
        <v>828481.81263000006</v>
      </c>
      <c r="J42" s="23">
        <v>1065395</v>
      </c>
      <c r="K42" s="23">
        <v>1108248.49217</v>
      </c>
      <c r="L42" s="23">
        <v>1126046.4785500001</v>
      </c>
      <c r="M42" s="23">
        <v>1153590</v>
      </c>
      <c r="N42" s="23">
        <v>668857.01423540001</v>
      </c>
      <c r="O42" s="23">
        <v>680909.24756016617</v>
      </c>
      <c r="P42" s="23">
        <v>1181958.9448299999</v>
      </c>
      <c r="Q42" s="23">
        <v>1597000</v>
      </c>
      <c r="R42" s="23">
        <v>1400000</v>
      </c>
      <c r="S42" s="23">
        <v>2173000</v>
      </c>
      <c r="T42" s="23">
        <v>1132000</v>
      </c>
      <c r="U42" s="23">
        <v>1139000</v>
      </c>
      <c r="V42" s="23">
        <v>1216000</v>
      </c>
      <c r="W42" s="23">
        <f>INDEX('[1]MH Non-ISFE Q1 2025-26'!$H:$H,MATCH(C42,'[1]MH Non-ISFE Q1 2025-26'!$B:$B,0))*1000</f>
        <v>1268000</v>
      </c>
      <c r="X42" s="23">
        <f>INDEX('[2]MH Non-ISFE Q4 2025-26'!$H:$H,MATCH(C42,'[2]MH Non-ISFE Q4 2025-26'!$B:$B,0))*1000</f>
        <v>1702000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23">
        <v>1190360.0859400001</v>
      </c>
      <c r="G43" s="23">
        <v>1170789.2861399997</v>
      </c>
      <c r="H43" s="23">
        <v>998390.18381999992</v>
      </c>
      <c r="I43" s="23">
        <v>1788401.1639800002</v>
      </c>
      <c r="J43" s="23">
        <v>2300722.90968</v>
      </c>
      <c r="K43" s="23">
        <v>2558670.0726039996</v>
      </c>
      <c r="L43" s="23">
        <v>1637340.84882</v>
      </c>
      <c r="M43" s="23">
        <v>1783188.9365150896</v>
      </c>
      <c r="N43" s="23">
        <v>1169024.5947100001</v>
      </c>
      <c r="O43" s="23">
        <v>1626000</v>
      </c>
      <c r="P43" s="23">
        <v>1880578.7718000002</v>
      </c>
      <c r="Q43" s="23">
        <v>1936000</v>
      </c>
      <c r="R43" s="23">
        <v>1582404.8007499999</v>
      </c>
      <c r="S43" s="23">
        <v>1793000</v>
      </c>
      <c r="T43" s="23">
        <v>2072721.3690100003</v>
      </c>
      <c r="U43" s="23">
        <v>2010000</v>
      </c>
      <c r="V43" s="23">
        <v>2457915.6593395979</v>
      </c>
      <c r="W43" s="23">
        <f>INDEX('[1]MH Non-ISFE Q1 2025-26'!$H:$H,MATCH(C43,'[1]MH Non-ISFE Q1 2025-26'!$B:$B,0))*1000</f>
        <v>9026000</v>
      </c>
      <c r="X43" s="23">
        <f>INDEX('[2]MH Non-ISFE Q4 2025-26'!$H:$H,MATCH(C43,'[2]MH Non-ISFE Q4 2025-26'!$B:$B,0))*1000</f>
        <v>9362811.1492109317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23">
        <v>1762891</v>
      </c>
      <c r="G44" s="23">
        <v>1885963</v>
      </c>
      <c r="H44" s="23">
        <v>1878439.1153899999</v>
      </c>
      <c r="I44" s="23">
        <v>1126129.109343</v>
      </c>
      <c r="J44" s="23">
        <v>1092985.2433322</v>
      </c>
      <c r="K44" s="23">
        <v>1159930.3387530001</v>
      </c>
      <c r="L44" s="23">
        <v>1242115.490953</v>
      </c>
      <c r="M44" s="23">
        <v>1176311.9904112993</v>
      </c>
      <c r="N44" s="23">
        <v>2155838.7031</v>
      </c>
      <c r="O44" s="23">
        <v>2393997.0481245159</v>
      </c>
      <c r="P44" s="23">
        <v>2396157.8966000001</v>
      </c>
      <c r="Q44" s="23">
        <v>2491000</v>
      </c>
      <c r="R44" s="23">
        <v>2491083.5630999999</v>
      </c>
      <c r="S44" s="23">
        <v>2627000</v>
      </c>
      <c r="T44" s="23">
        <v>2638000</v>
      </c>
      <c r="U44" s="23">
        <v>2652000</v>
      </c>
      <c r="V44" s="23">
        <v>2740000</v>
      </c>
      <c r="W44" s="23">
        <f>INDEX('[1]MH Non-ISFE Q1 2025-26'!$H:$H,MATCH(C44,'[1]MH Non-ISFE Q1 2025-26'!$B:$B,0))*1000</f>
        <v>3866000</v>
      </c>
      <c r="X44" s="23">
        <f>INDEX('[2]MH Non-ISFE Q4 2025-26'!$H:$H,MATCH(C44,'[2]MH Non-ISFE Q4 2025-26'!$B:$B,0))*1000</f>
        <v>2842316.8234412111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23">
        <v>1197266.5486099999</v>
      </c>
      <c r="G45" s="23">
        <v>1370840.5819399999</v>
      </c>
      <c r="H45" s="23">
        <v>1178819</v>
      </c>
      <c r="I45" s="23">
        <v>1233956.01679</v>
      </c>
      <c r="J45" s="23">
        <v>1229395.27758</v>
      </c>
      <c r="K45" s="23">
        <v>1361463.57766</v>
      </c>
      <c r="L45" s="23">
        <v>1032064.98857</v>
      </c>
      <c r="M45" s="23">
        <v>1552883.668396655</v>
      </c>
      <c r="N45" s="23">
        <v>1553332.0502300002</v>
      </c>
      <c r="O45" s="23">
        <v>2415000</v>
      </c>
      <c r="P45" s="23">
        <v>2494298.3714999999</v>
      </c>
      <c r="Q45" s="23">
        <v>2711000</v>
      </c>
      <c r="R45" s="23">
        <v>2835040.5602000002</v>
      </c>
      <c r="S45" s="23">
        <v>2903000</v>
      </c>
      <c r="T45" s="23">
        <v>2964050.8885999997</v>
      </c>
      <c r="U45" s="23">
        <v>2947000</v>
      </c>
      <c r="V45" s="23">
        <v>3044594.8218223038</v>
      </c>
      <c r="W45" s="23">
        <f>INDEX('[1]MH Non-ISFE Q1 2025-26'!$H:$H,MATCH(C45,'[1]MH Non-ISFE Q1 2025-26'!$B:$B,0))*1000</f>
        <v>3110000</v>
      </c>
      <c r="X45" s="23">
        <f>INDEX('[2]MH Non-ISFE Q4 2025-26'!$H:$H,MATCH(C45,'[2]MH Non-ISFE Q4 2025-26'!$B:$B,0))*1000</f>
        <v>3290756.8552798769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23">
        <v>1349000</v>
      </c>
      <c r="G46" s="23">
        <v>1222000</v>
      </c>
      <c r="H46" s="23">
        <v>1222000</v>
      </c>
      <c r="I46" s="23">
        <v>1018873.52408</v>
      </c>
      <c r="J46" s="23">
        <v>1793274.3740099999</v>
      </c>
      <c r="K46" s="23">
        <v>1895545.5980400001</v>
      </c>
      <c r="L46" s="23">
        <v>1921801.2006199998</v>
      </c>
      <c r="M46" s="23">
        <v>2303836.8819960635</v>
      </c>
      <c r="N46" s="23">
        <v>1632745.6337000001</v>
      </c>
      <c r="O46" s="23">
        <v>2532645.21220977</v>
      </c>
      <c r="P46" s="23">
        <v>2143000</v>
      </c>
      <c r="Q46" s="23">
        <v>2749000</v>
      </c>
      <c r="R46" s="23">
        <v>2784000</v>
      </c>
      <c r="S46" s="23">
        <v>3062000</v>
      </c>
      <c r="T46" s="23">
        <v>2732000</v>
      </c>
      <c r="U46" s="23">
        <v>2754000</v>
      </c>
      <c r="V46" s="23">
        <v>2841000</v>
      </c>
      <c r="W46" s="23">
        <f>INDEX('[1]MH Non-ISFE Q1 2025-26'!$H:$H,MATCH(C46,'[1]MH Non-ISFE Q1 2025-26'!$B:$B,0))*1000</f>
        <v>3632000</v>
      </c>
      <c r="X46" s="23">
        <f>INDEX('[2]MH Non-ISFE Q4 2025-26'!$H:$H,MATCH(C46,'[2]MH Non-ISFE Q4 2025-26'!$B:$B,0))*1000</f>
        <v>3656000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23">
        <v>1819352.34375</v>
      </c>
      <c r="G47" s="23">
        <v>1599402.91069</v>
      </c>
      <c r="H47" s="23">
        <v>1615062.9141599999</v>
      </c>
      <c r="I47" s="23">
        <v>1848538.4126500001</v>
      </c>
      <c r="J47" s="23">
        <v>1816847.4126500001</v>
      </c>
      <c r="K47" s="23">
        <v>1873709.299538</v>
      </c>
      <c r="L47" s="23">
        <v>1873709.299538</v>
      </c>
      <c r="M47" s="23">
        <v>1889222.6113348431</v>
      </c>
      <c r="N47" s="23">
        <v>1558883.18</v>
      </c>
      <c r="O47" s="23">
        <v>1710000</v>
      </c>
      <c r="P47" s="23">
        <v>2538829.8430999997</v>
      </c>
      <c r="Q47" s="23">
        <v>1808000</v>
      </c>
      <c r="R47" s="23">
        <v>1846929.8630000001</v>
      </c>
      <c r="S47" s="23">
        <v>1898000</v>
      </c>
      <c r="T47" s="23">
        <v>1963519.6298999998</v>
      </c>
      <c r="U47" s="23">
        <v>2122000</v>
      </c>
      <c r="V47" s="23">
        <v>2113437.8924813555</v>
      </c>
      <c r="W47" s="23">
        <f>INDEX('[1]MH Non-ISFE Q1 2025-26'!$H:$H,MATCH(C47,'[1]MH Non-ISFE Q1 2025-26'!$B:$B,0))*1000</f>
        <v>2205000</v>
      </c>
      <c r="X47" s="23">
        <f>INDEX('[2]MH Non-ISFE Q4 2025-26'!$H:$H,MATCH(C47,'[2]MH Non-ISFE Q4 2025-26'!$B:$B,0))*1000</f>
        <v>2233684.1652043746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23">
        <v>409568</v>
      </c>
      <c r="G48" s="23">
        <v>979285</v>
      </c>
      <c r="H48" s="23">
        <v>971185</v>
      </c>
      <c r="I48" s="23">
        <v>2478476.58635</v>
      </c>
      <c r="J48" s="23">
        <v>2432946</v>
      </c>
      <c r="K48" s="23">
        <v>330000</v>
      </c>
      <c r="L48" s="23">
        <v>330000</v>
      </c>
      <c r="M48" s="23">
        <v>2954040.5</v>
      </c>
      <c r="N48" s="23">
        <v>3015048</v>
      </c>
      <c r="O48" s="23">
        <v>3646148</v>
      </c>
      <c r="P48" s="23">
        <v>1612896.35</v>
      </c>
      <c r="Q48" s="23">
        <v>1989000</v>
      </c>
      <c r="R48" s="23">
        <v>2206946.4725000006</v>
      </c>
      <c r="S48" s="23">
        <v>2262000</v>
      </c>
      <c r="T48" s="23">
        <v>2015200.1499999997</v>
      </c>
      <c r="U48" s="23">
        <v>2128000</v>
      </c>
      <c r="V48" s="23">
        <v>2336000</v>
      </c>
      <c r="W48" s="23">
        <f>INDEX('[1]MH Non-ISFE Q1 2025-26'!$H:$H,MATCH(C48,'[1]MH Non-ISFE Q1 2025-26'!$B:$B,0))*1000</f>
        <v>3363000</v>
      </c>
      <c r="X48" s="23">
        <f>INDEX('[2]MH Non-ISFE Q4 2025-26'!$H:$H,MATCH(C48,'[2]MH Non-ISFE Q4 2025-26'!$B:$B,0))*1000</f>
        <v>3806893.0149999894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23">
        <v>1114748.5579599999</v>
      </c>
      <c r="G49" s="23">
        <v>658270</v>
      </c>
      <c r="H49" s="23">
        <v>746163</v>
      </c>
      <c r="I49" s="23">
        <v>718968.71855999995</v>
      </c>
      <c r="J49" s="23">
        <v>757611.56700000004</v>
      </c>
      <c r="K49" s="23">
        <v>897168.96413999994</v>
      </c>
      <c r="L49" s="23">
        <v>1047947.93195</v>
      </c>
      <c r="M49" s="23">
        <v>1629489.9009422855</v>
      </c>
      <c r="N49" s="23">
        <v>1519656.480651</v>
      </c>
      <c r="O49" s="23">
        <v>1562462.8875343143</v>
      </c>
      <c r="P49" s="23">
        <v>1638205.6617700001</v>
      </c>
      <c r="Q49" s="23">
        <v>2232000</v>
      </c>
      <c r="R49" s="23">
        <v>2113000</v>
      </c>
      <c r="S49" s="23">
        <v>2185000</v>
      </c>
      <c r="T49" s="23">
        <v>2150497.0000000005</v>
      </c>
      <c r="U49" s="23">
        <v>2163000</v>
      </c>
      <c r="V49" s="23">
        <v>2207424</v>
      </c>
      <c r="W49" s="23">
        <f>INDEX('[1]MH Non-ISFE Q1 2025-26'!$H:$H,MATCH(C49,'[1]MH Non-ISFE Q1 2025-26'!$B:$B,0))*1000</f>
        <v>2894000</v>
      </c>
      <c r="X49" s="23">
        <f>INDEX('[2]MH Non-ISFE Q4 2025-26'!$H:$H,MATCH(C49,'[2]MH Non-ISFE Q4 2025-26'!$B:$B,0))*1000</f>
        <v>3031187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23">
        <v>1135000</v>
      </c>
      <c r="G50" s="23">
        <v>138000</v>
      </c>
      <c r="H50" s="23">
        <v>821000</v>
      </c>
      <c r="I50" s="23">
        <v>874262</v>
      </c>
      <c r="J50" s="23">
        <v>878500.71137000003</v>
      </c>
      <c r="K50" s="23">
        <v>905100</v>
      </c>
      <c r="L50" s="23">
        <v>1009792.66171</v>
      </c>
      <c r="M50" s="23">
        <v>1018087.512369034</v>
      </c>
      <c r="N50" s="23">
        <v>929357.11499000003</v>
      </c>
      <c r="O50" s="23">
        <v>965640.93304219586</v>
      </c>
      <c r="P50" s="23">
        <v>1468190.7043000001</v>
      </c>
      <c r="Q50" s="23">
        <v>1549000</v>
      </c>
      <c r="R50" s="23">
        <v>1310266.8987</v>
      </c>
      <c r="S50" s="23">
        <v>1850000</v>
      </c>
      <c r="T50" s="23">
        <v>1617913.2789</v>
      </c>
      <c r="U50" s="23">
        <v>1628000</v>
      </c>
      <c r="V50" s="23">
        <v>1928109.8996000001</v>
      </c>
      <c r="W50" s="23">
        <f>INDEX('[1]MH Non-ISFE Q1 2025-26'!$H:$H,MATCH(C50,'[1]MH Non-ISFE Q1 2025-26'!$B:$B,0))*1000</f>
        <v>1836000</v>
      </c>
      <c r="X50" s="23">
        <f>INDEX('[2]MH Non-ISFE Q4 2025-26'!$H:$H,MATCH(C50,'[2]MH Non-ISFE Q4 2025-26'!$B:$B,0))*1000</f>
        <v>1932492.561393199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23">
        <v>983356.26451000001</v>
      </c>
      <c r="G51" s="23">
        <v>1090356.2645100001</v>
      </c>
      <c r="H51" s="23">
        <v>1559525.6479199999</v>
      </c>
      <c r="I51" s="23">
        <v>909818.28393999999</v>
      </c>
      <c r="J51" s="23">
        <v>1325734.29162</v>
      </c>
      <c r="K51" s="23">
        <v>1451271.6217499999</v>
      </c>
      <c r="L51" s="23">
        <v>1312995.7214600001</v>
      </c>
      <c r="M51" s="23">
        <v>1412047.4993433678</v>
      </c>
      <c r="N51" s="23">
        <v>1416000</v>
      </c>
      <c r="O51" s="23">
        <v>1747192.5858098867</v>
      </c>
      <c r="P51" s="23">
        <v>1419445.1667000002</v>
      </c>
      <c r="Q51" s="23">
        <v>1454000</v>
      </c>
      <c r="R51" s="23">
        <v>1471769.8883</v>
      </c>
      <c r="S51" s="23">
        <v>1479000</v>
      </c>
      <c r="T51" s="23">
        <v>2383000</v>
      </c>
      <c r="U51" s="23">
        <v>2496000</v>
      </c>
      <c r="V51" s="23">
        <v>2571827</v>
      </c>
      <c r="W51" s="23">
        <f>INDEX('[1]MH Non-ISFE Q1 2025-26'!$H:$H,MATCH(C51,'[1]MH Non-ISFE Q1 2025-26'!$B:$B,0))*1000</f>
        <v>2627000</v>
      </c>
      <c r="X51" s="23">
        <f>INDEX('[2]MH Non-ISFE Q4 2025-26'!$H:$H,MATCH(C51,'[2]MH Non-ISFE Q4 2025-26'!$B:$B,0))*1000</f>
        <v>3084698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23">
        <v>0</v>
      </c>
      <c r="G52" s="23">
        <v>550000</v>
      </c>
      <c r="H52" s="23">
        <v>653000</v>
      </c>
      <c r="I52" s="23">
        <v>903000</v>
      </c>
      <c r="J52" s="23">
        <v>540000</v>
      </c>
      <c r="K52" s="23">
        <v>632000</v>
      </c>
      <c r="L52" s="23">
        <v>656000</v>
      </c>
      <c r="M52" s="23">
        <v>712000</v>
      </c>
      <c r="N52" s="23">
        <v>674000</v>
      </c>
      <c r="O52" s="23">
        <v>745000</v>
      </c>
      <c r="P52" s="23">
        <v>1091802.3214</v>
      </c>
      <c r="Q52" s="23">
        <v>1327000</v>
      </c>
      <c r="R52" s="23">
        <v>1373136.5258000002</v>
      </c>
      <c r="S52" s="23">
        <v>1353000</v>
      </c>
      <c r="T52" s="23">
        <v>1983000</v>
      </c>
      <c r="U52" s="23">
        <v>1975000</v>
      </c>
      <c r="V52" s="23">
        <v>2054915.9</v>
      </c>
      <c r="W52" s="23">
        <f>INDEX('[1]MH Non-ISFE Q1 2025-26'!$H:$H,MATCH(C52,'[1]MH Non-ISFE Q1 2025-26'!$B:$B,0))*1000</f>
        <v>2088000</v>
      </c>
      <c r="X52" s="23">
        <f>INDEX('[2]MH Non-ISFE Q4 2025-26'!$H:$H,MATCH(C52,'[2]MH Non-ISFE Q4 2025-26'!$B:$B,0))*1000</f>
        <v>2084697.8664561866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23">
        <v>1233725.8234999999</v>
      </c>
      <c r="G53" s="23">
        <v>837731.62607000011</v>
      </c>
      <c r="H53" s="23">
        <v>1650807.9934039998</v>
      </c>
      <c r="I53" s="23">
        <v>2072212.0719999999</v>
      </c>
      <c r="J53" s="23">
        <v>1539030.2</v>
      </c>
      <c r="K53" s="23">
        <v>1585038.0153999999</v>
      </c>
      <c r="L53" s="23">
        <v>1744217.2</v>
      </c>
      <c r="M53" s="23">
        <v>1825822.5796904145</v>
      </c>
      <c r="N53" s="23">
        <v>1938446.6812999998</v>
      </c>
      <c r="O53" s="23">
        <v>2574268.4086222691</v>
      </c>
      <c r="P53" s="23">
        <v>2530888.7397699999</v>
      </c>
      <c r="Q53" s="23">
        <v>2931000</v>
      </c>
      <c r="R53" s="23">
        <v>3085809.1746399994</v>
      </c>
      <c r="S53" s="23">
        <v>3726000</v>
      </c>
      <c r="T53" s="23">
        <v>5190469.44857</v>
      </c>
      <c r="U53" s="23">
        <v>5288000</v>
      </c>
      <c r="V53" s="23">
        <v>5488233.097926463</v>
      </c>
      <c r="W53" s="23">
        <f>INDEX('[1]MH Non-ISFE Q1 2025-26'!$H:$H,MATCH(C53,'[1]MH Non-ISFE Q1 2025-26'!$B:$B,0))*1000</f>
        <v>7008000</v>
      </c>
      <c r="X53" s="23">
        <f>INDEX('[2]MH Non-ISFE Q4 2025-26'!$H:$H,MATCH(C53,'[2]MH Non-ISFE Q4 2025-26'!$B:$B,0))*1000</f>
        <v>4197073.9003245048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23">
        <v>107000</v>
      </c>
      <c r="G54" s="23">
        <v>300000</v>
      </c>
      <c r="H54" s="23">
        <v>284000</v>
      </c>
      <c r="I54" s="23">
        <v>359000</v>
      </c>
      <c r="J54" s="23">
        <v>384000</v>
      </c>
      <c r="K54" s="23">
        <v>497000</v>
      </c>
      <c r="L54" s="23">
        <v>484000</v>
      </c>
      <c r="M54" s="23">
        <v>547000</v>
      </c>
      <c r="N54" s="23">
        <v>547000</v>
      </c>
      <c r="O54" s="23">
        <v>715000</v>
      </c>
      <c r="P54" s="23">
        <v>689000</v>
      </c>
      <c r="Q54" s="23">
        <v>732000</v>
      </c>
      <c r="R54" s="23">
        <v>743000</v>
      </c>
      <c r="S54" s="23">
        <v>745000</v>
      </c>
      <c r="T54" s="23">
        <v>776000</v>
      </c>
      <c r="U54" s="23">
        <v>812000</v>
      </c>
      <c r="V54" s="23">
        <v>838568.74</v>
      </c>
      <c r="W54" s="23">
        <f>INDEX('[1]MH Non-ISFE Q1 2025-26'!$H:$H,MATCH(C54,'[1]MH Non-ISFE Q1 2025-26'!$B:$B,0))*1000</f>
        <v>857000</v>
      </c>
      <c r="X54" s="23">
        <f>INDEX('[2]MH Non-ISFE Q4 2025-26'!$H:$H,MATCH(C54,'[2]MH Non-ISFE Q4 2025-26'!$B:$B,0))*1000</f>
        <v>862782.16799999995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23">
        <v>536500</v>
      </c>
      <c r="G55" s="23" t="e">
        <v>#N/A</v>
      </c>
      <c r="H55" s="23">
        <v>256074.46</v>
      </c>
      <c r="I55" s="23">
        <v>158496</v>
      </c>
      <c r="J55" s="23">
        <v>158000</v>
      </c>
      <c r="K55" s="23">
        <v>162266</v>
      </c>
      <c r="L55" s="23">
        <v>162266</v>
      </c>
      <c r="M55" s="23">
        <v>178984</v>
      </c>
      <c r="N55" s="23">
        <v>480757</v>
      </c>
      <c r="O55" s="23">
        <v>532961.56131130294</v>
      </c>
      <c r="P55" s="23">
        <v>532961.56131000002</v>
      </c>
      <c r="Q55" s="23">
        <v>744000</v>
      </c>
      <c r="R55" s="23">
        <v>756138.95000000007</v>
      </c>
      <c r="S55" s="23">
        <v>770000</v>
      </c>
      <c r="T55" s="23">
        <v>781847.22</v>
      </c>
      <c r="U55" s="23">
        <v>1276000</v>
      </c>
      <c r="V55" s="23">
        <v>1369269</v>
      </c>
      <c r="W55" s="23">
        <f>INDEX('[1]MH Non-ISFE Q1 2025-26'!$H:$H,MATCH(C55,'[1]MH Non-ISFE Q1 2025-26'!$B:$B,0))*1000</f>
        <v>1813000</v>
      </c>
      <c r="X55" s="23">
        <f>INDEX('[2]MH Non-ISFE Q4 2025-26'!$H:$H,MATCH(C55,'[2]MH Non-ISFE Q4 2025-26'!$B:$B,0))*1000</f>
        <v>1821070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23">
        <v>368000</v>
      </c>
      <c r="G56" s="23">
        <v>464000</v>
      </c>
      <c r="H56" s="23">
        <v>683000</v>
      </c>
      <c r="I56" s="23">
        <v>621529.25</v>
      </c>
      <c r="J56" s="23">
        <v>343000</v>
      </c>
      <c r="K56" s="23">
        <v>343985</v>
      </c>
      <c r="L56" s="23">
        <v>349044</v>
      </c>
      <c r="M56" s="23">
        <v>355817</v>
      </c>
      <c r="N56" s="23">
        <v>359390.09888999996</v>
      </c>
      <c r="O56" s="23">
        <v>819529</v>
      </c>
      <c r="P56" s="23">
        <v>817833.12193999998</v>
      </c>
      <c r="Q56" s="23">
        <v>1003000</v>
      </c>
      <c r="R56" s="23">
        <v>926363.05608000001</v>
      </c>
      <c r="S56" s="23">
        <v>1163000</v>
      </c>
      <c r="T56" s="23">
        <v>1045072.6268999999</v>
      </c>
      <c r="U56" s="23">
        <v>1051000</v>
      </c>
      <c r="V56" s="23">
        <v>1082427.8166187836</v>
      </c>
      <c r="W56" s="23">
        <f>INDEX('[1]MH Non-ISFE Q1 2025-26'!$H:$H,MATCH(C56,'[1]MH Non-ISFE Q1 2025-26'!$B:$B,0))*1000</f>
        <v>1176000</v>
      </c>
      <c r="X56" s="23">
        <f>INDEX('[2]MH Non-ISFE Q4 2025-26'!$H:$H,MATCH(C56,'[2]MH Non-ISFE Q4 2025-26'!$B:$B,0))*1000</f>
        <v>1149572.4495610637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23">
        <v>1125000</v>
      </c>
      <c r="G57" s="23">
        <v>702000</v>
      </c>
      <c r="H57" s="23">
        <v>1301000</v>
      </c>
      <c r="I57" s="23">
        <v>1301000</v>
      </c>
      <c r="J57" s="23">
        <v>1488000</v>
      </c>
      <c r="K57" s="23">
        <v>1336127</v>
      </c>
      <c r="L57" s="23">
        <v>1200000</v>
      </c>
      <c r="M57" s="23">
        <v>1233793.4775010531</v>
      </c>
      <c r="N57" s="23">
        <v>1233793.4775</v>
      </c>
      <c r="O57" s="23">
        <v>1329000</v>
      </c>
      <c r="P57" s="23">
        <v>1356790.6501</v>
      </c>
      <c r="Q57" s="23">
        <v>1396000</v>
      </c>
      <c r="R57" s="23">
        <v>1416000</v>
      </c>
      <c r="S57" s="23">
        <v>2395000</v>
      </c>
      <c r="T57" s="23">
        <v>2427599.2738999999</v>
      </c>
      <c r="U57" s="23">
        <v>2447000</v>
      </c>
      <c r="V57" s="23">
        <v>2527000</v>
      </c>
      <c r="W57" s="23">
        <f>INDEX('[1]MH Non-ISFE Q1 2025-26'!$H:$H,MATCH(C57,'[1]MH Non-ISFE Q1 2025-26'!$B:$B,0))*1000</f>
        <v>1661000</v>
      </c>
      <c r="X57" s="23">
        <f>INDEX('[2]MH Non-ISFE Q4 2025-26'!$H:$H,MATCH(C57,'[2]MH Non-ISFE Q4 2025-26'!$B:$B,0))*1000</f>
        <v>2599000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23">
        <v>1383000</v>
      </c>
      <c r="G58" s="23">
        <v>2155755.1781700002</v>
      </c>
      <c r="H58" s="23">
        <v>1791144</v>
      </c>
      <c r="I58" s="23">
        <v>2155237.46899</v>
      </c>
      <c r="J58" s="23">
        <v>2042515.6084699999</v>
      </c>
      <c r="K58" s="23">
        <v>2340663.112555</v>
      </c>
      <c r="L58" s="23">
        <v>1919030.8</v>
      </c>
      <c r="M58" s="23">
        <v>2712278.5660982826</v>
      </c>
      <c r="N58" s="23">
        <v>2168616.83078</v>
      </c>
      <c r="O58" s="23">
        <v>2493530.7548270468</v>
      </c>
      <c r="P58" s="23">
        <v>2401724.5963000003</v>
      </c>
      <c r="Q58" s="23">
        <v>2781000</v>
      </c>
      <c r="R58" s="23">
        <v>2560937.5120000001</v>
      </c>
      <c r="S58" s="23">
        <v>3083000</v>
      </c>
      <c r="T58" s="23">
        <v>3172533.73551</v>
      </c>
      <c r="U58" s="23">
        <v>3309000</v>
      </c>
      <c r="V58" s="23">
        <v>2852032.030205057</v>
      </c>
      <c r="W58" s="23">
        <f>INDEX('[1]MH Non-ISFE Q1 2025-26'!$H:$H,MATCH(C58,'[1]MH Non-ISFE Q1 2025-26'!$B:$B,0))*1000</f>
        <v>3033000</v>
      </c>
      <c r="X58" s="23">
        <f>INDEX('[2]MH Non-ISFE Q4 2025-26'!$H:$H,MATCH(C58,'[2]MH Non-ISFE Q4 2025-26'!$B:$B,0))*1000</f>
        <v>2952944.4577712906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23">
        <v>556000</v>
      </c>
      <c r="G59" s="23">
        <v>476750.87254000001</v>
      </c>
      <c r="H59" s="23">
        <v>486000</v>
      </c>
      <c r="I59" s="23">
        <v>388936.83471000002</v>
      </c>
      <c r="J59" s="23">
        <v>399165.36833999999</v>
      </c>
      <c r="K59" s="23">
        <v>420176.14130999998</v>
      </c>
      <c r="L59" s="23">
        <v>187798.94132000001</v>
      </c>
      <c r="M59" s="23">
        <v>193062.94564386932</v>
      </c>
      <c r="N59" s="23">
        <v>191194.43265999999</v>
      </c>
      <c r="O59" s="23">
        <v>191000</v>
      </c>
      <c r="P59" s="23">
        <v>1032135</v>
      </c>
      <c r="Q59" s="23">
        <v>1356000</v>
      </c>
      <c r="R59" s="23">
        <v>1318645.9561999999</v>
      </c>
      <c r="S59" s="23">
        <v>2076000</v>
      </c>
      <c r="T59" s="23">
        <v>2097000</v>
      </c>
      <c r="U59" s="23">
        <v>2826000</v>
      </c>
      <c r="V59" s="23">
        <v>2917000</v>
      </c>
      <c r="W59" s="23">
        <f>INDEX('[1]MH Non-ISFE Q1 2025-26'!$H:$H,MATCH(C59,'[1]MH Non-ISFE Q1 2025-26'!$B:$B,0))*1000</f>
        <v>3219000</v>
      </c>
      <c r="X59" s="23">
        <f>INDEX('[2]MH Non-ISFE Q4 2025-26'!$H:$H,MATCH(C59,'[2]MH Non-ISFE Q4 2025-26'!$B:$B,0))*1000</f>
        <v>3240000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23">
        <v>491000</v>
      </c>
      <c r="G60" s="23" t="e">
        <v>#N/A</v>
      </c>
      <c r="H60" s="23">
        <v>1746353</v>
      </c>
      <c r="I60" s="23">
        <v>1768005.2888799999</v>
      </c>
      <c r="J60" s="23">
        <v>1852000</v>
      </c>
      <c r="K60" s="23">
        <v>1902303.78651</v>
      </c>
      <c r="L60" s="23">
        <v>2118427.0817</v>
      </c>
      <c r="M60" s="23">
        <v>2514467</v>
      </c>
      <c r="N60" s="23">
        <v>2295055</v>
      </c>
      <c r="O60" s="23">
        <v>2761000</v>
      </c>
      <c r="P60" s="23">
        <v>4622155.8279999997</v>
      </c>
      <c r="Q60" s="23">
        <v>4916000</v>
      </c>
      <c r="R60" s="23">
        <v>4709000</v>
      </c>
      <c r="S60" s="23">
        <v>5209000</v>
      </c>
      <c r="T60" s="23">
        <v>4716984.8288939996</v>
      </c>
      <c r="U60" s="23">
        <v>4826000</v>
      </c>
      <c r="V60" s="23">
        <v>5028398.6868450092</v>
      </c>
      <c r="W60" s="23">
        <f>INDEX('[1]MH Non-ISFE Q1 2025-26'!$H:$H,MATCH(C60,'[1]MH Non-ISFE Q1 2025-26'!$B:$B,0))*1000</f>
        <v>5210000</v>
      </c>
      <c r="X60" s="23">
        <f>INDEX('[2]MH Non-ISFE Q4 2025-26'!$H:$H,MATCH(C60,'[2]MH Non-ISFE Q4 2025-26'!$B:$B,0))*1000</f>
        <v>5048108.1811922397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27">
        <v>305000</v>
      </c>
      <c r="G61" s="27">
        <v>305000</v>
      </c>
      <c r="H61" s="27">
        <v>302000</v>
      </c>
      <c r="I61" s="27">
        <v>176176</v>
      </c>
      <c r="J61" s="27">
        <v>198000</v>
      </c>
      <c r="K61" s="27">
        <v>125658</v>
      </c>
      <c r="L61" s="27">
        <v>207000</v>
      </c>
      <c r="M61" s="27">
        <v>237087</v>
      </c>
      <c r="N61" s="27">
        <v>213000</v>
      </c>
      <c r="O61" s="27">
        <v>243000</v>
      </c>
      <c r="P61" s="27">
        <v>243000</v>
      </c>
      <c r="Q61" s="27" t="s">
        <v>320</v>
      </c>
      <c r="R61" s="27" t="s">
        <v>320</v>
      </c>
      <c r="S61" s="27" t="s">
        <v>320</v>
      </c>
      <c r="T61" s="27" t="s">
        <v>320</v>
      </c>
      <c r="U61" s="42" t="s">
        <v>320</v>
      </c>
      <c r="V61" s="42" t="s">
        <v>320</v>
      </c>
      <c r="W61" s="42" t="s">
        <v>320</v>
      </c>
      <c r="X61" s="42" t="s">
        <v>320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27">
        <v>110000</v>
      </c>
      <c r="G62" s="27">
        <v>0</v>
      </c>
      <c r="H62" s="27">
        <v>0</v>
      </c>
      <c r="I62" s="27">
        <v>181268.14108999999</v>
      </c>
      <c r="J62" s="27">
        <v>180000</v>
      </c>
      <c r="K62" s="27">
        <v>190000</v>
      </c>
      <c r="L62" s="27">
        <v>107996</v>
      </c>
      <c r="M62" s="27">
        <v>152347</v>
      </c>
      <c r="N62" s="27">
        <v>122138</v>
      </c>
      <c r="O62" s="27">
        <v>348000</v>
      </c>
      <c r="P62" s="27">
        <v>156000</v>
      </c>
      <c r="Q62" s="27" t="s">
        <v>320</v>
      </c>
      <c r="R62" s="27" t="s">
        <v>320</v>
      </c>
      <c r="S62" s="27" t="s">
        <v>320</v>
      </c>
      <c r="T62" s="27" t="s">
        <v>320</v>
      </c>
      <c r="U62" s="42" t="s">
        <v>320</v>
      </c>
      <c r="V62" s="42" t="s">
        <v>320</v>
      </c>
      <c r="W62" s="42" t="s">
        <v>320</v>
      </c>
      <c r="X62" s="42" t="s">
        <v>320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27">
        <v>55000</v>
      </c>
      <c r="G63" s="27">
        <v>95000</v>
      </c>
      <c r="H63" s="27">
        <v>95000</v>
      </c>
      <c r="I63" s="27">
        <v>96591</v>
      </c>
      <c r="J63" s="27">
        <v>97000</v>
      </c>
      <c r="K63" s="27">
        <v>101495</v>
      </c>
      <c r="L63" s="27">
        <v>99000</v>
      </c>
      <c r="M63" s="27">
        <v>199874</v>
      </c>
      <c r="N63" s="27">
        <v>188165.0310706</v>
      </c>
      <c r="O63" s="27">
        <v>201000</v>
      </c>
      <c r="P63" s="27">
        <v>203537</v>
      </c>
      <c r="Q63" s="27" t="s">
        <v>320</v>
      </c>
      <c r="R63" s="27" t="s">
        <v>320</v>
      </c>
      <c r="S63" s="27" t="s">
        <v>320</v>
      </c>
      <c r="T63" s="27" t="s">
        <v>320</v>
      </c>
      <c r="U63" s="42" t="s">
        <v>320</v>
      </c>
      <c r="V63" s="42" t="s">
        <v>320</v>
      </c>
      <c r="W63" s="42" t="s">
        <v>320</v>
      </c>
      <c r="X63" s="42" t="s">
        <v>320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27">
        <v>728000</v>
      </c>
      <c r="G64" s="27">
        <v>739000</v>
      </c>
      <c r="H64" s="27">
        <v>729000</v>
      </c>
      <c r="I64" s="27">
        <v>729000</v>
      </c>
      <c r="J64" s="27">
        <v>729000</v>
      </c>
      <c r="K64" s="27">
        <v>748000</v>
      </c>
      <c r="L64" s="27">
        <v>749737</v>
      </c>
      <c r="M64" s="27">
        <v>548792</v>
      </c>
      <c r="N64" s="27">
        <v>500906</v>
      </c>
      <c r="O64" s="27">
        <v>555000</v>
      </c>
      <c r="P64" s="27">
        <v>563019</v>
      </c>
      <c r="Q64" s="27" t="s">
        <v>320</v>
      </c>
      <c r="R64" s="27" t="s">
        <v>320</v>
      </c>
      <c r="S64" s="27" t="s">
        <v>320</v>
      </c>
      <c r="T64" s="27" t="s">
        <v>320</v>
      </c>
      <c r="U64" s="42" t="s">
        <v>320</v>
      </c>
      <c r="V64" s="42" t="s">
        <v>320</v>
      </c>
      <c r="W64" s="42" t="s">
        <v>320</v>
      </c>
      <c r="X64" s="42" t="s">
        <v>320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27">
        <v>87000</v>
      </c>
      <c r="G65" s="27">
        <v>0</v>
      </c>
      <c r="H65" s="27">
        <v>0</v>
      </c>
      <c r="I65" s="27">
        <v>91000</v>
      </c>
      <c r="J65" s="27">
        <v>91000</v>
      </c>
      <c r="K65" s="27">
        <v>94000</v>
      </c>
      <c r="L65" s="27">
        <v>172057</v>
      </c>
      <c r="M65" s="27">
        <v>206928</v>
      </c>
      <c r="N65" s="27">
        <v>194580</v>
      </c>
      <c r="O65" s="27">
        <v>220000</v>
      </c>
      <c r="P65" s="27">
        <v>219663.34161</v>
      </c>
      <c r="Q65" s="27" t="s">
        <v>320</v>
      </c>
      <c r="R65" s="27" t="s">
        <v>320</v>
      </c>
      <c r="S65" s="27" t="s">
        <v>320</v>
      </c>
      <c r="T65" s="27" t="s">
        <v>320</v>
      </c>
      <c r="U65" s="42" t="s">
        <v>320</v>
      </c>
      <c r="V65" s="42" t="s">
        <v>320</v>
      </c>
      <c r="W65" s="42" t="s">
        <v>320</v>
      </c>
      <c r="X65" s="42" t="s">
        <v>320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27">
        <v>67000</v>
      </c>
      <c r="G66" s="27">
        <v>113000</v>
      </c>
      <c r="H66" s="27">
        <v>113000</v>
      </c>
      <c r="I66" s="27">
        <v>115600</v>
      </c>
      <c r="J66" s="27">
        <v>116000</v>
      </c>
      <c r="K66" s="27">
        <v>115306</v>
      </c>
      <c r="L66" s="27">
        <v>118000</v>
      </c>
      <c r="M66" s="27">
        <v>228763</v>
      </c>
      <c r="N66" s="27">
        <v>214925.12816729999</v>
      </c>
      <c r="O66" s="27">
        <v>230000</v>
      </c>
      <c r="P66" s="27">
        <v>233783</v>
      </c>
      <c r="Q66" s="27" t="s">
        <v>320</v>
      </c>
      <c r="R66" s="27" t="s">
        <v>320</v>
      </c>
      <c r="S66" s="27" t="s">
        <v>320</v>
      </c>
      <c r="T66" s="27" t="s">
        <v>320</v>
      </c>
      <c r="U66" s="42" t="s">
        <v>320</v>
      </c>
      <c r="V66" s="42" t="s">
        <v>320</v>
      </c>
      <c r="W66" s="42" t="s">
        <v>320</v>
      </c>
      <c r="X66" s="42" t="s">
        <v>320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27">
        <v>66000</v>
      </c>
      <c r="G67" s="27">
        <v>67450.489751999994</v>
      </c>
      <c r="H67" s="27">
        <v>67000</v>
      </c>
      <c r="I67" s="27">
        <v>44000</v>
      </c>
      <c r="J67" s="27">
        <v>60000</v>
      </c>
      <c r="K67" s="27">
        <v>57000</v>
      </c>
      <c r="L67" s="27">
        <v>40000</v>
      </c>
      <c r="M67" s="27">
        <v>673438</v>
      </c>
      <c r="N67" s="27">
        <v>656120</v>
      </c>
      <c r="O67" s="27">
        <v>867000</v>
      </c>
      <c r="P67" s="27">
        <v>826869</v>
      </c>
      <c r="Q67" s="27" t="s">
        <v>320</v>
      </c>
      <c r="R67" s="27" t="s">
        <v>320</v>
      </c>
      <c r="S67" s="27" t="s">
        <v>320</v>
      </c>
      <c r="T67" s="27" t="s">
        <v>320</v>
      </c>
      <c r="U67" s="42" t="s">
        <v>320</v>
      </c>
      <c r="V67" s="42" t="s">
        <v>320</v>
      </c>
      <c r="W67" s="42" t="s">
        <v>320</v>
      </c>
      <c r="X67" s="42" t="s">
        <v>320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27">
        <v>34000</v>
      </c>
      <c r="G68" s="27">
        <v>0</v>
      </c>
      <c r="H68" s="27">
        <v>0</v>
      </c>
      <c r="I68" s="27">
        <v>62000</v>
      </c>
      <c r="J68" s="27">
        <v>62000</v>
      </c>
      <c r="K68" s="27">
        <v>65711.567999999999</v>
      </c>
      <c r="L68" s="27">
        <v>86872</v>
      </c>
      <c r="M68" s="27">
        <v>135828</v>
      </c>
      <c r="N68" s="27">
        <v>128414.73044</v>
      </c>
      <c r="O68" s="27">
        <v>138597.47947791885</v>
      </c>
      <c r="P68" s="27">
        <v>139802.41734000001</v>
      </c>
      <c r="Q68" s="27" t="s">
        <v>320</v>
      </c>
      <c r="R68" s="27" t="s">
        <v>320</v>
      </c>
      <c r="S68" s="27" t="s">
        <v>320</v>
      </c>
      <c r="T68" s="27" t="s">
        <v>320</v>
      </c>
      <c r="U68" s="42" t="s">
        <v>320</v>
      </c>
      <c r="V68" s="42" t="s">
        <v>320</v>
      </c>
      <c r="W68" s="42" t="s">
        <v>320</v>
      </c>
      <c r="X68" s="42" t="s">
        <v>320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27">
        <v>143000</v>
      </c>
      <c r="G69" s="27">
        <v>143000</v>
      </c>
      <c r="H69" s="27">
        <v>143000</v>
      </c>
      <c r="I69" s="27">
        <v>145431</v>
      </c>
      <c r="J69" s="27">
        <v>146577</v>
      </c>
      <c r="K69" s="27">
        <v>150443</v>
      </c>
      <c r="L69" s="27">
        <v>229000</v>
      </c>
      <c r="M69" s="27">
        <v>200887.15546874999</v>
      </c>
      <c r="N69" s="27">
        <v>200887</v>
      </c>
      <c r="O69" s="27">
        <v>194000</v>
      </c>
      <c r="P69" s="27">
        <v>198000</v>
      </c>
      <c r="Q69" s="27" t="s">
        <v>320</v>
      </c>
      <c r="R69" s="27" t="s">
        <v>320</v>
      </c>
      <c r="S69" s="27" t="s">
        <v>320</v>
      </c>
      <c r="T69" s="27" t="s">
        <v>320</v>
      </c>
      <c r="U69" s="42" t="s">
        <v>320</v>
      </c>
      <c r="V69" s="42" t="s">
        <v>320</v>
      </c>
      <c r="W69" s="42" t="s">
        <v>320</v>
      </c>
      <c r="X69" s="42" t="s">
        <v>320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27">
        <v>129000</v>
      </c>
      <c r="G70" s="27">
        <v>130000</v>
      </c>
      <c r="H70" s="27">
        <v>124000</v>
      </c>
      <c r="I70" s="27">
        <v>127000</v>
      </c>
      <c r="J70" s="27">
        <v>121000</v>
      </c>
      <c r="K70" s="27">
        <v>124000</v>
      </c>
      <c r="L70" s="27">
        <v>122000</v>
      </c>
      <c r="M70" s="27">
        <v>148095.52598676359</v>
      </c>
      <c r="N70" s="27">
        <v>124000</v>
      </c>
      <c r="O70" s="27">
        <v>124000</v>
      </c>
      <c r="P70" s="27">
        <v>185000</v>
      </c>
      <c r="Q70" s="27" t="s">
        <v>320</v>
      </c>
      <c r="R70" s="27" t="s">
        <v>320</v>
      </c>
      <c r="S70" s="27" t="s">
        <v>320</v>
      </c>
      <c r="T70" s="27" t="s">
        <v>320</v>
      </c>
      <c r="U70" s="42" t="s">
        <v>320</v>
      </c>
      <c r="V70" s="42" t="s">
        <v>320</v>
      </c>
      <c r="W70" s="42" t="s">
        <v>320</v>
      </c>
      <c r="X70" s="42" t="s">
        <v>320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27">
        <v>178000</v>
      </c>
      <c r="G71" s="27">
        <v>175000</v>
      </c>
      <c r="H71" s="27">
        <v>173000</v>
      </c>
      <c r="I71" s="27">
        <v>174879.12750999999</v>
      </c>
      <c r="J71" s="27">
        <v>173000</v>
      </c>
      <c r="K71" s="27">
        <v>182027.15153999999</v>
      </c>
      <c r="L71" s="27">
        <v>182000</v>
      </c>
      <c r="M71" s="27">
        <v>188232</v>
      </c>
      <c r="N71" s="27">
        <v>184000</v>
      </c>
      <c r="O71" s="27">
        <v>259000</v>
      </c>
      <c r="P71" s="27">
        <v>216000</v>
      </c>
      <c r="Q71" s="27" t="s">
        <v>320</v>
      </c>
      <c r="R71" s="27" t="s">
        <v>320</v>
      </c>
      <c r="S71" s="27" t="s">
        <v>320</v>
      </c>
      <c r="T71" s="27" t="s">
        <v>320</v>
      </c>
      <c r="U71" s="42" t="s">
        <v>320</v>
      </c>
      <c r="V71" s="42" t="s">
        <v>320</v>
      </c>
      <c r="W71" s="42" t="s">
        <v>320</v>
      </c>
      <c r="X71" s="42" t="s">
        <v>320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27">
        <v>0</v>
      </c>
      <c r="G72" s="27">
        <v>139000</v>
      </c>
      <c r="H72" s="27">
        <v>139002.37157999998</v>
      </c>
      <c r="I72" s="27">
        <v>139000</v>
      </c>
      <c r="J72" s="27">
        <v>139000</v>
      </c>
      <c r="K72" s="27">
        <v>139000</v>
      </c>
      <c r="L72" s="27">
        <v>139000.00045999998</v>
      </c>
      <c r="M72" s="27">
        <v>140428.74</v>
      </c>
      <c r="N72" s="27">
        <v>139000.00047</v>
      </c>
      <c r="O72" s="27">
        <v>146138.68667599143</v>
      </c>
      <c r="P72" s="27">
        <v>78687.629109000001</v>
      </c>
      <c r="Q72" s="27" t="s">
        <v>320</v>
      </c>
      <c r="R72" s="27" t="s">
        <v>320</v>
      </c>
      <c r="S72" s="27" t="s">
        <v>320</v>
      </c>
      <c r="T72" s="27" t="s">
        <v>320</v>
      </c>
      <c r="U72" s="42" t="s">
        <v>320</v>
      </c>
      <c r="V72" s="42" t="s">
        <v>320</v>
      </c>
      <c r="W72" s="42" t="s">
        <v>320</v>
      </c>
      <c r="X72" s="42" t="s">
        <v>320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27">
        <v>398930</v>
      </c>
      <c r="G73" s="27">
        <v>428128</v>
      </c>
      <c r="H73" s="27">
        <v>428128</v>
      </c>
      <c r="I73" s="27">
        <v>428556.12800000003</v>
      </c>
      <c r="J73" s="27">
        <v>428556.12800000003</v>
      </c>
      <c r="K73" s="27">
        <v>448659.86465</v>
      </c>
      <c r="L73" s="27">
        <v>376732.09874000004</v>
      </c>
      <c r="M73" s="27">
        <v>379117.41019149445</v>
      </c>
      <c r="N73" s="27">
        <v>377000</v>
      </c>
      <c r="O73" s="27">
        <v>391399.00789776462</v>
      </c>
      <c r="P73" s="27">
        <v>426174.6703</v>
      </c>
      <c r="Q73" s="27" t="s">
        <v>320</v>
      </c>
      <c r="R73" s="27" t="s">
        <v>320</v>
      </c>
      <c r="S73" s="27" t="s">
        <v>320</v>
      </c>
      <c r="T73" s="27" t="s">
        <v>320</v>
      </c>
      <c r="U73" s="42" t="s">
        <v>320</v>
      </c>
      <c r="V73" s="42" t="s">
        <v>320</v>
      </c>
      <c r="W73" s="42" t="s">
        <v>320</v>
      </c>
      <c r="X73" s="42" t="s">
        <v>320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27">
        <v>160000</v>
      </c>
      <c r="G74" s="27">
        <v>163000</v>
      </c>
      <c r="H74" s="27">
        <v>141000</v>
      </c>
      <c r="I74" s="27">
        <v>144299.4</v>
      </c>
      <c r="J74" s="27">
        <v>266000</v>
      </c>
      <c r="K74" s="27">
        <v>282868</v>
      </c>
      <c r="L74" s="27">
        <v>280000</v>
      </c>
      <c r="M74" s="27">
        <v>287732</v>
      </c>
      <c r="N74" s="27">
        <v>101000</v>
      </c>
      <c r="O74" s="27">
        <v>102787.7</v>
      </c>
      <c r="P74" s="27">
        <v>234000</v>
      </c>
      <c r="Q74" s="27" t="s">
        <v>320</v>
      </c>
      <c r="R74" s="27" t="s">
        <v>320</v>
      </c>
      <c r="S74" s="27" t="s">
        <v>320</v>
      </c>
      <c r="T74" s="27" t="s">
        <v>320</v>
      </c>
      <c r="U74" s="42" t="s">
        <v>320</v>
      </c>
      <c r="V74" s="42" t="s">
        <v>320</v>
      </c>
      <c r="W74" s="42" t="s">
        <v>320</v>
      </c>
      <c r="X74" s="42" t="s">
        <v>320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27">
        <v>84000</v>
      </c>
      <c r="G75" s="27">
        <v>0</v>
      </c>
      <c r="H75" s="27">
        <v>95000</v>
      </c>
      <c r="I75" s="27">
        <v>98000</v>
      </c>
      <c r="J75" s="27">
        <v>220000</v>
      </c>
      <c r="K75" s="27">
        <v>224000</v>
      </c>
      <c r="L75" s="27">
        <v>221172</v>
      </c>
      <c r="M75" s="27">
        <v>224966</v>
      </c>
      <c r="N75" s="27">
        <v>99000</v>
      </c>
      <c r="O75" s="27">
        <v>100752.3</v>
      </c>
      <c r="P75" s="27">
        <v>152000</v>
      </c>
      <c r="Q75" s="27" t="s">
        <v>320</v>
      </c>
      <c r="R75" s="27" t="s">
        <v>320</v>
      </c>
      <c r="S75" s="27" t="s">
        <v>320</v>
      </c>
      <c r="T75" s="27" t="s">
        <v>320</v>
      </c>
      <c r="U75" s="42" t="s">
        <v>320</v>
      </c>
      <c r="V75" s="42" t="s">
        <v>320</v>
      </c>
      <c r="W75" s="42" t="s">
        <v>320</v>
      </c>
      <c r="X75" s="42" t="s">
        <v>320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50" t="s">
        <v>127</v>
      </c>
      <c r="E76" s="26" t="s">
        <v>97</v>
      </c>
      <c r="F76" s="27">
        <v>0</v>
      </c>
      <c r="G76" s="27">
        <v>187000</v>
      </c>
      <c r="H76" s="27">
        <v>188000</v>
      </c>
      <c r="I76" s="27">
        <v>188000</v>
      </c>
      <c r="J76" s="27">
        <v>187395</v>
      </c>
      <c r="K76" s="27">
        <v>192454.66500000001</v>
      </c>
      <c r="L76" s="27">
        <v>192000</v>
      </c>
      <c r="M76" s="27">
        <v>196026</v>
      </c>
      <c r="N76" s="27" t="s">
        <v>320</v>
      </c>
      <c r="O76" s="27">
        <v>0</v>
      </c>
      <c r="P76" s="27">
        <v>298446.86904000002</v>
      </c>
      <c r="Q76" s="27" t="s">
        <v>320</v>
      </c>
      <c r="R76" s="27" t="s">
        <v>320</v>
      </c>
      <c r="S76" s="27" t="s">
        <v>320</v>
      </c>
      <c r="T76" s="27" t="s">
        <v>320</v>
      </c>
      <c r="U76" s="42" t="s">
        <v>320</v>
      </c>
      <c r="V76" s="42" t="s">
        <v>320</v>
      </c>
      <c r="W76" s="42" t="s">
        <v>320</v>
      </c>
      <c r="X76" s="42" t="s">
        <v>320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27">
        <v>115000</v>
      </c>
      <c r="G77" s="27">
        <v>0</v>
      </c>
      <c r="H77" s="27">
        <v>100000</v>
      </c>
      <c r="I77" s="27">
        <v>234000</v>
      </c>
      <c r="J77" s="27">
        <v>233000</v>
      </c>
      <c r="K77" s="27">
        <v>238000</v>
      </c>
      <c r="L77" s="27">
        <v>236000</v>
      </c>
      <c r="M77" s="27">
        <v>239982</v>
      </c>
      <c r="N77" s="27">
        <v>170982</v>
      </c>
      <c r="O77" s="27">
        <v>174026.7</v>
      </c>
      <c r="P77" s="27">
        <v>151000</v>
      </c>
      <c r="Q77" s="27" t="s">
        <v>320</v>
      </c>
      <c r="R77" s="27" t="s">
        <v>320</v>
      </c>
      <c r="S77" s="27" t="s">
        <v>320</v>
      </c>
      <c r="T77" s="27" t="s">
        <v>320</v>
      </c>
      <c r="U77" s="42" t="s">
        <v>320</v>
      </c>
      <c r="V77" s="42" t="s">
        <v>320</v>
      </c>
      <c r="W77" s="42" t="s">
        <v>320</v>
      </c>
      <c r="X77" s="42" t="s">
        <v>320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27">
        <v>178449</v>
      </c>
      <c r="G78" s="27">
        <v>185300.573</v>
      </c>
      <c r="H78" s="27">
        <v>185000</v>
      </c>
      <c r="I78" s="27">
        <v>164182.41262999998</v>
      </c>
      <c r="J78" s="27">
        <v>159000</v>
      </c>
      <c r="K78" s="27">
        <v>170925.82717</v>
      </c>
      <c r="L78" s="27">
        <v>196874.47855</v>
      </c>
      <c r="M78" s="27">
        <v>204884</v>
      </c>
      <c r="N78" s="27">
        <v>297875.01423540001</v>
      </c>
      <c r="O78" s="27">
        <v>303342.54756016616</v>
      </c>
      <c r="P78" s="27">
        <v>346512.07578999997</v>
      </c>
      <c r="Q78" s="27" t="s">
        <v>320</v>
      </c>
      <c r="R78" s="27" t="s">
        <v>320</v>
      </c>
      <c r="S78" s="27" t="s">
        <v>320</v>
      </c>
      <c r="T78" s="27" t="s">
        <v>320</v>
      </c>
      <c r="U78" s="42" t="s">
        <v>320</v>
      </c>
      <c r="V78" s="42" t="s">
        <v>320</v>
      </c>
      <c r="W78" s="42" t="s">
        <v>320</v>
      </c>
      <c r="X78" s="42" t="s">
        <v>320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27">
        <v>1775000</v>
      </c>
      <c r="G79" s="27" t="e">
        <v>#N/A</v>
      </c>
      <c r="H79" s="27">
        <v>1486034.3754700001</v>
      </c>
      <c r="I79" s="27">
        <v>1453000</v>
      </c>
      <c r="J79" s="27">
        <v>1453000</v>
      </c>
      <c r="K79" s="27">
        <v>1545120.2</v>
      </c>
      <c r="L79" s="27">
        <v>1588000</v>
      </c>
      <c r="M79" s="27">
        <v>1629478</v>
      </c>
      <c r="N79" s="27">
        <v>1629478</v>
      </c>
      <c r="O79" s="27">
        <v>1549000</v>
      </c>
      <c r="P79" s="27">
        <v>1859000</v>
      </c>
      <c r="Q79" s="27" t="s">
        <v>320</v>
      </c>
      <c r="R79" s="27" t="s">
        <v>320</v>
      </c>
      <c r="S79" s="27" t="s">
        <v>320</v>
      </c>
      <c r="T79" s="27" t="s">
        <v>320</v>
      </c>
      <c r="U79" s="42" t="s">
        <v>320</v>
      </c>
      <c r="V79" s="42" t="s">
        <v>320</v>
      </c>
      <c r="W79" s="42" t="s">
        <v>320</v>
      </c>
      <c r="X79" s="42" t="s">
        <v>320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27">
        <v>565148.40040000004</v>
      </c>
      <c r="G80" s="27">
        <v>271000</v>
      </c>
      <c r="H80" s="27">
        <v>285589.79759999999</v>
      </c>
      <c r="I80" s="27">
        <v>574875.38740000001</v>
      </c>
      <c r="J80" s="27">
        <v>288666.39005000005</v>
      </c>
      <c r="K80" s="27">
        <v>304761.70574999996</v>
      </c>
      <c r="L80" s="27">
        <v>304761.70574999996</v>
      </c>
      <c r="M80" s="27">
        <v>2384248</v>
      </c>
      <c r="N80" s="27">
        <v>313295.03350999998</v>
      </c>
      <c r="O80" s="27">
        <v>316631.03350795677</v>
      </c>
      <c r="P80" s="27">
        <v>317305.88556999998</v>
      </c>
      <c r="Q80" s="27" t="s">
        <v>320</v>
      </c>
      <c r="R80" s="27" t="s">
        <v>320</v>
      </c>
      <c r="S80" s="27" t="s">
        <v>320</v>
      </c>
      <c r="T80" s="27" t="s">
        <v>320</v>
      </c>
      <c r="U80" s="42" t="s">
        <v>320</v>
      </c>
      <c r="V80" s="42" t="s">
        <v>320</v>
      </c>
      <c r="W80" s="42" t="s">
        <v>320</v>
      </c>
      <c r="X80" s="42" t="s">
        <v>320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27">
        <v>547000</v>
      </c>
      <c r="G81" s="27">
        <v>0</v>
      </c>
      <c r="H81" s="27">
        <v>0</v>
      </c>
      <c r="I81" s="27">
        <v>350000</v>
      </c>
      <c r="J81" s="27">
        <v>270000</v>
      </c>
      <c r="K81" s="27">
        <v>233000</v>
      </c>
      <c r="L81" s="27">
        <v>227748.52632999999</v>
      </c>
      <c r="M81" s="27">
        <v>237000</v>
      </c>
      <c r="N81" s="27">
        <v>239191.51897</v>
      </c>
      <c r="O81" s="27">
        <v>243000</v>
      </c>
      <c r="P81" s="27">
        <v>244082.8</v>
      </c>
      <c r="Q81" s="27" t="s">
        <v>320</v>
      </c>
      <c r="R81" s="27" t="s">
        <v>320</v>
      </c>
      <c r="S81" s="27" t="s">
        <v>320</v>
      </c>
      <c r="T81" s="27" t="s">
        <v>320</v>
      </c>
      <c r="U81" s="42" t="s">
        <v>320</v>
      </c>
      <c r="V81" s="42" t="s">
        <v>320</v>
      </c>
      <c r="W81" s="42" t="s">
        <v>320</v>
      </c>
      <c r="X81" s="42" t="s">
        <v>320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27">
        <v>207576.80040000001</v>
      </c>
      <c r="G82" s="27">
        <v>208380.367</v>
      </c>
      <c r="H82" s="27">
        <v>208380.36720000001</v>
      </c>
      <c r="I82" s="27">
        <v>208380</v>
      </c>
      <c r="J82" s="27">
        <v>271692.81307999999</v>
      </c>
      <c r="K82" s="27">
        <v>240991.67876000001</v>
      </c>
      <c r="L82" s="27">
        <v>240801.09982999999</v>
      </c>
      <c r="M82" s="27">
        <v>209650</v>
      </c>
      <c r="N82" s="27">
        <v>209678.76226000002</v>
      </c>
      <c r="O82" s="27">
        <v>190729.54552266616</v>
      </c>
      <c r="P82" s="27">
        <v>191474.46858999997</v>
      </c>
      <c r="Q82" s="27" t="s">
        <v>320</v>
      </c>
      <c r="R82" s="27" t="s">
        <v>320</v>
      </c>
      <c r="S82" s="27" t="s">
        <v>320</v>
      </c>
      <c r="T82" s="27" t="s">
        <v>320</v>
      </c>
      <c r="U82" s="42" t="s">
        <v>320</v>
      </c>
      <c r="V82" s="42" t="s">
        <v>320</v>
      </c>
      <c r="W82" s="42" t="s">
        <v>320</v>
      </c>
      <c r="X82" s="42" t="s">
        <v>320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27">
        <v>395501</v>
      </c>
      <c r="G83" s="27">
        <v>508000</v>
      </c>
      <c r="H83" s="27">
        <v>295000</v>
      </c>
      <c r="I83" s="27">
        <v>296000</v>
      </c>
      <c r="J83" s="27">
        <v>339482.96860999998</v>
      </c>
      <c r="K83" s="27">
        <v>417000</v>
      </c>
      <c r="L83" s="27">
        <v>421000</v>
      </c>
      <c r="M83" s="27">
        <v>505792</v>
      </c>
      <c r="N83" s="27">
        <v>427000</v>
      </c>
      <c r="O83" s="27">
        <v>611000</v>
      </c>
      <c r="P83" s="27">
        <v>610840.60906000005</v>
      </c>
      <c r="Q83" s="27" t="s">
        <v>320</v>
      </c>
      <c r="R83" s="27" t="s">
        <v>320</v>
      </c>
      <c r="S83" s="27" t="s">
        <v>320</v>
      </c>
      <c r="T83" s="27" t="s">
        <v>320</v>
      </c>
      <c r="U83" s="42" t="s">
        <v>320</v>
      </c>
      <c r="V83" s="42" t="s">
        <v>320</v>
      </c>
      <c r="W83" s="42" t="s">
        <v>320</v>
      </c>
      <c r="X83" s="42" t="s">
        <v>320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27">
        <v>12678</v>
      </c>
      <c r="G84" s="27">
        <v>107000</v>
      </c>
      <c r="H84" s="27">
        <v>102394.26240000001</v>
      </c>
      <c r="I84" s="27">
        <v>103020</v>
      </c>
      <c r="J84" s="27">
        <v>102000</v>
      </c>
      <c r="K84" s="27">
        <v>102000</v>
      </c>
      <c r="L84" s="27">
        <v>101970.57248</v>
      </c>
      <c r="M84" s="27">
        <v>28764</v>
      </c>
      <c r="N84" s="27">
        <v>38682.814323999999</v>
      </c>
      <c r="O84" s="27">
        <v>35000</v>
      </c>
      <c r="P84" s="27">
        <v>74000</v>
      </c>
      <c r="Q84" s="27" t="s">
        <v>320</v>
      </c>
      <c r="R84" s="27" t="s">
        <v>320</v>
      </c>
      <c r="S84" s="27" t="s">
        <v>320</v>
      </c>
      <c r="T84" s="27" t="s">
        <v>320</v>
      </c>
      <c r="U84" s="42" t="s">
        <v>320</v>
      </c>
      <c r="V84" s="42" t="s">
        <v>320</v>
      </c>
      <c r="W84" s="42" t="s">
        <v>320</v>
      </c>
      <c r="X84" s="42" t="s">
        <v>320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27">
        <v>366.09492748000002</v>
      </c>
      <c r="G85" s="27">
        <v>210880</v>
      </c>
      <c r="H85" s="27">
        <v>211000</v>
      </c>
      <c r="I85" s="27">
        <v>211296.10715999999</v>
      </c>
      <c r="J85" s="27">
        <v>210897</v>
      </c>
      <c r="K85" s="27">
        <v>217866.67971</v>
      </c>
      <c r="L85" s="27">
        <v>217871</v>
      </c>
      <c r="M85" s="27">
        <v>263460</v>
      </c>
      <c r="N85" s="27">
        <v>263460</v>
      </c>
      <c r="O85" s="27">
        <v>264777.4416761875</v>
      </c>
      <c r="P85" s="27">
        <v>268650.93562</v>
      </c>
      <c r="Q85" s="27" t="s">
        <v>320</v>
      </c>
      <c r="R85" s="27" t="s">
        <v>320</v>
      </c>
      <c r="S85" s="27" t="s">
        <v>320</v>
      </c>
      <c r="T85" s="27" t="s">
        <v>320</v>
      </c>
      <c r="U85" s="42" t="s">
        <v>320</v>
      </c>
      <c r="V85" s="42" t="s">
        <v>320</v>
      </c>
      <c r="W85" s="42" t="s">
        <v>320</v>
      </c>
      <c r="X85" s="42" t="s">
        <v>320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27">
        <v>537000</v>
      </c>
      <c r="G86" s="27">
        <v>641390.19999999995</v>
      </c>
      <c r="H86" s="27">
        <v>641000</v>
      </c>
      <c r="I86" s="27">
        <v>834672.2</v>
      </c>
      <c r="J86" s="27">
        <v>834672.2</v>
      </c>
      <c r="K86" s="27">
        <v>834672.2</v>
      </c>
      <c r="L86" s="27">
        <v>834672.2</v>
      </c>
      <c r="M86" s="27">
        <v>1029102.2000000001</v>
      </c>
      <c r="N86" s="27">
        <v>1029000</v>
      </c>
      <c r="O86" s="27">
        <v>1317000</v>
      </c>
      <c r="P86" s="27">
        <v>1018685.4378600001</v>
      </c>
      <c r="Q86" s="27" t="s">
        <v>320</v>
      </c>
      <c r="R86" s="27" t="s">
        <v>320</v>
      </c>
      <c r="S86" s="27" t="s">
        <v>320</v>
      </c>
      <c r="T86" s="27" t="s">
        <v>320</v>
      </c>
      <c r="U86" s="42" t="s">
        <v>320</v>
      </c>
      <c r="V86" s="42" t="s">
        <v>320</v>
      </c>
      <c r="W86" s="42" t="s">
        <v>320</v>
      </c>
      <c r="X86" s="42" t="s">
        <v>320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27">
        <v>109990.59701</v>
      </c>
      <c r="G87" s="27">
        <v>362000</v>
      </c>
      <c r="H87" s="27">
        <v>364930.29668000003</v>
      </c>
      <c r="I87" s="27">
        <v>375792.34351999999</v>
      </c>
      <c r="J87" s="27">
        <v>368000</v>
      </c>
      <c r="K87" s="27">
        <v>488092.88556000002</v>
      </c>
      <c r="L87" s="27">
        <v>428793.56158000004</v>
      </c>
      <c r="M87" s="27">
        <v>576892.8880699852</v>
      </c>
      <c r="N87" s="27">
        <v>446931.06559000001</v>
      </c>
      <c r="O87" s="27">
        <v>581000</v>
      </c>
      <c r="P87" s="27">
        <v>581581.28094999993</v>
      </c>
      <c r="Q87" s="27" t="s">
        <v>320</v>
      </c>
      <c r="R87" s="27" t="s">
        <v>320</v>
      </c>
      <c r="S87" s="27" t="s">
        <v>320</v>
      </c>
      <c r="T87" s="27" t="s">
        <v>320</v>
      </c>
      <c r="U87" s="42" t="s">
        <v>320</v>
      </c>
      <c r="V87" s="42" t="s">
        <v>320</v>
      </c>
      <c r="W87" s="42" t="s">
        <v>320</v>
      </c>
      <c r="X87" s="42" t="s">
        <v>320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27">
        <v>0</v>
      </c>
      <c r="G88" s="27">
        <v>188000</v>
      </c>
      <c r="H88" s="27">
        <v>187000</v>
      </c>
      <c r="I88" s="27">
        <v>187000</v>
      </c>
      <c r="J88" s="27">
        <v>187000</v>
      </c>
      <c r="K88" s="27">
        <v>189000</v>
      </c>
      <c r="L88" s="27">
        <v>192000</v>
      </c>
      <c r="M88" s="27">
        <v>321311.33333333337</v>
      </c>
      <c r="N88" s="27">
        <v>317437.99</v>
      </c>
      <c r="O88" s="27">
        <v>326000</v>
      </c>
      <c r="P88" s="27">
        <v>307418</v>
      </c>
      <c r="Q88" s="27" t="s">
        <v>320</v>
      </c>
      <c r="R88" s="27" t="s">
        <v>320</v>
      </c>
      <c r="S88" s="27" t="s">
        <v>320</v>
      </c>
      <c r="T88" s="27" t="s">
        <v>320</v>
      </c>
      <c r="U88" s="42" t="s">
        <v>320</v>
      </c>
      <c r="V88" s="42" t="s">
        <v>320</v>
      </c>
      <c r="W88" s="42" t="s">
        <v>320</v>
      </c>
      <c r="X88" s="42" t="s">
        <v>320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27">
        <v>203351.42429000002</v>
      </c>
      <c r="G89" s="27">
        <v>194000</v>
      </c>
      <c r="H89" s="27">
        <v>194102.40161999999</v>
      </c>
      <c r="I89" s="27">
        <v>199616.64837000001</v>
      </c>
      <c r="J89" s="27">
        <v>194000</v>
      </c>
      <c r="K89" s="27">
        <v>260390.18810999999</v>
      </c>
      <c r="L89" s="27">
        <v>227738.59440999999</v>
      </c>
      <c r="M89" s="27">
        <v>303745.98774332472</v>
      </c>
      <c r="N89" s="27">
        <v>234545.98773999998</v>
      </c>
      <c r="O89" s="27">
        <v>307000</v>
      </c>
      <c r="P89" s="27">
        <v>308379.34103999997</v>
      </c>
      <c r="Q89" s="27" t="s">
        <v>320</v>
      </c>
      <c r="R89" s="27" t="s">
        <v>320</v>
      </c>
      <c r="S89" s="27" t="s">
        <v>320</v>
      </c>
      <c r="T89" s="27" t="s">
        <v>320</v>
      </c>
      <c r="U89" s="42" t="s">
        <v>320</v>
      </c>
      <c r="V89" s="42" t="s">
        <v>320</v>
      </c>
      <c r="W89" s="42" t="s">
        <v>320</v>
      </c>
      <c r="X89" s="42" t="s">
        <v>320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27">
        <v>1233725.8234999999</v>
      </c>
      <c r="G90" s="27">
        <v>837731.62607000011</v>
      </c>
      <c r="H90" s="27">
        <v>1650807.9934039998</v>
      </c>
      <c r="I90" s="27">
        <v>2072212.0719999999</v>
      </c>
      <c r="J90" s="27">
        <v>1539030.2</v>
      </c>
      <c r="K90" s="27">
        <v>1585038.0153999999</v>
      </c>
      <c r="L90" s="27">
        <v>1744217.2</v>
      </c>
      <c r="M90" s="27">
        <v>1825822.5796904145</v>
      </c>
      <c r="N90" s="27">
        <v>1938446.6812999998</v>
      </c>
      <c r="O90" s="27">
        <v>2574268.4086222691</v>
      </c>
      <c r="P90" s="27">
        <v>2530888.7397699999</v>
      </c>
      <c r="Q90" s="27" t="s">
        <v>320</v>
      </c>
      <c r="R90" s="27" t="s">
        <v>320</v>
      </c>
      <c r="S90" s="27" t="s">
        <v>320</v>
      </c>
      <c r="T90" s="27" t="s">
        <v>320</v>
      </c>
      <c r="U90" s="42" t="s">
        <v>320</v>
      </c>
      <c r="V90" s="42" t="s">
        <v>320</v>
      </c>
      <c r="W90" s="42" t="s">
        <v>320</v>
      </c>
      <c r="X90" s="42" t="s">
        <v>320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27">
        <v>299968.33182000002</v>
      </c>
      <c r="G91" s="27">
        <v>641394.05323000008</v>
      </c>
      <c r="H91" s="27">
        <v>406620.00596000004</v>
      </c>
      <c r="I91" s="27">
        <v>412059.72600000002</v>
      </c>
      <c r="J91" s="27">
        <v>409466.34599999996</v>
      </c>
      <c r="K91" s="27">
        <v>430572.42274999997</v>
      </c>
      <c r="L91" s="27">
        <v>433911.48686</v>
      </c>
      <c r="M91" s="27">
        <v>355413.44885366579</v>
      </c>
      <c r="N91" s="27">
        <v>367615.94996</v>
      </c>
      <c r="O91" s="27">
        <v>351958.1394320103</v>
      </c>
      <c r="P91" s="27">
        <v>423675.52188000001</v>
      </c>
      <c r="Q91" s="27" t="s">
        <v>320</v>
      </c>
      <c r="R91" s="27" t="s">
        <v>320</v>
      </c>
      <c r="S91" s="27" t="s">
        <v>320</v>
      </c>
      <c r="T91" s="27" t="s">
        <v>320</v>
      </c>
      <c r="U91" s="42" t="s">
        <v>320</v>
      </c>
      <c r="V91" s="42" t="s">
        <v>320</v>
      </c>
      <c r="W91" s="42" t="s">
        <v>320</v>
      </c>
      <c r="X91" s="42" t="s">
        <v>320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27">
        <v>223000</v>
      </c>
      <c r="G92" s="27">
        <v>380000</v>
      </c>
      <c r="H92" s="27">
        <v>380000</v>
      </c>
      <c r="I92" s="27">
        <v>388219.98618000001</v>
      </c>
      <c r="J92" s="27">
        <v>525985.18507999997</v>
      </c>
      <c r="K92" s="27">
        <v>552670.35797999997</v>
      </c>
      <c r="L92" s="27">
        <v>529141.09618999995</v>
      </c>
      <c r="M92" s="27">
        <v>757120.50699933886</v>
      </c>
      <c r="N92" s="27">
        <v>737614.37119000009</v>
      </c>
      <c r="O92" s="27">
        <v>624075.84672936564</v>
      </c>
      <c r="P92" s="27">
        <v>782856.37792</v>
      </c>
      <c r="Q92" s="27" t="s">
        <v>320</v>
      </c>
      <c r="R92" s="27" t="s">
        <v>320</v>
      </c>
      <c r="S92" s="27" t="s">
        <v>320</v>
      </c>
      <c r="T92" s="27" t="s">
        <v>320</v>
      </c>
      <c r="U92" s="42" t="s">
        <v>320</v>
      </c>
      <c r="V92" s="42" t="s">
        <v>320</v>
      </c>
      <c r="W92" s="42" t="s">
        <v>320</v>
      </c>
      <c r="X92" s="42" t="s">
        <v>320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27">
        <v>287000</v>
      </c>
      <c r="G93" s="27">
        <v>494088.5</v>
      </c>
      <c r="H93" s="27">
        <v>265000</v>
      </c>
      <c r="I93" s="27">
        <v>421000</v>
      </c>
      <c r="J93" s="27">
        <v>269837.21798999998</v>
      </c>
      <c r="K93" s="27">
        <v>437637.60926</v>
      </c>
      <c r="L93" s="27">
        <v>281000</v>
      </c>
      <c r="M93" s="27">
        <v>480079.78787350876</v>
      </c>
      <c r="N93" s="27">
        <v>491000.00636</v>
      </c>
      <c r="O93" s="27">
        <v>386966.01383862423</v>
      </c>
      <c r="P93" s="27">
        <v>496735.62292999995</v>
      </c>
      <c r="Q93" s="27" t="s">
        <v>320</v>
      </c>
      <c r="R93" s="27" t="s">
        <v>320</v>
      </c>
      <c r="S93" s="27" t="s">
        <v>320</v>
      </c>
      <c r="T93" s="27" t="s">
        <v>320</v>
      </c>
      <c r="U93" s="42" t="s">
        <v>320</v>
      </c>
      <c r="V93" s="42" t="s">
        <v>320</v>
      </c>
      <c r="W93" s="42" t="s">
        <v>320</v>
      </c>
      <c r="X93" s="42" t="s">
        <v>320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27">
        <v>914000</v>
      </c>
      <c r="G94" s="27">
        <v>717001.72586000001</v>
      </c>
      <c r="H94" s="27">
        <v>340000</v>
      </c>
      <c r="I94" s="27">
        <v>343642</v>
      </c>
      <c r="J94" s="27">
        <v>445000</v>
      </c>
      <c r="K94" s="27">
        <v>461000</v>
      </c>
      <c r="L94" s="27">
        <v>605000</v>
      </c>
      <c r="M94" s="27">
        <v>710068</v>
      </c>
      <c r="N94" s="27">
        <v>620560</v>
      </c>
      <c r="O94" s="27">
        <v>627000</v>
      </c>
      <c r="P94" s="27">
        <v>915878.17376999999</v>
      </c>
      <c r="Q94" s="27" t="s">
        <v>320</v>
      </c>
      <c r="R94" s="27" t="s">
        <v>320</v>
      </c>
      <c r="S94" s="27" t="s">
        <v>320</v>
      </c>
      <c r="T94" s="27" t="s">
        <v>320</v>
      </c>
      <c r="U94" s="42" t="s">
        <v>320</v>
      </c>
      <c r="V94" s="42" t="s">
        <v>320</v>
      </c>
      <c r="W94" s="42" t="s">
        <v>320</v>
      </c>
      <c r="X94" s="42" t="s">
        <v>320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27">
        <v>733000</v>
      </c>
      <c r="G95" s="27">
        <v>735000</v>
      </c>
      <c r="H95" s="27">
        <v>377000</v>
      </c>
      <c r="I95" s="27">
        <v>385000</v>
      </c>
      <c r="J95" s="27">
        <v>677000</v>
      </c>
      <c r="K95" s="27">
        <v>712423.424</v>
      </c>
      <c r="L95" s="27">
        <v>927636.85597999999</v>
      </c>
      <c r="M95" s="27">
        <v>1038579.9999999999</v>
      </c>
      <c r="N95" s="27">
        <v>906670.39943999995</v>
      </c>
      <c r="O95" s="27">
        <v>912306.00587739551</v>
      </c>
      <c r="P95" s="27">
        <v>1195077.0328500001</v>
      </c>
      <c r="Q95" s="27" t="s">
        <v>320</v>
      </c>
      <c r="R95" s="27" t="s">
        <v>320</v>
      </c>
      <c r="S95" s="27" t="s">
        <v>320</v>
      </c>
      <c r="T95" s="27" t="s">
        <v>320</v>
      </c>
      <c r="U95" s="42" t="s">
        <v>320</v>
      </c>
      <c r="V95" s="42" t="s">
        <v>320</v>
      </c>
      <c r="W95" s="42" t="s">
        <v>320</v>
      </c>
      <c r="X95" s="42" t="s">
        <v>320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27">
        <v>0</v>
      </c>
      <c r="G96" s="27">
        <v>160000</v>
      </c>
      <c r="H96" s="27">
        <v>160000</v>
      </c>
      <c r="I96" s="27">
        <v>167000</v>
      </c>
      <c r="J96" s="27">
        <v>167000</v>
      </c>
      <c r="K96" s="27">
        <v>175000</v>
      </c>
      <c r="L96" s="27">
        <v>186710.12400000001</v>
      </c>
      <c r="M96" s="27">
        <v>244028.64</v>
      </c>
      <c r="N96" s="27">
        <v>209000</v>
      </c>
      <c r="O96" s="27">
        <v>216000</v>
      </c>
      <c r="P96" s="27">
        <v>254000</v>
      </c>
      <c r="Q96" s="27" t="s">
        <v>320</v>
      </c>
      <c r="R96" s="27" t="s">
        <v>320</v>
      </c>
      <c r="S96" s="27" t="s">
        <v>320</v>
      </c>
      <c r="T96" s="27" t="s">
        <v>320</v>
      </c>
      <c r="U96" s="42" t="s">
        <v>320</v>
      </c>
      <c r="V96" s="42" t="s">
        <v>320</v>
      </c>
      <c r="W96" s="42" t="s">
        <v>320</v>
      </c>
      <c r="X96" s="42" t="s">
        <v>320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27">
        <v>170579.71068000002</v>
      </c>
      <c r="G97" s="27">
        <v>166138.54060000001</v>
      </c>
      <c r="H97" s="27">
        <v>147150.69631</v>
      </c>
      <c r="I97" s="27">
        <v>154125.60848999998</v>
      </c>
      <c r="J97" s="27">
        <v>176878.04261999999</v>
      </c>
      <c r="K97" s="27">
        <v>182879.02046</v>
      </c>
      <c r="L97" s="27">
        <v>223290.47558999999</v>
      </c>
      <c r="M97" s="27">
        <v>247169</v>
      </c>
      <c r="N97" s="27">
        <v>194578.3504</v>
      </c>
      <c r="O97" s="27">
        <v>200000</v>
      </c>
      <c r="P97" s="27">
        <v>178088.21299300002</v>
      </c>
      <c r="Q97" s="27" t="s">
        <v>320</v>
      </c>
      <c r="R97" s="27" t="s">
        <v>320</v>
      </c>
      <c r="S97" s="27" t="s">
        <v>320</v>
      </c>
      <c r="T97" s="27" t="s">
        <v>320</v>
      </c>
      <c r="U97" s="42" t="s">
        <v>320</v>
      </c>
      <c r="V97" s="42" t="s">
        <v>320</v>
      </c>
      <c r="W97" s="42" t="s">
        <v>320</v>
      </c>
      <c r="X97" s="42" t="s">
        <v>320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27">
        <v>68000</v>
      </c>
      <c r="G98" s="27">
        <v>68000</v>
      </c>
      <c r="H98" s="27">
        <v>68000</v>
      </c>
      <c r="I98" s="27">
        <v>105000</v>
      </c>
      <c r="J98" s="27">
        <v>123913.42783</v>
      </c>
      <c r="K98" s="27">
        <v>131007.32325000002</v>
      </c>
      <c r="L98" s="27">
        <v>145773.967</v>
      </c>
      <c r="M98" s="27">
        <v>162636</v>
      </c>
      <c r="N98" s="27">
        <v>119924.13666</v>
      </c>
      <c r="O98" s="27">
        <v>124000</v>
      </c>
      <c r="P98" s="27">
        <v>170535.37138699999</v>
      </c>
      <c r="Q98" s="27" t="s">
        <v>320</v>
      </c>
      <c r="R98" s="27" t="s">
        <v>320</v>
      </c>
      <c r="S98" s="27" t="s">
        <v>320</v>
      </c>
      <c r="T98" s="27" t="s">
        <v>320</v>
      </c>
      <c r="U98" s="42" t="s">
        <v>320</v>
      </c>
      <c r="V98" s="42" t="s">
        <v>320</v>
      </c>
      <c r="W98" s="42" t="s">
        <v>320</v>
      </c>
      <c r="X98" s="42" t="s">
        <v>320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27">
        <v>424000</v>
      </c>
      <c r="G99" s="27">
        <v>316000</v>
      </c>
      <c r="H99" s="27">
        <v>422000</v>
      </c>
      <c r="I99" s="27">
        <v>423000</v>
      </c>
      <c r="J99" s="27">
        <v>475225.18202999997</v>
      </c>
      <c r="K99" s="27">
        <v>446018.55845000001</v>
      </c>
      <c r="L99" s="27">
        <v>490921.38298999995</v>
      </c>
      <c r="M99" s="27">
        <v>539036</v>
      </c>
      <c r="N99" s="27">
        <v>488082.59271999996</v>
      </c>
      <c r="O99" s="27">
        <v>500000</v>
      </c>
      <c r="P99" s="27">
        <v>497177.76241499995</v>
      </c>
      <c r="Q99" s="27" t="s">
        <v>320</v>
      </c>
      <c r="R99" s="27" t="s">
        <v>320</v>
      </c>
      <c r="S99" s="27" t="s">
        <v>320</v>
      </c>
      <c r="T99" s="27" t="s">
        <v>320</v>
      </c>
      <c r="U99" s="42" t="s">
        <v>320</v>
      </c>
      <c r="V99" s="42" t="s">
        <v>320</v>
      </c>
      <c r="W99" s="42" t="s">
        <v>320</v>
      </c>
      <c r="X99" s="42" t="s">
        <v>320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27">
        <v>316325.47441000002</v>
      </c>
      <c r="G100" s="27">
        <v>295121.54175000003</v>
      </c>
      <c r="H100" s="27">
        <v>375942.22657</v>
      </c>
      <c r="I100" s="27">
        <v>328867.60388000001</v>
      </c>
      <c r="J100" s="27">
        <v>383834.23813000001</v>
      </c>
      <c r="K100" s="27">
        <v>384758.25142999995</v>
      </c>
      <c r="L100" s="27">
        <v>377947.69497000001</v>
      </c>
      <c r="M100" s="27">
        <v>408900</v>
      </c>
      <c r="N100" s="27">
        <v>344042.39928000001</v>
      </c>
      <c r="O100" s="27">
        <v>354000</v>
      </c>
      <c r="P100" s="27">
        <v>298851.94094100001</v>
      </c>
      <c r="Q100" s="27" t="s">
        <v>320</v>
      </c>
      <c r="R100" s="27" t="s">
        <v>320</v>
      </c>
      <c r="S100" s="27" t="s">
        <v>320</v>
      </c>
      <c r="T100" s="27" t="s">
        <v>320</v>
      </c>
      <c r="U100" s="42" t="s">
        <v>320</v>
      </c>
      <c r="V100" s="42" t="s">
        <v>320</v>
      </c>
      <c r="W100" s="42" t="s">
        <v>320</v>
      </c>
      <c r="X100" s="42" t="s">
        <v>320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27">
        <v>223421.33103</v>
      </c>
      <c r="G101" s="27">
        <v>221570.82266000001</v>
      </c>
      <c r="H101" s="27">
        <v>194197.80016000001</v>
      </c>
      <c r="I101" s="27">
        <v>201141.72314999998</v>
      </c>
      <c r="J101" s="27">
        <v>231063.56348000001</v>
      </c>
      <c r="K101" s="27">
        <v>227685.08658</v>
      </c>
      <c r="L101" s="27">
        <v>243683.48399000001</v>
      </c>
      <c r="M101" s="27">
        <v>269919</v>
      </c>
      <c r="N101" s="27">
        <v>215956.12106999999</v>
      </c>
      <c r="O101" s="27">
        <v>220000</v>
      </c>
      <c r="P101" s="27">
        <v>270067.295469</v>
      </c>
      <c r="Q101" s="27" t="s">
        <v>320</v>
      </c>
      <c r="R101" s="27" t="s">
        <v>320</v>
      </c>
      <c r="S101" s="27" t="s">
        <v>320</v>
      </c>
      <c r="T101" s="27" t="s">
        <v>320</v>
      </c>
      <c r="U101" s="42" t="s">
        <v>320</v>
      </c>
      <c r="V101" s="42" t="s">
        <v>320</v>
      </c>
      <c r="W101" s="42" t="s">
        <v>320</v>
      </c>
      <c r="X101" s="42" t="s">
        <v>320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27">
        <v>595000</v>
      </c>
      <c r="G102" s="27">
        <v>608000</v>
      </c>
      <c r="H102" s="27">
        <v>590000</v>
      </c>
      <c r="I102" s="27">
        <v>590590</v>
      </c>
      <c r="J102" s="27">
        <v>729618.48184999998</v>
      </c>
      <c r="K102" s="27">
        <v>710045.92844000005</v>
      </c>
      <c r="L102" s="27">
        <v>560519.44455999997</v>
      </c>
      <c r="M102" s="27">
        <v>633691</v>
      </c>
      <c r="N102" s="27">
        <v>558128.41658000008</v>
      </c>
      <c r="O102" s="27">
        <v>585000</v>
      </c>
      <c r="P102" s="27">
        <v>675575.38239000004</v>
      </c>
      <c r="Q102" s="27" t="s">
        <v>320</v>
      </c>
      <c r="R102" s="27" t="s">
        <v>320</v>
      </c>
      <c r="S102" s="27" t="s">
        <v>320</v>
      </c>
      <c r="T102" s="27" t="s">
        <v>320</v>
      </c>
      <c r="U102" s="42" t="s">
        <v>320</v>
      </c>
      <c r="V102" s="42" t="s">
        <v>320</v>
      </c>
      <c r="W102" s="42" t="s">
        <v>320</v>
      </c>
      <c r="X102" s="42" t="s">
        <v>320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27">
        <v>167000</v>
      </c>
      <c r="G103" s="27">
        <v>154000</v>
      </c>
      <c r="H103" s="27">
        <v>241893</v>
      </c>
      <c r="I103" s="27">
        <v>258000</v>
      </c>
      <c r="J103" s="27">
        <v>240533.19085000001</v>
      </c>
      <c r="K103" s="27">
        <v>254500.73556</v>
      </c>
      <c r="L103" s="27">
        <v>250955.93195</v>
      </c>
      <c r="M103" s="27">
        <v>297496.29934034985</v>
      </c>
      <c r="N103" s="27">
        <v>309255.00281099998</v>
      </c>
      <c r="O103" s="27">
        <v>317801.2778240763</v>
      </c>
      <c r="P103" s="27">
        <v>260900.15318000002</v>
      </c>
      <c r="Q103" s="27" t="s">
        <v>320</v>
      </c>
      <c r="R103" s="27" t="s">
        <v>320</v>
      </c>
      <c r="S103" s="27" t="s">
        <v>320</v>
      </c>
      <c r="T103" s="27" t="s">
        <v>320</v>
      </c>
      <c r="U103" s="42" t="s">
        <v>320</v>
      </c>
      <c r="V103" s="42" t="s">
        <v>320</v>
      </c>
      <c r="W103" s="42" t="s">
        <v>320</v>
      </c>
      <c r="X103" s="42" t="s">
        <v>320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27">
        <v>94000</v>
      </c>
      <c r="G104" s="27">
        <v>172000</v>
      </c>
      <c r="H104" s="27">
        <v>269000</v>
      </c>
      <c r="I104" s="27">
        <v>269000</v>
      </c>
      <c r="J104" s="27">
        <v>269000</v>
      </c>
      <c r="K104" s="27">
        <v>282000</v>
      </c>
      <c r="L104" s="27">
        <v>277000</v>
      </c>
      <c r="M104" s="27">
        <v>342829.52560000005</v>
      </c>
      <c r="N104" s="27">
        <v>364421.67</v>
      </c>
      <c r="O104" s="27">
        <v>369000</v>
      </c>
      <c r="P104" s="27">
        <v>261007.20575000002</v>
      </c>
      <c r="Q104" s="27" t="s">
        <v>320</v>
      </c>
      <c r="R104" s="27" t="s">
        <v>320</v>
      </c>
      <c r="S104" s="27" t="s">
        <v>320</v>
      </c>
      <c r="T104" s="27" t="s">
        <v>320</v>
      </c>
      <c r="U104" s="42" t="s">
        <v>320</v>
      </c>
      <c r="V104" s="42" t="s">
        <v>320</v>
      </c>
      <c r="W104" s="42" t="s">
        <v>320</v>
      </c>
      <c r="X104" s="42" t="s">
        <v>320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27">
        <v>164000</v>
      </c>
      <c r="G105" s="27">
        <v>112000</v>
      </c>
      <c r="H105" s="27">
        <v>112000</v>
      </c>
      <c r="I105" s="27">
        <v>112000</v>
      </c>
      <c r="J105" s="27">
        <v>112000</v>
      </c>
      <c r="K105" s="27">
        <v>117000</v>
      </c>
      <c r="L105" s="27">
        <v>146000</v>
      </c>
      <c r="M105" s="27">
        <v>168068.02818885099</v>
      </c>
      <c r="N105" s="27">
        <v>178000</v>
      </c>
      <c r="O105" s="27">
        <v>201000</v>
      </c>
      <c r="P105" s="27">
        <v>199339</v>
      </c>
      <c r="Q105" s="27" t="s">
        <v>320</v>
      </c>
      <c r="R105" s="27" t="s">
        <v>320</v>
      </c>
      <c r="S105" s="27" t="s">
        <v>320</v>
      </c>
      <c r="T105" s="27" t="s">
        <v>320</v>
      </c>
      <c r="U105" s="42" t="s">
        <v>320</v>
      </c>
      <c r="V105" s="42" t="s">
        <v>320</v>
      </c>
      <c r="W105" s="42" t="s">
        <v>320</v>
      </c>
      <c r="X105" s="42" t="s">
        <v>320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27">
        <v>134000</v>
      </c>
      <c r="G106" s="27">
        <v>137000</v>
      </c>
      <c r="H106" s="27">
        <v>137000</v>
      </c>
      <c r="I106" s="27">
        <v>137000</v>
      </c>
      <c r="J106" s="27">
        <v>137000</v>
      </c>
      <c r="K106" s="27">
        <v>145000</v>
      </c>
      <c r="L106" s="27">
        <v>145000</v>
      </c>
      <c r="M106" s="27">
        <v>272115</v>
      </c>
      <c r="N106" s="27">
        <v>188797.9258</v>
      </c>
      <c r="O106" s="27">
        <v>188847.72068699406</v>
      </c>
      <c r="P106" s="27">
        <v>248919.08312999998</v>
      </c>
      <c r="Q106" s="27" t="s">
        <v>320</v>
      </c>
      <c r="R106" s="27" t="s">
        <v>320</v>
      </c>
      <c r="S106" s="27" t="s">
        <v>320</v>
      </c>
      <c r="T106" s="27" t="s">
        <v>320</v>
      </c>
      <c r="U106" s="42" t="s">
        <v>320</v>
      </c>
      <c r="V106" s="42" t="s">
        <v>320</v>
      </c>
      <c r="W106" s="42" t="s">
        <v>320</v>
      </c>
      <c r="X106" s="42" t="s">
        <v>320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27">
        <v>126000</v>
      </c>
      <c r="G107" s="27">
        <v>355000</v>
      </c>
      <c r="H107" s="27">
        <v>355000</v>
      </c>
      <c r="I107" s="27">
        <v>365508</v>
      </c>
      <c r="J107" s="27">
        <v>365508</v>
      </c>
      <c r="K107" s="27">
        <v>391000</v>
      </c>
      <c r="L107" s="27">
        <v>355500</v>
      </c>
      <c r="M107" s="27">
        <v>355000</v>
      </c>
      <c r="N107" s="27">
        <v>429667</v>
      </c>
      <c r="O107" s="27">
        <v>620000</v>
      </c>
      <c r="P107" s="27">
        <v>594000</v>
      </c>
      <c r="Q107" s="27" t="s">
        <v>320</v>
      </c>
      <c r="R107" s="27" t="s">
        <v>320</v>
      </c>
      <c r="S107" s="27" t="s">
        <v>320</v>
      </c>
      <c r="T107" s="27" t="s">
        <v>320</v>
      </c>
      <c r="U107" s="42" t="s">
        <v>320</v>
      </c>
      <c r="V107" s="42" t="s">
        <v>320</v>
      </c>
      <c r="W107" s="42" t="s">
        <v>320</v>
      </c>
      <c r="X107" s="42" t="s">
        <v>320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27">
        <v>201496.95714000001</v>
      </c>
      <c r="G108" s="27">
        <v>138138</v>
      </c>
      <c r="H108" s="27">
        <v>138138</v>
      </c>
      <c r="I108" s="27">
        <v>138276</v>
      </c>
      <c r="J108" s="27">
        <v>138460</v>
      </c>
      <c r="K108" s="27">
        <v>138000</v>
      </c>
      <c r="L108" s="27">
        <v>138000</v>
      </c>
      <c r="M108" s="27">
        <v>146205.11950071287</v>
      </c>
      <c r="N108" s="27">
        <v>187935.85358999998</v>
      </c>
      <c r="O108" s="27">
        <v>317000</v>
      </c>
      <c r="P108" s="27">
        <v>220823.98511000001</v>
      </c>
      <c r="Q108" s="27" t="s">
        <v>320</v>
      </c>
      <c r="R108" s="27" t="s">
        <v>320</v>
      </c>
      <c r="S108" s="27" t="s">
        <v>320</v>
      </c>
      <c r="T108" s="27" t="s">
        <v>320</v>
      </c>
      <c r="U108" s="42" t="s">
        <v>320</v>
      </c>
      <c r="V108" s="42" t="s">
        <v>320</v>
      </c>
      <c r="W108" s="42" t="s">
        <v>320</v>
      </c>
      <c r="X108" s="42" t="s">
        <v>320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27">
        <v>461100</v>
      </c>
      <c r="G109" s="27">
        <v>628200.25219299993</v>
      </c>
      <c r="H109" s="27">
        <v>728000</v>
      </c>
      <c r="I109" s="27">
        <v>200110</v>
      </c>
      <c r="J109" s="27">
        <v>177000</v>
      </c>
      <c r="K109" s="27">
        <v>161000</v>
      </c>
      <c r="L109" s="27">
        <v>161000</v>
      </c>
      <c r="M109" s="27">
        <v>178000</v>
      </c>
      <c r="N109" s="27">
        <v>233000</v>
      </c>
      <c r="O109" s="27">
        <v>294700</v>
      </c>
      <c r="P109" s="27">
        <v>298792</v>
      </c>
      <c r="Q109" s="27" t="s">
        <v>320</v>
      </c>
      <c r="R109" s="27" t="s">
        <v>320</v>
      </c>
      <c r="S109" s="27" t="s">
        <v>320</v>
      </c>
      <c r="T109" s="27" t="s">
        <v>320</v>
      </c>
      <c r="U109" s="42" t="s">
        <v>320</v>
      </c>
      <c r="V109" s="42" t="s">
        <v>320</v>
      </c>
      <c r="W109" s="42" t="s">
        <v>320</v>
      </c>
      <c r="X109" s="42" t="s">
        <v>320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27">
        <v>170000</v>
      </c>
      <c r="G110" s="27">
        <v>170000</v>
      </c>
      <c r="H110" s="27">
        <v>170000</v>
      </c>
      <c r="I110" s="27">
        <v>170000</v>
      </c>
      <c r="J110" s="27">
        <v>170000</v>
      </c>
      <c r="K110" s="27">
        <v>174000</v>
      </c>
      <c r="L110" s="27">
        <v>174000</v>
      </c>
      <c r="M110" s="27">
        <v>222310</v>
      </c>
      <c r="N110" s="27">
        <v>195370</v>
      </c>
      <c r="O110" s="27">
        <v>251974.99999999997</v>
      </c>
      <c r="P110" s="27">
        <v>252754.00848000002</v>
      </c>
      <c r="Q110" s="27" t="s">
        <v>320</v>
      </c>
      <c r="R110" s="27" t="s">
        <v>320</v>
      </c>
      <c r="S110" s="27" t="s">
        <v>320</v>
      </c>
      <c r="T110" s="27" t="s">
        <v>320</v>
      </c>
      <c r="U110" s="42" t="s">
        <v>320</v>
      </c>
      <c r="V110" s="42" t="s">
        <v>320</v>
      </c>
      <c r="W110" s="42" t="s">
        <v>320</v>
      </c>
      <c r="X110" s="42" t="s">
        <v>320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27">
        <v>141000</v>
      </c>
      <c r="G111" s="27">
        <v>143538</v>
      </c>
      <c r="H111" s="27">
        <v>144000</v>
      </c>
      <c r="I111" s="27">
        <v>141000</v>
      </c>
      <c r="J111" s="27">
        <v>141000</v>
      </c>
      <c r="K111" s="27">
        <v>149178</v>
      </c>
      <c r="L111" s="27">
        <v>149000</v>
      </c>
      <c r="M111" s="27">
        <v>158626.75796936039</v>
      </c>
      <c r="N111" s="27">
        <v>143276.08773</v>
      </c>
      <c r="O111" s="27">
        <v>177000</v>
      </c>
      <c r="P111" s="27">
        <v>238342.43338999999</v>
      </c>
      <c r="Q111" s="27" t="s">
        <v>320</v>
      </c>
      <c r="R111" s="27" t="s">
        <v>320</v>
      </c>
      <c r="S111" s="27" t="s">
        <v>320</v>
      </c>
      <c r="T111" s="27" t="s">
        <v>320</v>
      </c>
      <c r="U111" s="42" t="s">
        <v>320</v>
      </c>
      <c r="V111" s="42" t="s">
        <v>320</v>
      </c>
      <c r="W111" s="42" t="s">
        <v>320</v>
      </c>
      <c r="X111" s="42" t="s">
        <v>320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27">
        <v>167000</v>
      </c>
      <c r="G112" s="27">
        <v>167000</v>
      </c>
      <c r="H112" s="27">
        <v>167000</v>
      </c>
      <c r="I112" s="27">
        <v>226570.36335999999</v>
      </c>
      <c r="J112" s="27">
        <v>226570.36335999999</v>
      </c>
      <c r="K112" s="27">
        <v>240620</v>
      </c>
      <c r="L112" s="27">
        <v>0</v>
      </c>
      <c r="M112" s="27">
        <v>65312</v>
      </c>
      <c r="N112" s="27">
        <v>209312</v>
      </c>
      <c r="O112" s="27">
        <v>250000</v>
      </c>
      <c r="P112" s="27">
        <v>126300</v>
      </c>
      <c r="Q112" s="27" t="s">
        <v>320</v>
      </c>
      <c r="R112" s="27" t="s">
        <v>320</v>
      </c>
      <c r="S112" s="27" t="s">
        <v>320</v>
      </c>
      <c r="T112" s="27" t="s">
        <v>320</v>
      </c>
      <c r="U112" s="42" t="s">
        <v>320</v>
      </c>
      <c r="V112" s="42" t="s">
        <v>320</v>
      </c>
      <c r="W112" s="42" t="s">
        <v>320</v>
      </c>
      <c r="X112" s="42" t="s">
        <v>320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27">
        <v>63000</v>
      </c>
      <c r="G113" s="27">
        <v>269000</v>
      </c>
      <c r="H113" s="27">
        <v>269000</v>
      </c>
      <c r="I113" s="27">
        <v>1267289</v>
      </c>
      <c r="J113" s="27">
        <v>345371.19</v>
      </c>
      <c r="K113" s="27">
        <v>355013.52893000003</v>
      </c>
      <c r="L113" s="27">
        <v>250114</v>
      </c>
      <c r="M113" s="27">
        <v>273239.06097850221</v>
      </c>
      <c r="N113" s="27">
        <v>276000</v>
      </c>
      <c r="O113" s="27">
        <v>318882.61773340066</v>
      </c>
      <c r="P113" s="27">
        <v>233099.62765000001</v>
      </c>
      <c r="Q113" s="27" t="s">
        <v>320</v>
      </c>
      <c r="R113" s="27" t="s">
        <v>320</v>
      </c>
      <c r="S113" s="27" t="s">
        <v>320</v>
      </c>
      <c r="T113" s="27" t="s">
        <v>320</v>
      </c>
      <c r="U113" s="42" t="s">
        <v>320</v>
      </c>
      <c r="V113" s="42" t="s">
        <v>320</v>
      </c>
      <c r="W113" s="42" t="s">
        <v>320</v>
      </c>
      <c r="X113" s="42" t="s">
        <v>320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27">
        <v>259899.99999999997</v>
      </c>
      <c r="G114" s="27">
        <v>259899.99999999997</v>
      </c>
      <c r="H114" s="27">
        <v>259470.09775999998</v>
      </c>
      <c r="I114" s="27">
        <v>259000</v>
      </c>
      <c r="J114" s="27">
        <v>266500</v>
      </c>
      <c r="K114" s="27">
        <v>309468.97499999998</v>
      </c>
      <c r="L114" s="27">
        <v>276900.82875000004</v>
      </c>
      <c r="M114" s="27">
        <v>389654.05195499992</v>
      </c>
      <c r="N114" s="27">
        <v>277353.32523000002</v>
      </c>
      <c r="O114" s="27">
        <v>278740.09185238124</v>
      </c>
      <c r="P114" s="27">
        <v>279000</v>
      </c>
      <c r="Q114" s="27" t="s">
        <v>320</v>
      </c>
      <c r="R114" s="27" t="s">
        <v>320</v>
      </c>
      <c r="S114" s="27" t="s">
        <v>320</v>
      </c>
      <c r="T114" s="27" t="s">
        <v>320</v>
      </c>
      <c r="U114" s="42" t="s">
        <v>320</v>
      </c>
      <c r="V114" s="42" t="s">
        <v>320</v>
      </c>
      <c r="W114" s="42" t="s">
        <v>320</v>
      </c>
      <c r="X114" s="42" t="s">
        <v>320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27">
        <v>154000</v>
      </c>
      <c r="G115" s="27">
        <v>155849.79519999999</v>
      </c>
      <c r="H115" s="27">
        <v>155850</v>
      </c>
      <c r="I115" s="27">
        <v>153018.5012</v>
      </c>
      <c r="J115" s="27">
        <v>163845.31557000001</v>
      </c>
      <c r="K115" s="27">
        <v>160598.43028</v>
      </c>
      <c r="L115" s="27">
        <v>160598.43028</v>
      </c>
      <c r="M115" s="27">
        <v>0</v>
      </c>
      <c r="N115" s="27">
        <v>164000</v>
      </c>
      <c r="O115" s="27">
        <v>164509.18077290378</v>
      </c>
      <c r="P115" s="27">
        <v>167000</v>
      </c>
      <c r="Q115" s="27" t="s">
        <v>320</v>
      </c>
      <c r="R115" s="27" t="s">
        <v>320</v>
      </c>
      <c r="S115" s="27" t="s">
        <v>320</v>
      </c>
      <c r="T115" s="27" t="s">
        <v>320</v>
      </c>
      <c r="U115" s="42" t="s">
        <v>320</v>
      </c>
      <c r="V115" s="42" t="s">
        <v>320</v>
      </c>
      <c r="W115" s="42" t="s">
        <v>320</v>
      </c>
      <c r="X115" s="42" t="s">
        <v>320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27">
        <v>0</v>
      </c>
      <c r="G116" s="27">
        <v>91000</v>
      </c>
      <c r="H116" s="27">
        <v>91000</v>
      </c>
      <c r="I116" s="27">
        <v>93000</v>
      </c>
      <c r="J116" s="27">
        <v>93000</v>
      </c>
      <c r="K116" s="27">
        <v>96000</v>
      </c>
      <c r="L116" s="27">
        <v>96000</v>
      </c>
      <c r="M116" s="27">
        <v>96000</v>
      </c>
      <c r="N116" s="27">
        <v>96000</v>
      </c>
      <c r="O116" s="27">
        <v>98000</v>
      </c>
      <c r="P116" s="27">
        <v>98000</v>
      </c>
      <c r="Q116" s="27" t="s">
        <v>320</v>
      </c>
      <c r="R116" s="27" t="s">
        <v>320</v>
      </c>
      <c r="S116" s="27" t="s">
        <v>320</v>
      </c>
      <c r="T116" s="27" t="s">
        <v>320</v>
      </c>
      <c r="U116" s="42" t="s">
        <v>320</v>
      </c>
      <c r="V116" s="42" t="s">
        <v>320</v>
      </c>
      <c r="W116" s="42" t="s">
        <v>320</v>
      </c>
      <c r="X116" s="42" t="s">
        <v>320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27">
        <v>90000</v>
      </c>
      <c r="G117" s="27">
        <v>189720</v>
      </c>
      <c r="H117" s="27">
        <v>90000</v>
      </c>
      <c r="I117" s="27">
        <v>97000</v>
      </c>
      <c r="J117" s="27">
        <v>90000</v>
      </c>
      <c r="K117" s="27">
        <v>92340</v>
      </c>
      <c r="L117" s="27">
        <v>90000</v>
      </c>
      <c r="M117" s="27">
        <v>109000</v>
      </c>
      <c r="N117" s="27">
        <v>92340</v>
      </c>
      <c r="O117" s="27">
        <v>188706.51800000001</v>
      </c>
      <c r="P117" s="27">
        <v>95367.7</v>
      </c>
      <c r="Q117" s="27" t="s">
        <v>320</v>
      </c>
      <c r="R117" s="27" t="s">
        <v>320</v>
      </c>
      <c r="S117" s="27" t="s">
        <v>320</v>
      </c>
      <c r="T117" s="27" t="s">
        <v>320</v>
      </c>
      <c r="U117" s="42" t="s">
        <v>320</v>
      </c>
      <c r="V117" s="42" t="s">
        <v>320</v>
      </c>
      <c r="W117" s="42" t="s">
        <v>320</v>
      </c>
      <c r="X117" s="42" t="s">
        <v>320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27">
        <v>68461.399807000009</v>
      </c>
      <c r="G118" s="27">
        <v>0</v>
      </c>
      <c r="H118" s="27">
        <v>232668.4682</v>
      </c>
      <c r="I118" s="27">
        <v>355046.44947000005</v>
      </c>
      <c r="J118" s="27">
        <v>165536</v>
      </c>
      <c r="K118" s="27">
        <v>178644.42936000001</v>
      </c>
      <c r="L118" s="27">
        <v>154931.03088000001</v>
      </c>
      <c r="M118" s="27">
        <v>168117.99047252652</v>
      </c>
      <c r="N118" s="27">
        <v>157328.52489</v>
      </c>
      <c r="O118" s="27">
        <v>231867.0759250978</v>
      </c>
      <c r="P118" s="27">
        <v>182876.13798999999</v>
      </c>
      <c r="Q118" s="27" t="s">
        <v>320</v>
      </c>
      <c r="R118" s="27" t="s">
        <v>320</v>
      </c>
      <c r="S118" s="27" t="s">
        <v>320</v>
      </c>
      <c r="T118" s="27" t="s">
        <v>320</v>
      </c>
      <c r="U118" s="42" t="s">
        <v>320</v>
      </c>
      <c r="V118" s="42" t="s">
        <v>320</v>
      </c>
      <c r="W118" s="42" t="s">
        <v>320</v>
      </c>
      <c r="X118" s="42" t="s">
        <v>320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27">
        <v>556000</v>
      </c>
      <c r="G119" s="27">
        <v>476750.87254000001</v>
      </c>
      <c r="H119" s="27">
        <v>486000</v>
      </c>
      <c r="I119" s="27">
        <v>388936.83471000002</v>
      </c>
      <c r="J119" s="27">
        <v>399165.36833999999</v>
      </c>
      <c r="K119" s="27">
        <v>420176.14130999998</v>
      </c>
      <c r="L119" s="27">
        <v>187798.94132000001</v>
      </c>
      <c r="M119" s="27">
        <v>193062.94564386932</v>
      </c>
      <c r="N119" s="27">
        <v>191194.43265999999</v>
      </c>
      <c r="O119" s="27">
        <v>191000</v>
      </c>
      <c r="P119" s="27">
        <v>1032135</v>
      </c>
      <c r="Q119" s="27" t="s">
        <v>320</v>
      </c>
      <c r="R119" s="27" t="s">
        <v>320</v>
      </c>
      <c r="S119" s="27" t="s">
        <v>320</v>
      </c>
      <c r="T119" s="27" t="s">
        <v>320</v>
      </c>
      <c r="U119" s="42" t="s">
        <v>320</v>
      </c>
      <c r="V119" s="42" t="s">
        <v>320</v>
      </c>
      <c r="W119" s="42" t="s">
        <v>320</v>
      </c>
      <c r="X119" s="42" t="s">
        <v>320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27">
        <v>109000</v>
      </c>
      <c r="G120" s="27">
        <v>109000</v>
      </c>
      <c r="H120" s="27">
        <v>109000</v>
      </c>
      <c r="I120" s="27">
        <v>116623.73396</v>
      </c>
      <c r="J120" s="27">
        <v>263000</v>
      </c>
      <c r="K120" s="27">
        <v>384193</v>
      </c>
      <c r="L120" s="27">
        <v>110000</v>
      </c>
      <c r="M120" s="27">
        <v>221000</v>
      </c>
      <c r="N120" s="27">
        <v>119950.16411</v>
      </c>
      <c r="O120" s="27">
        <v>332834.91723842587</v>
      </c>
      <c r="P120" s="27">
        <v>335000</v>
      </c>
      <c r="Q120" s="27" t="s">
        <v>320</v>
      </c>
      <c r="R120" s="27" t="s">
        <v>320</v>
      </c>
      <c r="S120" s="27" t="s">
        <v>320</v>
      </c>
      <c r="T120" s="27" t="s">
        <v>320</v>
      </c>
      <c r="U120" s="42" t="s">
        <v>320</v>
      </c>
      <c r="V120" s="42" t="s">
        <v>320</v>
      </c>
      <c r="W120" s="42" t="s">
        <v>320</v>
      </c>
      <c r="X120" s="42" t="s">
        <v>320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27">
        <v>107000</v>
      </c>
      <c r="G121" s="27">
        <v>300000</v>
      </c>
      <c r="H121" s="27">
        <v>284000</v>
      </c>
      <c r="I121" s="27">
        <v>359000</v>
      </c>
      <c r="J121" s="27">
        <v>384000</v>
      </c>
      <c r="K121" s="27">
        <v>497000</v>
      </c>
      <c r="L121" s="27">
        <v>484000</v>
      </c>
      <c r="M121" s="27">
        <v>547000</v>
      </c>
      <c r="N121" s="27">
        <v>547000</v>
      </c>
      <c r="O121" s="27">
        <v>715000</v>
      </c>
      <c r="P121" s="27">
        <v>689000</v>
      </c>
      <c r="Q121" s="27" t="s">
        <v>320</v>
      </c>
      <c r="R121" s="27" t="s">
        <v>320</v>
      </c>
      <c r="S121" s="27" t="s">
        <v>320</v>
      </c>
      <c r="T121" s="27" t="s">
        <v>320</v>
      </c>
      <c r="U121" s="42" t="s">
        <v>320</v>
      </c>
      <c r="V121" s="42" t="s">
        <v>320</v>
      </c>
      <c r="W121" s="42" t="s">
        <v>320</v>
      </c>
      <c r="X121" s="42" t="s">
        <v>320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27">
        <v>0</v>
      </c>
      <c r="G122" s="27">
        <v>550000</v>
      </c>
      <c r="H122" s="27">
        <v>653000</v>
      </c>
      <c r="I122" s="27">
        <v>903000</v>
      </c>
      <c r="J122" s="27">
        <v>540000</v>
      </c>
      <c r="K122" s="27">
        <v>632000</v>
      </c>
      <c r="L122" s="27">
        <v>656000</v>
      </c>
      <c r="M122" s="27">
        <v>712000</v>
      </c>
      <c r="N122" s="27">
        <v>674000</v>
      </c>
      <c r="O122" s="27">
        <v>745000</v>
      </c>
      <c r="P122" s="27">
        <v>1091802.3214</v>
      </c>
      <c r="Q122" s="27" t="s">
        <v>320</v>
      </c>
      <c r="R122" s="27" t="s">
        <v>320</v>
      </c>
      <c r="S122" s="27" t="s">
        <v>320</v>
      </c>
      <c r="T122" s="27" t="s">
        <v>320</v>
      </c>
      <c r="U122" s="42" t="s">
        <v>320</v>
      </c>
      <c r="V122" s="42" t="s">
        <v>320</v>
      </c>
      <c r="W122" s="42" t="s">
        <v>320</v>
      </c>
      <c r="X122" s="42" t="s">
        <v>320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27">
        <v>235000</v>
      </c>
      <c r="G123" s="27" t="e">
        <v>#N/A</v>
      </c>
      <c r="H123" s="27">
        <v>674000</v>
      </c>
      <c r="I123" s="27">
        <v>689005.28888000001</v>
      </c>
      <c r="J123" s="27">
        <v>768000</v>
      </c>
      <c r="K123" s="27">
        <v>807303.78651000001</v>
      </c>
      <c r="L123" s="27">
        <v>952427.08169999998</v>
      </c>
      <c r="M123" s="27">
        <v>1044055.0000000001</v>
      </c>
      <c r="N123" s="27">
        <v>1044055.0000000001</v>
      </c>
      <c r="O123" s="27">
        <v>1083000</v>
      </c>
      <c r="P123" s="27">
        <v>3399155.8279999997</v>
      </c>
      <c r="Q123" s="27" t="s">
        <v>320</v>
      </c>
      <c r="R123" s="27" t="s">
        <v>320</v>
      </c>
      <c r="S123" s="27" t="s">
        <v>320</v>
      </c>
      <c r="T123" s="27" t="s">
        <v>320</v>
      </c>
      <c r="U123" s="42" t="s">
        <v>320</v>
      </c>
      <c r="V123" s="42" t="s">
        <v>320</v>
      </c>
      <c r="W123" s="42" t="s">
        <v>320</v>
      </c>
      <c r="X123" s="42" t="s">
        <v>320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27">
        <v>256000</v>
      </c>
      <c r="G124" s="27" t="e">
        <v>#N/A</v>
      </c>
      <c r="H124" s="27">
        <v>256000</v>
      </c>
      <c r="I124" s="27">
        <v>261000</v>
      </c>
      <c r="J124" s="27">
        <v>256000</v>
      </c>
      <c r="K124" s="27">
        <v>267000</v>
      </c>
      <c r="L124" s="27">
        <v>338000</v>
      </c>
      <c r="M124" s="27">
        <v>406894</v>
      </c>
      <c r="N124" s="27">
        <v>423000</v>
      </c>
      <c r="O124" s="27">
        <v>356000</v>
      </c>
      <c r="P124" s="27">
        <v>368000</v>
      </c>
      <c r="Q124" s="27" t="s">
        <v>320</v>
      </c>
      <c r="R124" s="27" t="s">
        <v>320</v>
      </c>
      <c r="S124" s="27" t="s">
        <v>320</v>
      </c>
      <c r="T124" s="27" t="s">
        <v>320</v>
      </c>
      <c r="U124" s="42" t="s">
        <v>320</v>
      </c>
      <c r="V124" s="42" t="s">
        <v>320</v>
      </c>
      <c r="W124" s="42" t="s">
        <v>320</v>
      </c>
      <c r="X124" s="42" t="s">
        <v>320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27">
        <v>0</v>
      </c>
      <c r="G125" s="27">
        <v>337000</v>
      </c>
      <c r="H125" s="27">
        <v>816353</v>
      </c>
      <c r="I125" s="27">
        <v>818000</v>
      </c>
      <c r="J125" s="27">
        <v>828000</v>
      </c>
      <c r="K125" s="27">
        <v>828000</v>
      </c>
      <c r="L125" s="27">
        <v>828000</v>
      </c>
      <c r="M125" s="27">
        <v>1063518</v>
      </c>
      <c r="N125" s="27">
        <v>828000</v>
      </c>
      <c r="O125" s="27">
        <v>1322000</v>
      </c>
      <c r="P125" s="27">
        <v>855000</v>
      </c>
      <c r="Q125" s="27" t="s">
        <v>320</v>
      </c>
      <c r="R125" s="27" t="s">
        <v>320</v>
      </c>
      <c r="S125" s="27" t="s">
        <v>320</v>
      </c>
      <c r="T125" s="27" t="s">
        <v>320</v>
      </c>
      <c r="U125" s="42" t="s">
        <v>320</v>
      </c>
      <c r="V125" s="42" t="s">
        <v>320</v>
      </c>
      <c r="W125" s="42" t="s">
        <v>320</v>
      </c>
      <c r="X125" s="42" t="s">
        <v>320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27">
        <v>0</v>
      </c>
      <c r="G126" s="27">
        <v>612000</v>
      </c>
      <c r="H126" s="27">
        <v>612000</v>
      </c>
      <c r="I126" s="27">
        <v>612000</v>
      </c>
      <c r="J126" s="27">
        <v>612000</v>
      </c>
      <c r="K126" s="27">
        <v>628000</v>
      </c>
      <c r="L126" s="27">
        <v>628000</v>
      </c>
      <c r="M126" s="27">
        <v>545648.52380952379</v>
      </c>
      <c r="N126" s="27">
        <v>764000</v>
      </c>
      <c r="O126" s="27">
        <v>781000</v>
      </c>
      <c r="P126" s="27">
        <v>900000</v>
      </c>
      <c r="Q126" s="27" t="s">
        <v>320</v>
      </c>
      <c r="R126" s="27" t="s">
        <v>320</v>
      </c>
      <c r="S126" s="27" t="s">
        <v>320</v>
      </c>
      <c r="T126" s="27" t="s">
        <v>320</v>
      </c>
      <c r="U126" s="42" t="s">
        <v>320</v>
      </c>
      <c r="V126" s="42" t="s">
        <v>320</v>
      </c>
      <c r="W126" s="42" t="s">
        <v>320</v>
      </c>
      <c r="X126" s="42" t="s">
        <v>320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27">
        <v>536500</v>
      </c>
      <c r="G127" s="27" t="e">
        <v>#N/A</v>
      </c>
      <c r="H127" s="27">
        <v>256074.46</v>
      </c>
      <c r="I127" s="27">
        <v>158496</v>
      </c>
      <c r="J127" s="27">
        <v>158000</v>
      </c>
      <c r="K127" s="27">
        <v>162266</v>
      </c>
      <c r="L127" s="27">
        <v>162266</v>
      </c>
      <c r="M127" s="27">
        <v>178984</v>
      </c>
      <c r="N127" s="27">
        <v>480757</v>
      </c>
      <c r="O127" s="27">
        <v>532961.56131130294</v>
      </c>
      <c r="P127" s="27">
        <v>532961.56131000002</v>
      </c>
      <c r="Q127" s="27" t="s">
        <v>320</v>
      </c>
      <c r="R127" s="27" t="s">
        <v>320</v>
      </c>
      <c r="S127" s="27" t="s">
        <v>320</v>
      </c>
      <c r="T127" s="27" t="s">
        <v>320</v>
      </c>
      <c r="U127" s="42" t="s">
        <v>320</v>
      </c>
      <c r="V127" s="42" t="s">
        <v>320</v>
      </c>
      <c r="W127" s="42" t="s">
        <v>320</v>
      </c>
      <c r="X127" s="42" t="s">
        <v>320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27">
        <v>1125000</v>
      </c>
      <c r="G128" s="27">
        <v>702000</v>
      </c>
      <c r="H128" s="27">
        <v>1301000</v>
      </c>
      <c r="I128" s="27">
        <v>1301000</v>
      </c>
      <c r="J128" s="27">
        <v>1488000</v>
      </c>
      <c r="K128" s="27">
        <v>1336127</v>
      </c>
      <c r="L128" s="27">
        <v>1200000</v>
      </c>
      <c r="M128" s="27">
        <v>1233793.4775010531</v>
      </c>
      <c r="N128" s="27">
        <v>1233793.4775</v>
      </c>
      <c r="O128" s="27">
        <v>1329000</v>
      </c>
      <c r="P128" s="27">
        <v>1356790.6501</v>
      </c>
      <c r="Q128" s="27" t="s">
        <v>320</v>
      </c>
      <c r="R128" s="27" t="s">
        <v>320</v>
      </c>
      <c r="S128" s="27" t="s">
        <v>320</v>
      </c>
      <c r="T128" s="27" t="s">
        <v>320</v>
      </c>
      <c r="U128" s="42" t="s">
        <v>320</v>
      </c>
      <c r="V128" s="42" t="s">
        <v>320</v>
      </c>
      <c r="W128" s="42" t="s">
        <v>320</v>
      </c>
      <c r="X128" s="42" t="s">
        <v>320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27">
        <v>0</v>
      </c>
      <c r="G129" s="27">
        <v>112000</v>
      </c>
      <c r="H129" s="27">
        <v>107000</v>
      </c>
      <c r="I129" s="27">
        <v>107000</v>
      </c>
      <c r="J129" s="27">
        <v>107000</v>
      </c>
      <c r="K129" s="27">
        <v>113527</v>
      </c>
      <c r="L129" s="27">
        <v>111000</v>
      </c>
      <c r="M129" s="27">
        <v>111120</v>
      </c>
      <c r="N129" s="27">
        <v>113000</v>
      </c>
      <c r="O129" s="27">
        <v>113000</v>
      </c>
      <c r="P129" s="27">
        <v>126775.83039</v>
      </c>
      <c r="Q129" s="27" t="s">
        <v>320</v>
      </c>
      <c r="R129" s="27" t="s">
        <v>320</v>
      </c>
      <c r="S129" s="27" t="s">
        <v>320</v>
      </c>
      <c r="T129" s="27" t="s">
        <v>320</v>
      </c>
      <c r="U129" s="42" t="s">
        <v>320</v>
      </c>
      <c r="V129" s="42" t="s">
        <v>320</v>
      </c>
      <c r="W129" s="42" t="s">
        <v>320</v>
      </c>
      <c r="X129" s="42" t="s">
        <v>320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27">
        <v>602706</v>
      </c>
      <c r="G130" s="27" t="e">
        <v>#N/A</v>
      </c>
      <c r="H130" s="27">
        <v>425000</v>
      </c>
      <c r="I130" s="27">
        <v>425000</v>
      </c>
      <c r="J130" s="27">
        <v>425000</v>
      </c>
      <c r="K130" s="27">
        <v>436000</v>
      </c>
      <c r="L130" s="27">
        <v>714893.08082000003</v>
      </c>
      <c r="M130" s="27">
        <v>682985.30274588731</v>
      </c>
      <c r="N130" s="27">
        <v>677031.90381000005</v>
      </c>
      <c r="O130" s="27">
        <v>677000</v>
      </c>
      <c r="P130" s="27">
        <v>708000</v>
      </c>
      <c r="Q130" s="27" t="s">
        <v>320</v>
      </c>
      <c r="R130" s="27" t="s">
        <v>320</v>
      </c>
      <c r="S130" s="27" t="s">
        <v>320</v>
      </c>
      <c r="T130" s="27" t="s">
        <v>320</v>
      </c>
      <c r="U130" s="42" t="s">
        <v>320</v>
      </c>
      <c r="V130" s="42" t="s">
        <v>320</v>
      </c>
      <c r="W130" s="42" t="s">
        <v>320</v>
      </c>
      <c r="X130" s="42" t="s">
        <v>320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27">
        <v>196000</v>
      </c>
      <c r="G131" s="27">
        <v>193000</v>
      </c>
      <c r="H131" s="27">
        <v>193000</v>
      </c>
      <c r="I131" s="27">
        <v>195000</v>
      </c>
      <c r="J131" s="27">
        <v>195000</v>
      </c>
      <c r="K131" s="27">
        <v>195000</v>
      </c>
      <c r="L131" s="27">
        <v>196000</v>
      </c>
      <c r="M131" s="27">
        <v>0</v>
      </c>
      <c r="N131" s="27">
        <v>196000</v>
      </c>
      <c r="O131" s="27">
        <v>196000</v>
      </c>
      <c r="P131" s="27">
        <v>442000</v>
      </c>
      <c r="Q131" s="27" t="s">
        <v>320</v>
      </c>
      <c r="R131" s="27" t="s">
        <v>320</v>
      </c>
      <c r="S131" s="27" t="s">
        <v>320</v>
      </c>
      <c r="T131" s="27" t="s">
        <v>320</v>
      </c>
      <c r="U131" s="42" t="s">
        <v>320</v>
      </c>
      <c r="V131" s="42" t="s">
        <v>320</v>
      </c>
      <c r="W131" s="42" t="s">
        <v>320</v>
      </c>
      <c r="X131" s="42" t="s">
        <v>320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27">
        <v>77000</v>
      </c>
      <c r="G132" s="27">
        <v>122000</v>
      </c>
      <c r="H132" s="27">
        <v>113000</v>
      </c>
      <c r="I132" s="27">
        <v>113904</v>
      </c>
      <c r="J132" s="27">
        <v>101000</v>
      </c>
      <c r="K132" s="27">
        <v>300584.46249999997</v>
      </c>
      <c r="L132" s="27">
        <v>229000</v>
      </c>
      <c r="M132" s="27">
        <v>241000</v>
      </c>
      <c r="N132" s="27">
        <v>284000</v>
      </c>
      <c r="O132" s="27">
        <v>291000</v>
      </c>
      <c r="P132" s="27">
        <v>222000</v>
      </c>
      <c r="Q132" s="27" t="s">
        <v>320</v>
      </c>
      <c r="R132" s="27" t="s">
        <v>320</v>
      </c>
      <c r="S132" s="27" t="s">
        <v>320</v>
      </c>
      <c r="T132" s="27" t="s">
        <v>320</v>
      </c>
      <c r="U132" s="42" t="s">
        <v>320</v>
      </c>
      <c r="V132" s="42" t="s">
        <v>320</v>
      </c>
      <c r="W132" s="42" t="s">
        <v>320</v>
      </c>
      <c r="X132" s="42" t="s">
        <v>320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27">
        <v>124000</v>
      </c>
      <c r="G133" s="27">
        <v>0</v>
      </c>
      <c r="H133" s="27">
        <v>0</v>
      </c>
      <c r="I133" s="27">
        <v>140529</v>
      </c>
      <c r="J133" s="27">
        <v>149000</v>
      </c>
      <c r="K133" s="27">
        <v>144731.04271000001</v>
      </c>
      <c r="L133" s="27">
        <v>184000</v>
      </c>
      <c r="M133" s="27">
        <v>264120</v>
      </c>
      <c r="N133" s="27">
        <v>216000</v>
      </c>
      <c r="O133" s="27">
        <v>263000</v>
      </c>
      <c r="P133" s="27">
        <v>303000</v>
      </c>
      <c r="Q133" s="27" t="s">
        <v>320</v>
      </c>
      <c r="R133" s="27" t="s">
        <v>320</v>
      </c>
      <c r="S133" s="27" t="s">
        <v>320</v>
      </c>
      <c r="T133" s="27" t="s">
        <v>320</v>
      </c>
      <c r="U133" s="42" t="s">
        <v>320</v>
      </c>
      <c r="V133" s="42" t="s">
        <v>320</v>
      </c>
      <c r="W133" s="42" t="s">
        <v>320</v>
      </c>
      <c r="X133" s="42" t="s">
        <v>320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27">
        <v>309000</v>
      </c>
      <c r="G134" s="27">
        <v>403000</v>
      </c>
      <c r="H134" s="27">
        <v>312000</v>
      </c>
      <c r="I134" s="27">
        <v>316000</v>
      </c>
      <c r="J134" s="27">
        <v>316000</v>
      </c>
      <c r="K134" s="27">
        <v>539000</v>
      </c>
      <c r="L134" s="27">
        <v>492000</v>
      </c>
      <c r="M134" s="27">
        <v>633181.28959000006</v>
      </c>
      <c r="N134" s="27">
        <v>598000</v>
      </c>
      <c r="O134" s="27">
        <v>672420.44460647495</v>
      </c>
      <c r="P134" s="27">
        <v>636346.59304000007</v>
      </c>
      <c r="Q134" s="27" t="s">
        <v>320</v>
      </c>
      <c r="R134" s="27" t="s">
        <v>320</v>
      </c>
      <c r="S134" s="27" t="s">
        <v>320</v>
      </c>
      <c r="T134" s="27" t="s">
        <v>320</v>
      </c>
      <c r="U134" s="42" t="s">
        <v>320</v>
      </c>
      <c r="V134" s="42" t="s">
        <v>320</v>
      </c>
      <c r="W134" s="42" t="s">
        <v>320</v>
      </c>
      <c r="X134" s="42" t="s">
        <v>320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27">
        <v>260000</v>
      </c>
      <c r="G135" s="27">
        <v>260260</v>
      </c>
      <c r="H135" s="27">
        <v>260260</v>
      </c>
      <c r="I135" s="27">
        <v>261716</v>
      </c>
      <c r="J135" s="27">
        <v>261716</v>
      </c>
      <c r="K135" s="27">
        <v>277196</v>
      </c>
      <c r="L135" s="27">
        <v>277196</v>
      </c>
      <c r="M135" s="27">
        <v>366207.48800000001</v>
      </c>
      <c r="N135" s="27">
        <v>105000</v>
      </c>
      <c r="O135" s="27">
        <v>106000</v>
      </c>
      <c r="P135" s="27">
        <v>106000</v>
      </c>
      <c r="Q135" s="27" t="s">
        <v>320</v>
      </c>
      <c r="R135" s="27" t="s">
        <v>320</v>
      </c>
      <c r="S135" s="27" t="s">
        <v>320</v>
      </c>
      <c r="T135" s="27" t="s">
        <v>320</v>
      </c>
      <c r="U135" s="42" t="s">
        <v>320</v>
      </c>
      <c r="V135" s="42" t="s">
        <v>320</v>
      </c>
      <c r="W135" s="42" t="s">
        <v>320</v>
      </c>
      <c r="X135" s="42" t="s">
        <v>320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27">
        <v>204000</v>
      </c>
      <c r="G136" s="27">
        <v>204204</v>
      </c>
      <c r="H136" s="27">
        <v>204204</v>
      </c>
      <c r="I136" s="27">
        <v>204000</v>
      </c>
      <c r="J136" s="27">
        <v>204000</v>
      </c>
      <c r="K136" s="27">
        <v>216178.8</v>
      </c>
      <c r="L136" s="27">
        <v>82000</v>
      </c>
      <c r="M136" s="27">
        <v>243000</v>
      </c>
      <c r="N136" s="27">
        <v>80000</v>
      </c>
      <c r="O136" s="27">
        <v>80000</v>
      </c>
      <c r="P136" s="27">
        <v>80000</v>
      </c>
      <c r="Q136" s="27" t="s">
        <v>320</v>
      </c>
      <c r="R136" s="27" t="s">
        <v>320</v>
      </c>
      <c r="S136" s="27" t="s">
        <v>320</v>
      </c>
      <c r="T136" s="27" t="s">
        <v>320</v>
      </c>
      <c r="U136" s="42" t="s">
        <v>320</v>
      </c>
      <c r="V136" s="42" t="s">
        <v>320</v>
      </c>
      <c r="W136" s="42" t="s">
        <v>320</v>
      </c>
      <c r="X136" s="42" t="s">
        <v>320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27">
        <v>190000</v>
      </c>
      <c r="G137" s="27">
        <v>0</v>
      </c>
      <c r="H137" s="27">
        <v>0</v>
      </c>
      <c r="I137" s="27">
        <v>0</v>
      </c>
      <c r="J137" s="27">
        <v>135271</v>
      </c>
      <c r="K137" s="27">
        <v>180000</v>
      </c>
      <c r="L137" s="27">
        <v>181329.42</v>
      </c>
      <c r="M137" s="27">
        <v>190364.0595</v>
      </c>
      <c r="N137" s="27">
        <v>249000</v>
      </c>
      <c r="O137" s="27">
        <v>282000</v>
      </c>
      <c r="P137" s="27">
        <v>285000</v>
      </c>
      <c r="Q137" s="27" t="s">
        <v>320</v>
      </c>
      <c r="R137" s="27" t="s">
        <v>320</v>
      </c>
      <c r="S137" s="27" t="s">
        <v>320</v>
      </c>
      <c r="T137" s="27" t="s">
        <v>320</v>
      </c>
      <c r="U137" s="42" t="s">
        <v>320</v>
      </c>
      <c r="V137" s="42" t="s">
        <v>320</v>
      </c>
      <c r="W137" s="42" t="s">
        <v>320</v>
      </c>
      <c r="X137" s="42" t="s">
        <v>320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27">
        <v>100000</v>
      </c>
      <c r="G138" s="27">
        <v>177000</v>
      </c>
      <c r="H138" s="27">
        <v>170000</v>
      </c>
      <c r="I138" s="27">
        <v>170000</v>
      </c>
      <c r="J138" s="27">
        <v>175000</v>
      </c>
      <c r="K138" s="27">
        <v>179580.24690999999</v>
      </c>
      <c r="L138" s="27">
        <v>180000</v>
      </c>
      <c r="M138" s="27">
        <v>190000</v>
      </c>
      <c r="N138" s="27">
        <v>284000</v>
      </c>
      <c r="O138" s="27">
        <v>296000</v>
      </c>
      <c r="P138" s="27">
        <v>289000</v>
      </c>
      <c r="Q138" s="27" t="s">
        <v>320</v>
      </c>
      <c r="R138" s="27" t="s">
        <v>320</v>
      </c>
      <c r="S138" s="27" t="s">
        <v>320</v>
      </c>
      <c r="T138" s="27" t="s">
        <v>320</v>
      </c>
      <c r="U138" s="42" t="s">
        <v>320</v>
      </c>
      <c r="V138" s="42" t="s">
        <v>320</v>
      </c>
      <c r="W138" s="42" t="s">
        <v>320</v>
      </c>
      <c r="X138" s="42" t="s">
        <v>320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27">
        <v>298833.13546000002</v>
      </c>
      <c r="G139" s="27">
        <v>479000</v>
      </c>
      <c r="H139" s="27">
        <v>479000</v>
      </c>
      <c r="I139" s="27">
        <v>299299</v>
      </c>
      <c r="J139" s="27">
        <v>505430</v>
      </c>
      <c r="K139" s="27">
        <v>524000</v>
      </c>
      <c r="L139" s="27">
        <v>524200.00000000006</v>
      </c>
      <c r="M139" s="27">
        <v>532776.90395488683</v>
      </c>
      <c r="N139" s="27">
        <v>531776.90395000007</v>
      </c>
      <c r="O139" s="27">
        <v>540129.40698828944</v>
      </c>
      <c r="P139" s="27">
        <v>245415.0049</v>
      </c>
      <c r="Q139" s="27" t="s">
        <v>320</v>
      </c>
      <c r="R139" s="27" t="s">
        <v>320</v>
      </c>
      <c r="S139" s="27" t="s">
        <v>320</v>
      </c>
      <c r="T139" s="27" t="s">
        <v>320</v>
      </c>
      <c r="U139" s="42" t="s">
        <v>320</v>
      </c>
      <c r="V139" s="42" t="s">
        <v>320</v>
      </c>
      <c r="W139" s="42" t="s">
        <v>320</v>
      </c>
      <c r="X139" s="42" t="s">
        <v>320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27">
        <v>405000</v>
      </c>
      <c r="G140" s="27">
        <v>797000</v>
      </c>
      <c r="H140" s="27">
        <v>794000</v>
      </c>
      <c r="I140" s="27">
        <v>794793.13550999993</v>
      </c>
      <c r="J140" s="27">
        <v>810267.75120000006</v>
      </c>
      <c r="K140" s="27">
        <v>826160.19961999997</v>
      </c>
      <c r="L140" s="27">
        <v>931338.90244999994</v>
      </c>
      <c r="M140" s="27">
        <v>987227</v>
      </c>
      <c r="N140" s="27">
        <v>993068.61853000009</v>
      </c>
      <c r="O140" s="27">
        <v>1001070.859782708</v>
      </c>
      <c r="P140" s="27">
        <v>1163171.37766</v>
      </c>
      <c r="Q140" s="27" t="s">
        <v>320</v>
      </c>
      <c r="R140" s="27" t="s">
        <v>320</v>
      </c>
      <c r="S140" s="27" t="s">
        <v>320</v>
      </c>
      <c r="T140" s="27" t="s">
        <v>320</v>
      </c>
      <c r="U140" s="42" t="s">
        <v>320</v>
      </c>
      <c r="V140" s="42" t="s">
        <v>320</v>
      </c>
      <c r="W140" s="42" t="s">
        <v>320</v>
      </c>
      <c r="X140" s="42" t="s">
        <v>320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27">
        <v>412000</v>
      </c>
      <c r="G141" s="27">
        <v>412000</v>
      </c>
      <c r="H141" s="27">
        <v>419000</v>
      </c>
      <c r="I141" s="27">
        <v>404407.80949999997</v>
      </c>
      <c r="J141" s="27">
        <v>404315.30485799996</v>
      </c>
      <c r="K141" s="27">
        <v>491604.89227900002</v>
      </c>
      <c r="L141" s="27">
        <v>491768.43030999997</v>
      </c>
      <c r="M141" s="27">
        <v>578631.46593455109</v>
      </c>
      <c r="N141" s="27">
        <v>581758.11736000003</v>
      </c>
      <c r="O141" s="27">
        <v>873706.18116232892</v>
      </c>
      <c r="P141" s="27">
        <v>841540.26916999999</v>
      </c>
      <c r="Q141" s="27" t="s">
        <v>320</v>
      </c>
      <c r="R141" s="27" t="s">
        <v>320</v>
      </c>
      <c r="S141" s="27" t="s">
        <v>320</v>
      </c>
      <c r="T141" s="27" t="s">
        <v>320</v>
      </c>
      <c r="U141" s="42" t="s">
        <v>320</v>
      </c>
      <c r="V141" s="42" t="s">
        <v>320</v>
      </c>
      <c r="W141" s="42" t="s">
        <v>320</v>
      </c>
      <c r="X141" s="42" t="s">
        <v>320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27">
        <v>492000</v>
      </c>
      <c r="G142" s="27">
        <v>966594.76343000005</v>
      </c>
      <c r="H142" s="27">
        <v>1669190.6659900001</v>
      </c>
      <c r="I142" s="27">
        <v>1751663.5394199998</v>
      </c>
      <c r="J142" s="27">
        <v>1555131.6028</v>
      </c>
      <c r="K142" s="27">
        <v>1337109.1188300001</v>
      </c>
      <c r="L142" s="27">
        <v>549666.54600000009</v>
      </c>
      <c r="M142" s="27">
        <v>1045685.9999999999</v>
      </c>
      <c r="N142" s="27">
        <v>1174438</v>
      </c>
      <c r="O142" s="27">
        <v>1503550.2381815999</v>
      </c>
      <c r="P142" s="27">
        <v>2656418.5785999997</v>
      </c>
      <c r="Q142" s="27" t="s">
        <v>320</v>
      </c>
      <c r="R142" s="27" t="s">
        <v>320</v>
      </c>
      <c r="S142" s="27" t="s">
        <v>320</v>
      </c>
      <c r="T142" s="27" t="s">
        <v>320</v>
      </c>
      <c r="U142" s="42" t="s">
        <v>320</v>
      </c>
      <c r="V142" s="42" t="s">
        <v>320</v>
      </c>
      <c r="W142" s="42" t="s">
        <v>320</v>
      </c>
      <c r="X142" s="42" t="s">
        <v>320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27">
        <v>563030.83159999992</v>
      </c>
      <c r="G143" s="27">
        <v>581449.89009</v>
      </c>
      <c r="H143" s="27">
        <v>552045.06000000006</v>
      </c>
      <c r="I143" s="27">
        <v>667525.08614299993</v>
      </c>
      <c r="J143" s="27">
        <v>518111.9915</v>
      </c>
      <c r="K143" s="27">
        <v>501832.63497999997</v>
      </c>
      <c r="L143" s="27">
        <v>773460.48028000002</v>
      </c>
      <c r="M143" s="27">
        <v>512784.41125734447</v>
      </c>
      <c r="N143" s="27">
        <v>524349.46900000004</v>
      </c>
      <c r="O143" s="27">
        <v>513958.22106814594</v>
      </c>
      <c r="P143" s="27">
        <v>519988.62934169004</v>
      </c>
      <c r="Q143" s="27" t="s">
        <v>320</v>
      </c>
      <c r="R143" s="27" t="s">
        <v>320</v>
      </c>
      <c r="S143" s="27" t="s">
        <v>320</v>
      </c>
      <c r="T143" s="27" t="s">
        <v>320</v>
      </c>
      <c r="U143" s="42" t="s">
        <v>320</v>
      </c>
      <c r="V143" s="42" t="s">
        <v>320</v>
      </c>
      <c r="W143" s="42" t="s">
        <v>320</v>
      </c>
      <c r="X143" s="42" t="s">
        <v>320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27">
        <v>221000</v>
      </c>
      <c r="G144" s="27">
        <v>305000</v>
      </c>
      <c r="H144" s="27">
        <v>305000</v>
      </c>
      <c r="I144" s="27">
        <v>309000</v>
      </c>
      <c r="J144" s="27">
        <v>311000</v>
      </c>
      <c r="K144" s="27">
        <v>238000</v>
      </c>
      <c r="L144" s="27">
        <v>324000</v>
      </c>
      <c r="M144" s="27">
        <v>251112</v>
      </c>
      <c r="N144" s="27">
        <v>251000</v>
      </c>
      <c r="O144" s="27">
        <v>255000</v>
      </c>
      <c r="P144" s="27">
        <v>343000</v>
      </c>
      <c r="Q144" s="27" t="s">
        <v>320</v>
      </c>
      <c r="R144" s="27" t="s">
        <v>320</v>
      </c>
      <c r="S144" s="27" t="s">
        <v>320</v>
      </c>
      <c r="T144" s="27" t="s">
        <v>320</v>
      </c>
      <c r="U144" s="42" t="s">
        <v>320</v>
      </c>
      <c r="V144" s="42" t="s">
        <v>320</v>
      </c>
      <c r="W144" s="42" t="s">
        <v>320</v>
      </c>
      <c r="X144" s="42" t="s">
        <v>320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27">
        <v>1819352.34375</v>
      </c>
      <c r="G145" s="27">
        <v>1599402.91069</v>
      </c>
      <c r="H145" s="27">
        <v>1615062.9141599999</v>
      </c>
      <c r="I145" s="27">
        <v>1848538.4126500001</v>
      </c>
      <c r="J145" s="27">
        <v>1816847.4126500001</v>
      </c>
      <c r="K145" s="27">
        <v>1873709.299538</v>
      </c>
      <c r="L145" s="27">
        <v>1873709.299538</v>
      </c>
      <c r="M145" s="27">
        <v>1889222.6113348431</v>
      </c>
      <c r="N145" s="27">
        <v>1558883.18</v>
      </c>
      <c r="O145" s="27">
        <v>1710000</v>
      </c>
      <c r="P145" s="27">
        <v>2538829.8430999997</v>
      </c>
      <c r="Q145" s="27" t="s">
        <v>320</v>
      </c>
      <c r="R145" s="27" t="s">
        <v>320</v>
      </c>
      <c r="S145" s="27" t="s">
        <v>320</v>
      </c>
      <c r="T145" s="27" t="s">
        <v>320</v>
      </c>
      <c r="U145" s="42" t="s">
        <v>320</v>
      </c>
      <c r="V145" s="42" t="s">
        <v>320</v>
      </c>
      <c r="W145" s="42" t="s">
        <v>320</v>
      </c>
      <c r="X145" s="42" t="s">
        <v>320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27">
        <v>198000</v>
      </c>
      <c r="G146" s="27">
        <v>224000</v>
      </c>
      <c r="H146" s="27">
        <v>224337.71769700001</v>
      </c>
      <c r="I146" s="27">
        <v>226605.71769700001</v>
      </c>
      <c r="J146" s="27">
        <v>225902.70197199998</v>
      </c>
      <c r="K146" s="27">
        <v>237216.08750899998</v>
      </c>
      <c r="L146" s="27">
        <v>232489.21729100001</v>
      </c>
      <c r="M146" s="27">
        <v>225004.36422660522</v>
      </c>
      <c r="N146" s="27">
        <v>220000</v>
      </c>
      <c r="O146" s="27">
        <v>227716.28829081653</v>
      </c>
      <c r="P146" s="27">
        <v>337221.82407000003</v>
      </c>
      <c r="Q146" s="27" t="s">
        <v>320</v>
      </c>
      <c r="R146" s="27" t="s">
        <v>320</v>
      </c>
      <c r="S146" s="27" t="s">
        <v>320</v>
      </c>
      <c r="T146" s="27" t="s">
        <v>320</v>
      </c>
      <c r="U146" s="42" t="s">
        <v>320</v>
      </c>
      <c r="V146" s="42" t="s">
        <v>320</v>
      </c>
      <c r="W146" s="42" t="s">
        <v>320</v>
      </c>
      <c r="X146" s="42" t="s">
        <v>320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27">
        <v>800550.69</v>
      </c>
      <c r="G147" s="27">
        <v>970000</v>
      </c>
      <c r="H147" s="27">
        <v>959701.98199999996</v>
      </c>
      <c r="I147" s="27">
        <v>1022000</v>
      </c>
      <c r="J147" s="27">
        <v>932389.57063999993</v>
      </c>
      <c r="K147" s="27">
        <v>967000</v>
      </c>
      <c r="L147" s="27">
        <v>895160.29006100004</v>
      </c>
      <c r="M147" s="27">
        <v>903172</v>
      </c>
      <c r="N147" s="27">
        <v>906007.95293000003</v>
      </c>
      <c r="O147" s="27">
        <v>1485000</v>
      </c>
      <c r="P147" s="27">
        <v>1025000</v>
      </c>
      <c r="Q147" s="27" t="s">
        <v>320</v>
      </c>
      <c r="R147" s="27" t="s">
        <v>320</v>
      </c>
      <c r="S147" s="27" t="s">
        <v>320</v>
      </c>
      <c r="T147" s="27" t="s">
        <v>320</v>
      </c>
      <c r="U147" s="42" t="s">
        <v>320</v>
      </c>
      <c r="V147" s="42" t="s">
        <v>320</v>
      </c>
      <c r="W147" s="42" t="s">
        <v>320</v>
      </c>
      <c r="X147" s="42" t="s">
        <v>320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27">
        <v>912748.55796000001</v>
      </c>
      <c r="G148" s="27">
        <v>469270</v>
      </c>
      <c r="H148" s="27">
        <v>469270</v>
      </c>
      <c r="I148" s="27">
        <v>424968.71856000001</v>
      </c>
      <c r="J148" s="27">
        <v>399496.37615000003</v>
      </c>
      <c r="K148" s="27">
        <v>508954.46486999997</v>
      </c>
      <c r="L148" s="27">
        <v>677992</v>
      </c>
      <c r="M148" s="27">
        <v>811585.94975759811</v>
      </c>
      <c r="N148" s="27">
        <v>750041.66717999999</v>
      </c>
      <c r="O148" s="27">
        <v>770000</v>
      </c>
      <c r="P148" s="27">
        <v>911967.6680699999</v>
      </c>
      <c r="Q148" s="27" t="s">
        <v>320</v>
      </c>
      <c r="R148" s="27" t="s">
        <v>320</v>
      </c>
      <c r="S148" s="27" t="s">
        <v>320</v>
      </c>
      <c r="T148" s="27" t="s">
        <v>320</v>
      </c>
      <c r="U148" s="42" t="s">
        <v>320</v>
      </c>
      <c r="V148" s="42" t="s">
        <v>320</v>
      </c>
      <c r="W148" s="42" t="s">
        <v>320</v>
      </c>
      <c r="X148" s="42" t="s">
        <v>320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27">
        <v>407000</v>
      </c>
      <c r="G149" s="27">
        <v>407000</v>
      </c>
      <c r="H149" s="27">
        <v>175608</v>
      </c>
      <c r="I149" s="27">
        <v>179000</v>
      </c>
      <c r="J149" s="27">
        <v>0</v>
      </c>
      <c r="K149" s="27">
        <v>399814.15599999996</v>
      </c>
      <c r="L149" s="27">
        <v>531451.18463800009</v>
      </c>
      <c r="M149" s="27">
        <v>709540</v>
      </c>
      <c r="N149" s="27">
        <v>676086</v>
      </c>
      <c r="O149" s="27">
        <v>684672.29220000003</v>
      </c>
      <c r="P149" s="27">
        <v>684672</v>
      </c>
      <c r="Q149" s="27" t="s">
        <v>320</v>
      </c>
      <c r="R149" s="27" t="s">
        <v>320</v>
      </c>
      <c r="S149" s="27" t="s">
        <v>320</v>
      </c>
      <c r="T149" s="27" t="s">
        <v>320</v>
      </c>
      <c r="U149" s="42" t="s">
        <v>320</v>
      </c>
      <c r="V149" s="42" t="s">
        <v>320</v>
      </c>
      <c r="W149" s="42" t="s">
        <v>320</v>
      </c>
      <c r="X149" s="42" t="s">
        <v>320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27">
        <v>1349000</v>
      </c>
      <c r="G150" s="27">
        <v>1222000</v>
      </c>
      <c r="H150" s="27">
        <v>1222000</v>
      </c>
      <c r="I150" s="27">
        <v>1018873.52408</v>
      </c>
      <c r="J150" s="27">
        <v>1793274.3740099999</v>
      </c>
      <c r="K150" s="27">
        <v>1895545.5980400001</v>
      </c>
      <c r="L150" s="27">
        <v>1921801.2006199998</v>
      </c>
      <c r="M150" s="27">
        <v>2303836.8819960635</v>
      </c>
      <c r="N150" s="27">
        <v>1632745.6337000001</v>
      </c>
      <c r="O150" s="27">
        <v>2532645.21220977</v>
      </c>
      <c r="P150" s="27">
        <v>2143000</v>
      </c>
      <c r="Q150" s="27" t="s">
        <v>320</v>
      </c>
      <c r="R150" s="27" t="s">
        <v>320</v>
      </c>
      <c r="S150" s="27" t="s">
        <v>320</v>
      </c>
      <c r="T150" s="27" t="s">
        <v>320</v>
      </c>
      <c r="U150" s="42" t="s">
        <v>320</v>
      </c>
      <c r="V150" s="42" t="s">
        <v>320</v>
      </c>
      <c r="W150" s="42" t="s">
        <v>320</v>
      </c>
      <c r="X150" s="42" t="s">
        <v>320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27">
        <v>373924</v>
      </c>
      <c r="G151" s="27">
        <v>39000</v>
      </c>
      <c r="H151" s="27">
        <v>374000</v>
      </c>
      <c r="I151" s="27">
        <v>383333.25724000001</v>
      </c>
      <c r="J151" s="27">
        <v>382000</v>
      </c>
      <c r="K151" s="27">
        <v>809277</v>
      </c>
      <c r="L151" s="27">
        <v>837000</v>
      </c>
      <c r="M151" s="27">
        <v>859866.37808398902</v>
      </c>
      <c r="N151" s="27">
        <v>868854.68430000008</v>
      </c>
      <c r="O151" s="27">
        <v>1022213</v>
      </c>
      <c r="P151" s="27">
        <v>1042489.3348000001</v>
      </c>
      <c r="Q151" s="27" t="s">
        <v>320</v>
      </c>
      <c r="R151" s="27" t="s">
        <v>320</v>
      </c>
      <c r="S151" s="27" t="s">
        <v>320</v>
      </c>
      <c r="T151" s="27" t="s">
        <v>320</v>
      </c>
      <c r="U151" s="42" t="s">
        <v>320</v>
      </c>
      <c r="V151" s="42" t="s">
        <v>320</v>
      </c>
      <c r="W151" s="42" t="s">
        <v>320</v>
      </c>
      <c r="X151" s="42" t="s">
        <v>320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27">
        <v>273000</v>
      </c>
      <c r="G152" s="27">
        <v>574000</v>
      </c>
      <c r="H152" s="27">
        <v>585000</v>
      </c>
      <c r="I152" s="27">
        <v>603599.47381</v>
      </c>
      <c r="J152" s="27">
        <v>585773.07371999999</v>
      </c>
      <c r="K152" s="27">
        <v>619896.30469999998</v>
      </c>
      <c r="L152" s="27">
        <v>745150.67586000008</v>
      </c>
      <c r="M152" s="27">
        <v>789591</v>
      </c>
      <c r="N152" s="27">
        <v>910515.53414999996</v>
      </c>
      <c r="O152" s="27">
        <v>1279249.9943092077</v>
      </c>
      <c r="P152" s="27">
        <v>1520320.4665099999</v>
      </c>
      <c r="Q152" s="27" t="s">
        <v>320</v>
      </c>
      <c r="R152" s="27" t="s">
        <v>320</v>
      </c>
      <c r="S152" s="27" t="s">
        <v>320</v>
      </c>
      <c r="T152" s="27" t="s">
        <v>320</v>
      </c>
      <c r="U152" s="42" t="s">
        <v>320</v>
      </c>
      <c r="V152" s="42" t="s">
        <v>320</v>
      </c>
      <c r="W152" s="42" t="s">
        <v>320</v>
      </c>
      <c r="X152" s="42" t="s">
        <v>320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27">
        <v>409568</v>
      </c>
      <c r="G153" s="27">
        <v>979285</v>
      </c>
      <c r="H153" s="27">
        <v>971185</v>
      </c>
      <c r="I153" s="27">
        <v>2478476.58635</v>
      </c>
      <c r="J153" s="27">
        <v>2432946</v>
      </c>
      <c r="K153" s="27">
        <v>330000</v>
      </c>
      <c r="L153" s="27">
        <v>330000</v>
      </c>
      <c r="M153" s="27">
        <v>2954040.5</v>
      </c>
      <c r="N153" s="27">
        <v>3015048</v>
      </c>
      <c r="O153" s="27">
        <v>3646148</v>
      </c>
      <c r="P153" s="27">
        <v>1612896.35</v>
      </c>
      <c r="Q153" s="27" t="s">
        <v>320</v>
      </c>
      <c r="R153" s="27" t="s">
        <v>320</v>
      </c>
      <c r="S153" s="27" t="s">
        <v>320</v>
      </c>
      <c r="T153" s="27" t="s">
        <v>320</v>
      </c>
      <c r="U153" s="42" t="s">
        <v>320</v>
      </c>
      <c r="V153" s="42" t="s">
        <v>320</v>
      </c>
      <c r="W153" s="42" t="s">
        <v>320</v>
      </c>
      <c r="X153" s="42" t="s">
        <v>320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27">
        <v>983356.26451000001</v>
      </c>
      <c r="G154" s="27">
        <v>1090356.2645100001</v>
      </c>
      <c r="H154" s="27">
        <v>1559525.6479199999</v>
      </c>
      <c r="I154" s="27">
        <v>909818.28393999999</v>
      </c>
      <c r="J154" s="27">
        <v>1325734.29162</v>
      </c>
      <c r="K154" s="27">
        <v>1451271.6217499999</v>
      </c>
      <c r="L154" s="27">
        <v>1312995.7214600001</v>
      </c>
      <c r="M154" s="27">
        <v>1412047.4993433678</v>
      </c>
      <c r="N154" s="27">
        <v>1416000</v>
      </c>
      <c r="O154" s="27">
        <v>1747192.5858098867</v>
      </c>
      <c r="P154" s="27">
        <v>1419445.1667000002</v>
      </c>
      <c r="Q154" s="27" t="s">
        <v>320</v>
      </c>
      <c r="R154" s="27" t="s">
        <v>320</v>
      </c>
      <c r="S154" s="27" t="s">
        <v>320</v>
      </c>
      <c r="T154" s="27" t="s">
        <v>320</v>
      </c>
      <c r="U154" s="42" t="s">
        <v>320</v>
      </c>
      <c r="V154" s="42" t="s">
        <v>320</v>
      </c>
      <c r="W154" s="42" t="s">
        <v>320</v>
      </c>
      <c r="X154" s="42" t="s">
        <v>320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27">
        <v>368000</v>
      </c>
      <c r="G155" s="27">
        <v>464000</v>
      </c>
      <c r="H155" s="27">
        <v>683000</v>
      </c>
      <c r="I155" s="27">
        <v>621529.25</v>
      </c>
      <c r="J155" s="27">
        <v>343000</v>
      </c>
      <c r="K155" s="27">
        <v>343985</v>
      </c>
      <c r="L155" s="27">
        <v>349044</v>
      </c>
      <c r="M155" s="27">
        <v>355817</v>
      </c>
      <c r="N155" s="27">
        <v>359390.09888999996</v>
      </c>
      <c r="O155" s="27">
        <v>819529</v>
      </c>
      <c r="P155" s="27">
        <v>817833.12193999998</v>
      </c>
      <c r="Q155" s="27" t="s">
        <v>320</v>
      </c>
      <c r="R155" s="27" t="s">
        <v>320</v>
      </c>
      <c r="S155" s="27" t="s">
        <v>320</v>
      </c>
      <c r="T155" s="27" t="s">
        <v>320</v>
      </c>
      <c r="U155" s="42" t="s">
        <v>320</v>
      </c>
      <c r="V155" s="42" t="s">
        <v>320</v>
      </c>
      <c r="W155" s="42" t="s">
        <v>320</v>
      </c>
      <c r="X155" s="42" t="s">
        <v>320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27">
        <v>1762891</v>
      </c>
      <c r="G156" s="27">
        <v>1885963</v>
      </c>
      <c r="H156" s="27">
        <v>1878439.1153899999</v>
      </c>
      <c r="I156" s="27">
        <v>1126129.109343</v>
      </c>
      <c r="J156" s="27">
        <v>1092985.2433322</v>
      </c>
      <c r="K156" s="27">
        <v>1159930.3387530001</v>
      </c>
      <c r="L156" s="27">
        <v>1242115.490953</v>
      </c>
      <c r="M156" s="27">
        <v>1176311.9904112993</v>
      </c>
      <c r="N156" s="27">
        <v>2155838.7031</v>
      </c>
      <c r="O156" s="27">
        <v>2393997.0481245159</v>
      </c>
      <c r="P156" s="27">
        <v>2396157.8966000001</v>
      </c>
      <c r="Q156" s="27" t="s">
        <v>320</v>
      </c>
      <c r="R156" s="27" t="s">
        <v>320</v>
      </c>
      <c r="S156" s="27" t="s">
        <v>320</v>
      </c>
      <c r="T156" s="27" t="s">
        <v>320</v>
      </c>
      <c r="U156" s="42" t="s">
        <v>320</v>
      </c>
      <c r="V156" s="42" t="s">
        <v>320</v>
      </c>
      <c r="W156" s="42" t="s">
        <v>320</v>
      </c>
      <c r="X156" s="42" t="s">
        <v>320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27">
        <v>35000</v>
      </c>
      <c r="G157" s="27">
        <v>35000</v>
      </c>
      <c r="H157" s="27">
        <v>35000</v>
      </c>
      <c r="I157" s="27">
        <v>36000</v>
      </c>
      <c r="J157" s="27">
        <v>117582</v>
      </c>
      <c r="K157" s="27">
        <v>133713.76371</v>
      </c>
      <c r="L157" s="27">
        <v>119000</v>
      </c>
      <c r="M157" s="27">
        <v>520407.65184433758</v>
      </c>
      <c r="N157" s="27">
        <v>460359.81066000002</v>
      </c>
      <c r="O157" s="27">
        <v>474661.60971023794</v>
      </c>
      <c r="P157" s="27">
        <v>465337.84052000003</v>
      </c>
      <c r="Q157" s="27" t="s">
        <v>320</v>
      </c>
      <c r="R157" s="27" t="s">
        <v>320</v>
      </c>
      <c r="S157" s="27" t="s">
        <v>320</v>
      </c>
      <c r="T157" s="27" t="s">
        <v>320</v>
      </c>
      <c r="U157" s="42" t="s">
        <v>320</v>
      </c>
      <c r="V157" s="42" t="s">
        <v>320</v>
      </c>
      <c r="W157" s="42" t="s">
        <v>320</v>
      </c>
      <c r="X157" s="42" t="s">
        <v>320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42">
        <v>1197266.5486099999</v>
      </c>
      <c r="G158" s="42">
        <v>1370840.5819399999</v>
      </c>
      <c r="H158" s="42">
        <v>1178819</v>
      </c>
      <c r="I158" s="42">
        <v>1233956.01679</v>
      </c>
      <c r="J158" s="42">
        <v>1229395.27758</v>
      </c>
      <c r="K158" s="42">
        <v>1361463.57766</v>
      </c>
      <c r="L158" s="42">
        <v>1032064.98857</v>
      </c>
      <c r="M158" s="42">
        <v>1552883.668396655</v>
      </c>
      <c r="N158" s="42">
        <v>1553332.0502300002</v>
      </c>
      <c r="O158" s="27">
        <v>2415000</v>
      </c>
      <c r="P158" s="27">
        <v>2494298.3714999999</v>
      </c>
      <c r="Q158" s="27" t="s">
        <v>320</v>
      </c>
      <c r="R158" s="27" t="s">
        <v>320</v>
      </c>
      <c r="S158" s="27" t="s">
        <v>320</v>
      </c>
      <c r="T158" s="27" t="s">
        <v>320</v>
      </c>
      <c r="U158" s="42" t="s">
        <v>320</v>
      </c>
      <c r="V158" s="42" t="s">
        <v>320</v>
      </c>
      <c r="W158" s="42" t="s">
        <v>320</v>
      </c>
      <c r="X158" s="42" t="s">
        <v>320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42">
        <v>1190360.0859400001</v>
      </c>
      <c r="G159" s="42">
        <v>1170789.2861399997</v>
      </c>
      <c r="H159" s="42">
        <v>998390.18381999992</v>
      </c>
      <c r="I159" s="42">
        <v>1788401.1639800002</v>
      </c>
      <c r="J159" s="42">
        <v>2300722.90968</v>
      </c>
      <c r="K159" s="42">
        <v>2558670.0726039996</v>
      </c>
      <c r="L159" s="42">
        <v>1637340.84882</v>
      </c>
      <c r="M159" s="42">
        <v>1783188.9365150896</v>
      </c>
      <c r="N159" s="42">
        <v>1169024.5947100001</v>
      </c>
      <c r="O159" s="27">
        <v>1626000</v>
      </c>
      <c r="P159" s="27">
        <v>1880578.7718000002</v>
      </c>
      <c r="Q159" s="27" t="s">
        <v>320</v>
      </c>
      <c r="R159" s="27" t="s">
        <v>320</v>
      </c>
      <c r="S159" s="27" t="s">
        <v>320</v>
      </c>
      <c r="T159" s="27" t="s">
        <v>320</v>
      </c>
      <c r="U159" s="42" t="s">
        <v>320</v>
      </c>
      <c r="V159" s="42" t="s">
        <v>320</v>
      </c>
      <c r="W159" s="42" t="s">
        <v>320</v>
      </c>
      <c r="X159" s="42" t="s">
        <v>320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42">
        <v>719000</v>
      </c>
      <c r="G160" s="42">
        <v>474000</v>
      </c>
      <c r="H160" s="42">
        <v>474000</v>
      </c>
      <c r="I160" s="42">
        <v>335000</v>
      </c>
      <c r="J160" s="42">
        <v>586000</v>
      </c>
      <c r="K160" s="42">
        <v>751200</v>
      </c>
      <c r="L160" s="42">
        <v>828762</v>
      </c>
      <c r="M160" s="42">
        <v>976643.80284015334</v>
      </c>
      <c r="N160" s="42">
        <v>1037550.0128</v>
      </c>
      <c r="O160" s="27">
        <v>1488145.0757942407</v>
      </c>
      <c r="P160" s="27">
        <v>1830556.713</v>
      </c>
      <c r="Q160" s="27" t="s">
        <v>320</v>
      </c>
      <c r="R160" s="27" t="s">
        <v>320</v>
      </c>
      <c r="S160" s="27" t="s">
        <v>320</v>
      </c>
      <c r="T160" s="27" t="s">
        <v>320</v>
      </c>
      <c r="U160" s="42" t="s">
        <v>320</v>
      </c>
      <c r="V160" s="42" t="s">
        <v>320</v>
      </c>
      <c r="W160" s="42" t="s">
        <v>320</v>
      </c>
      <c r="X160" s="42" t="s">
        <v>320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42">
        <v>1403204.59375</v>
      </c>
      <c r="G161" s="42">
        <v>1595000</v>
      </c>
      <c r="H161" s="42">
        <v>761016.91255000001</v>
      </c>
      <c r="I161" s="42">
        <v>784752.34369999997</v>
      </c>
      <c r="J161" s="42">
        <v>859960</v>
      </c>
      <c r="K161" s="42">
        <v>489456.38756</v>
      </c>
      <c r="L161" s="42">
        <v>445130</v>
      </c>
      <c r="M161" s="42">
        <v>625160</v>
      </c>
      <c r="N161" s="42">
        <v>582804.61372000002</v>
      </c>
      <c r="O161" s="27">
        <v>551000</v>
      </c>
      <c r="P161" s="27">
        <v>1061762.7454299999</v>
      </c>
      <c r="Q161" s="27" t="s">
        <v>320</v>
      </c>
      <c r="R161" s="27" t="s">
        <v>320</v>
      </c>
      <c r="S161" s="27" t="s">
        <v>320</v>
      </c>
      <c r="T161" s="27" t="s">
        <v>320</v>
      </c>
      <c r="U161" s="42" t="s">
        <v>320</v>
      </c>
      <c r="V161" s="42" t="s">
        <v>320</v>
      </c>
      <c r="W161" s="42" t="s">
        <v>320</v>
      </c>
      <c r="X161" s="42" t="s">
        <v>320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42">
        <v>669302.48</v>
      </c>
      <c r="G162" s="42">
        <v>673580</v>
      </c>
      <c r="H162" s="42">
        <v>480000</v>
      </c>
      <c r="I162" s="42">
        <v>487636.158</v>
      </c>
      <c r="J162" s="42">
        <v>513000</v>
      </c>
      <c r="K162" s="42">
        <v>890392</v>
      </c>
      <c r="L162" s="42">
        <v>412223.57796999998</v>
      </c>
      <c r="M162" s="42">
        <v>425268.39794153022</v>
      </c>
      <c r="N162" s="42">
        <v>505898.06565999996</v>
      </c>
      <c r="O162" s="27">
        <v>539000</v>
      </c>
      <c r="P162" s="27">
        <v>471000</v>
      </c>
      <c r="Q162" s="27" t="s">
        <v>320</v>
      </c>
      <c r="R162" s="27" t="s">
        <v>320</v>
      </c>
      <c r="S162" s="27" t="s">
        <v>320</v>
      </c>
      <c r="T162" s="27" t="s">
        <v>320</v>
      </c>
      <c r="U162" s="42" t="s">
        <v>320</v>
      </c>
      <c r="V162" s="42" t="s">
        <v>320</v>
      </c>
      <c r="W162" s="42" t="s">
        <v>320</v>
      </c>
      <c r="X162" s="42" t="s">
        <v>320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42">
        <v>1588539.8470000001</v>
      </c>
      <c r="G163" s="42">
        <v>1923948.8149699999</v>
      </c>
      <c r="H163" s="42">
        <v>1923896.32592</v>
      </c>
      <c r="I163" s="42">
        <v>1954848.9996400001</v>
      </c>
      <c r="J163" s="42">
        <v>1536346.0845699999</v>
      </c>
      <c r="K163" s="42">
        <v>1598838.4585799999</v>
      </c>
      <c r="L163" s="42">
        <v>1590063.0721499999</v>
      </c>
      <c r="M163" s="42">
        <v>1626326</v>
      </c>
      <c r="N163" s="42">
        <v>1638364.9477137998</v>
      </c>
      <c r="O163" s="27">
        <v>1684149.9332867924</v>
      </c>
      <c r="P163" s="27">
        <v>1687385.7660000001</v>
      </c>
      <c r="Q163" s="27" t="s">
        <v>320</v>
      </c>
      <c r="R163" s="27" t="s">
        <v>320</v>
      </c>
      <c r="S163" s="27" t="s">
        <v>320</v>
      </c>
      <c r="T163" s="27" t="s">
        <v>320</v>
      </c>
      <c r="U163" s="42" t="s">
        <v>320</v>
      </c>
      <c r="V163" s="42" t="s">
        <v>320</v>
      </c>
      <c r="W163" s="42" t="s">
        <v>320</v>
      </c>
      <c r="X163" s="42" t="s">
        <v>320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42">
        <v>116000</v>
      </c>
      <c r="G164" s="42">
        <v>213000</v>
      </c>
      <c r="H164" s="42">
        <v>209000</v>
      </c>
      <c r="I164" s="42">
        <v>211095</v>
      </c>
      <c r="J164" s="42">
        <v>211000</v>
      </c>
      <c r="K164" s="42">
        <v>219081.18302900001</v>
      </c>
      <c r="L164" s="42">
        <v>219286.42324899998</v>
      </c>
      <c r="M164" s="42">
        <v>228135.50717985199</v>
      </c>
      <c r="N164" s="42">
        <v>228225.52720000001</v>
      </c>
      <c r="O164" s="27">
        <v>248940.94748700241</v>
      </c>
      <c r="P164" s="27">
        <v>252563.03363999998</v>
      </c>
      <c r="Q164" s="27" t="s">
        <v>320</v>
      </c>
      <c r="R164" s="27" t="s">
        <v>320</v>
      </c>
      <c r="S164" s="27" t="s">
        <v>320</v>
      </c>
      <c r="T164" s="27" t="s">
        <v>320</v>
      </c>
      <c r="U164" s="42" t="s">
        <v>320</v>
      </c>
      <c r="V164" s="42" t="s">
        <v>320</v>
      </c>
      <c r="W164" s="42" t="s">
        <v>320</v>
      </c>
      <c r="X164" s="42" t="s">
        <v>320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42">
        <v>1274000</v>
      </c>
      <c r="G165" s="42">
        <v>2046755.17817</v>
      </c>
      <c r="H165" s="42">
        <v>1682144</v>
      </c>
      <c r="I165" s="42">
        <v>2038613.7350300001</v>
      </c>
      <c r="J165" s="42">
        <v>1779515.6084699999</v>
      </c>
      <c r="K165" s="42">
        <v>1956470.112555</v>
      </c>
      <c r="L165" s="42">
        <v>1809030.8</v>
      </c>
      <c r="M165" s="42">
        <v>2491278.5660982826</v>
      </c>
      <c r="N165" s="42">
        <v>2048666.6666699999</v>
      </c>
      <c r="O165" s="27">
        <v>2160695.8375886208</v>
      </c>
      <c r="P165" s="27">
        <v>2066724.5963000001</v>
      </c>
      <c r="Q165" s="27" t="s">
        <v>320</v>
      </c>
      <c r="R165" s="27" t="s">
        <v>320</v>
      </c>
      <c r="S165" s="27" t="s">
        <v>320</v>
      </c>
      <c r="T165" s="27" t="s">
        <v>320</v>
      </c>
      <c r="U165" s="42" t="s">
        <v>320</v>
      </c>
      <c r="V165" s="42" t="s">
        <v>320</v>
      </c>
      <c r="W165" s="42" t="s">
        <v>320</v>
      </c>
      <c r="X165" s="42" t="s">
        <v>320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42">
        <v>1135000</v>
      </c>
      <c r="G166" s="42">
        <v>138000</v>
      </c>
      <c r="H166" s="42">
        <v>821000</v>
      </c>
      <c r="I166" s="42">
        <v>874262</v>
      </c>
      <c r="J166" s="42">
        <v>878500.71137000003</v>
      </c>
      <c r="K166" s="42">
        <v>905100</v>
      </c>
      <c r="L166" s="42">
        <v>1009792.66171</v>
      </c>
      <c r="M166" s="42">
        <v>1018087.512369034</v>
      </c>
      <c r="N166" s="42">
        <v>929357.11499000003</v>
      </c>
      <c r="O166" s="27">
        <v>965640.93304219586</v>
      </c>
      <c r="P166" s="27">
        <v>1468190.7043000001</v>
      </c>
      <c r="Q166" s="27" t="s">
        <v>320</v>
      </c>
      <c r="R166" s="27" t="s">
        <v>320</v>
      </c>
      <c r="S166" s="27" t="s">
        <v>320</v>
      </c>
      <c r="T166" s="27" t="s">
        <v>320</v>
      </c>
      <c r="U166" s="42" t="s">
        <v>320</v>
      </c>
      <c r="V166" s="42" t="s">
        <v>320</v>
      </c>
      <c r="W166" s="42" t="s">
        <v>320</v>
      </c>
      <c r="X166" s="42" t="s">
        <v>320</v>
      </c>
    </row>
  </sheetData>
  <sheetProtection formatCells="0" formatColumns="0" autoFilter="0"/>
  <autoFilter ref="A10:X139" xr:uid="{48473434-1F1B-44E6-87F5-C521DDEAAB6C}"/>
  <conditionalFormatting sqref="C140:D157">
    <cfRule type="expression" dxfId="24" priority="4">
      <formula>#REF!=1</formula>
    </cfRule>
  </conditionalFormatting>
  <conditionalFormatting sqref="F11:O18 F61:N157">
    <cfRule type="cellIs" dxfId="23" priority="1" operator="equal">
      <formula>0</formula>
    </cfRule>
  </conditionalFormatting>
  <conditionalFormatting sqref="F19:P60">
    <cfRule type="cellIs" dxfId="22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FC8B-1549-4683-8D20-B56F78497B09}">
  <sheetPr codeName="Sheet57"/>
  <dimension ref="A1:R166"/>
  <sheetViews>
    <sheetView zoomScale="80" zoomScaleNormal="80" workbookViewId="0">
      <pane xSplit="5" ySplit="10" topLeftCell="F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38.54296875" style="2" customWidth="1"/>
    <col min="5" max="5" width="12.54296875" style="2" customWidth="1"/>
    <col min="6" max="6" width="14.1796875" style="3" bestFit="1" customWidth="1"/>
    <col min="7" max="7" width="15.08984375" style="3" bestFit="1" customWidth="1"/>
    <col min="8" max="8" width="14.54296875" style="3" bestFit="1" customWidth="1"/>
    <col min="9" max="10" width="15.1796875" style="3" bestFit="1" customWidth="1"/>
    <col min="11" max="11" width="15.08984375" style="3" bestFit="1" customWidth="1"/>
    <col min="12" max="16" width="15.1796875" style="3" bestFit="1" customWidth="1"/>
    <col min="17" max="17" width="15.1796875" style="3" customWidth="1"/>
    <col min="18" max="18" width="15.08984375" style="3" bestFit="1" customWidth="1"/>
    <col min="19" max="16384" width="11.453125" style="3"/>
  </cols>
  <sheetData>
    <row r="1" spans="1:18" ht="15" customHeight="1" x14ac:dyDescent="0.35">
      <c r="A1" s="1" t="s">
        <v>0</v>
      </c>
      <c r="B1" s="2" t="s">
        <v>367</v>
      </c>
    </row>
    <row r="2" spans="1:18" ht="15" customHeight="1" x14ac:dyDescent="0.35">
      <c r="A2" s="1" t="s">
        <v>2</v>
      </c>
      <c r="B2" s="2" t="s">
        <v>368</v>
      </c>
    </row>
    <row r="3" spans="1:18" ht="15" customHeight="1" x14ac:dyDescent="0.35">
      <c r="A3" s="1" t="s">
        <v>4</v>
      </c>
      <c r="B3" s="2" t="s">
        <v>362</v>
      </c>
    </row>
    <row r="4" spans="1:18" ht="15" customHeight="1" x14ac:dyDescent="0.35">
      <c r="A4" s="1" t="s">
        <v>6</v>
      </c>
      <c r="B4" s="4">
        <v>45553</v>
      </c>
    </row>
    <row r="5" spans="1:18" ht="15" customHeight="1" x14ac:dyDescent="0.35">
      <c r="A5" s="1" t="s">
        <v>7</v>
      </c>
      <c r="B5" s="2" t="s">
        <v>366</v>
      </c>
    </row>
    <row r="6" spans="1:18" ht="15" customHeight="1" x14ac:dyDescent="0.35">
      <c r="A6" s="1" t="s">
        <v>9</v>
      </c>
      <c r="B6" s="6" t="str">
        <f ca="1">OFFSET($A$10,,COUNTA($A$19:$R$19)-1)</f>
        <v>2025/26</v>
      </c>
      <c r="C6" s="1"/>
    </row>
    <row r="7" spans="1:18" ht="15" customHeight="1" x14ac:dyDescent="0.35">
      <c r="A7" s="7" t="s">
        <v>10</v>
      </c>
      <c r="B7" s="2" t="s">
        <v>319</v>
      </c>
      <c r="C7" s="1"/>
    </row>
    <row r="8" spans="1:18" ht="15" customHeight="1" x14ac:dyDescent="0.35"/>
    <row r="9" spans="1:18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23</v>
      </c>
      <c r="G10" s="12" t="s">
        <v>24</v>
      </c>
      <c r="H10" s="12" t="s">
        <v>25</v>
      </c>
      <c r="I10" s="12" t="s">
        <v>26</v>
      </c>
      <c r="J10" s="12" t="s">
        <v>27</v>
      </c>
      <c r="K10" s="12" t="s">
        <v>28</v>
      </c>
      <c r="L10" s="12" t="s">
        <v>29</v>
      </c>
      <c r="M10" s="12" t="s">
        <v>30</v>
      </c>
      <c r="N10" s="12" t="s">
        <v>31</v>
      </c>
      <c r="O10" s="12" t="s">
        <v>32</v>
      </c>
      <c r="P10" s="12" t="s">
        <v>33</v>
      </c>
      <c r="Q10" s="12" t="s">
        <v>415</v>
      </c>
      <c r="R10" s="12" t="s">
        <v>383</v>
      </c>
    </row>
    <row r="11" spans="1:18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15">
        <v>73047707.492874861</v>
      </c>
      <c r="G11" s="15">
        <v>105815815.38784213</v>
      </c>
      <c r="H11" s="15">
        <v>94640438.825097203</v>
      </c>
      <c r="I11" s="15">
        <v>124878246.88577253</v>
      </c>
      <c r="J11" s="15">
        <v>133739474.59915999</v>
      </c>
      <c r="K11" s="15">
        <v>166239000</v>
      </c>
      <c r="L11" s="15">
        <v>169367360.73732385</v>
      </c>
      <c r="M11" s="15">
        <v>190596000</v>
      </c>
      <c r="N11" s="15">
        <v>193890970.51974502</v>
      </c>
      <c r="O11" s="15">
        <v>202569000</v>
      </c>
      <c r="P11" s="15">
        <v>211597260.32197481</v>
      </c>
      <c r="Q11" s="15">
        <f>INDEX('[1]MH Non-ISFE Q1 2025-26'!$J:$J,MATCH(C11,'[1]MH Non-ISFE Q1 2025-26'!$B:$B,0))*1000</f>
        <v>222322000</v>
      </c>
      <c r="R11" s="39">
        <f>INDEX('[2]MH Non-ISFE Q4 2025-26'!$J:$J,MATCH(C11,'[2]MH Non-ISFE Q4 2025-26'!$B:$B,0))*1000</f>
        <v>232204615.33520681</v>
      </c>
    </row>
    <row r="12" spans="1:18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18">
        <v>6648862.3029800002</v>
      </c>
      <c r="G12" s="18">
        <v>14183033.697811194</v>
      </c>
      <c r="H12" s="18">
        <v>11997042.5713489</v>
      </c>
      <c r="I12" s="18">
        <v>19293095.3070096</v>
      </c>
      <c r="J12" s="18">
        <v>18567380.525120001</v>
      </c>
      <c r="K12" s="18">
        <v>22176000</v>
      </c>
      <c r="L12" s="18">
        <v>23858775.98669</v>
      </c>
      <c r="M12" s="18">
        <v>29057000</v>
      </c>
      <c r="N12" s="18">
        <v>29444323.088599999</v>
      </c>
      <c r="O12" s="18">
        <v>33096000</v>
      </c>
      <c r="P12" s="18">
        <v>34538650.258952655</v>
      </c>
      <c r="Q12" s="18">
        <f>INDEX('[1]MH Non-ISFE Q1 2025-26'!$J:$J,MATCH(C12,'[1]MH Non-ISFE Q1 2025-26'!$B:$B,0))*1000</f>
        <v>38505000</v>
      </c>
      <c r="R12" s="18">
        <f>INDEX('[2]MH Non-ISFE Q4 2025-26'!$J:$J,MATCH(C12,'[2]MH Non-ISFE Q4 2025-26'!$B:$B,0))*1000</f>
        <v>44967666.567002669</v>
      </c>
    </row>
    <row r="13" spans="1:18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18">
        <v>10125355.612383001</v>
      </c>
      <c r="G13" s="18">
        <v>13860208.482751589</v>
      </c>
      <c r="H13" s="18">
        <v>12519795.96019</v>
      </c>
      <c r="I13" s="18">
        <v>14960750.154592017</v>
      </c>
      <c r="J13" s="18">
        <v>16022840.129379999</v>
      </c>
      <c r="K13" s="18">
        <v>16921000</v>
      </c>
      <c r="L13" s="18">
        <v>20198868.566199999</v>
      </c>
      <c r="M13" s="18">
        <v>20129000</v>
      </c>
      <c r="N13" s="18">
        <v>22215110.259300001</v>
      </c>
      <c r="O13" s="18">
        <v>24037000</v>
      </c>
      <c r="P13" s="18">
        <v>25821629.778508492</v>
      </c>
      <c r="Q13" s="18">
        <f>INDEX('[1]MH Non-ISFE Q1 2025-26'!$J:$J,MATCH(C13,'[1]MH Non-ISFE Q1 2025-26'!$B:$B,0))*1000</f>
        <v>27309000</v>
      </c>
      <c r="R13" s="18">
        <f>INDEX('[2]MH Non-ISFE Q4 2025-26'!$J:$J,MATCH(C13,'[2]MH Non-ISFE Q4 2025-26'!$B:$B,0))*1000</f>
        <v>27303332.060555883</v>
      </c>
    </row>
    <row r="14" spans="1:18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18">
        <v>13590284.507313998</v>
      </c>
      <c r="G14" s="18">
        <v>17252210.989653967</v>
      </c>
      <c r="H14" s="18">
        <v>16726788.1529541</v>
      </c>
      <c r="I14" s="18">
        <v>24047040.376014747</v>
      </c>
      <c r="J14" s="18">
        <v>24201560.537349995</v>
      </c>
      <c r="K14" s="18">
        <v>32545000</v>
      </c>
      <c r="L14" s="18">
        <v>32753241.455658</v>
      </c>
      <c r="M14" s="18">
        <v>35918000</v>
      </c>
      <c r="N14" s="18">
        <v>37997278.666926004</v>
      </c>
      <c r="O14" s="18">
        <v>38679000</v>
      </c>
      <c r="P14" s="18">
        <v>40310361.266087584</v>
      </c>
      <c r="Q14" s="18">
        <f>INDEX('[1]MH Non-ISFE Q1 2025-26'!$J:$J,MATCH(C14,'[1]MH Non-ISFE Q1 2025-26'!$B:$B,0))*1000</f>
        <v>41644000</v>
      </c>
      <c r="R14" s="18">
        <f>INDEX('[2]MH Non-ISFE Q4 2025-26'!$J:$J,MATCH(C14,'[2]MH Non-ISFE Q4 2025-26'!$B:$B,0))*1000</f>
        <v>43250139.551418349</v>
      </c>
    </row>
    <row r="15" spans="1:18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18">
        <v>8114508.0009999992</v>
      </c>
      <c r="G15" s="18">
        <v>13612000.909624074</v>
      </c>
      <c r="H15" s="18">
        <v>10277565.6046529</v>
      </c>
      <c r="I15" s="18">
        <v>15764838.013302084</v>
      </c>
      <c r="J15" s="18">
        <v>17450518.771570001</v>
      </c>
      <c r="K15" s="18">
        <v>22540000</v>
      </c>
      <c r="L15" s="18">
        <v>22368821.732664913</v>
      </c>
      <c r="M15" s="18">
        <v>24432000</v>
      </c>
      <c r="N15" s="18">
        <v>25519129.413100004</v>
      </c>
      <c r="O15" s="18">
        <v>26826000</v>
      </c>
      <c r="P15" s="18">
        <v>27449508.541547831</v>
      </c>
      <c r="Q15" s="18">
        <f>INDEX('[1]MH Non-ISFE Q1 2025-26'!$J:$J,MATCH(C15,'[1]MH Non-ISFE Q1 2025-26'!$B:$B,0))*1000</f>
        <v>28672000</v>
      </c>
      <c r="R15" s="18">
        <f>INDEX('[2]MH Non-ISFE Q4 2025-26'!$J:$J,MATCH(C15,'[2]MH Non-ISFE Q4 2025-26'!$B:$B,0))*1000</f>
        <v>29095018.065835867</v>
      </c>
    </row>
    <row r="16" spans="1:18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18">
        <v>15045637.691379869</v>
      </c>
      <c r="G16" s="18">
        <v>23537178.831964012</v>
      </c>
      <c r="H16" s="18">
        <v>20365777.129915003</v>
      </c>
      <c r="I16" s="18">
        <v>24279142.196720697</v>
      </c>
      <c r="J16" s="18">
        <v>28465675.977499999</v>
      </c>
      <c r="K16" s="18">
        <v>34420000</v>
      </c>
      <c r="L16" s="18">
        <v>33865378.097100005</v>
      </c>
      <c r="M16" s="18">
        <v>38961000</v>
      </c>
      <c r="N16" s="18">
        <v>36945022.093000002</v>
      </c>
      <c r="O16" s="18">
        <v>37362000</v>
      </c>
      <c r="P16" s="18">
        <v>38529938.262211047</v>
      </c>
      <c r="Q16" s="18">
        <f>INDEX('[1]MH Non-ISFE Q1 2025-26'!$J:$J,MATCH(C16,'[1]MH Non-ISFE Q1 2025-26'!$B:$B,0))*1000</f>
        <v>39260000</v>
      </c>
      <c r="R16" s="18">
        <f>INDEX('[2]MH Non-ISFE Q4 2025-26'!$J:$J,MATCH(C16,'[2]MH Non-ISFE Q4 2025-26'!$B:$B,0))*1000</f>
        <v>39693830.006669119</v>
      </c>
    </row>
    <row r="17" spans="1:18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18">
        <v>7770286.0006200001</v>
      </c>
      <c r="G17" s="18">
        <v>9024816.6739778444</v>
      </c>
      <c r="H17" s="18">
        <v>9137979.9627863001</v>
      </c>
      <c r="I17" s="18">
        <v>10240995.057866544</v>
      </c>
      <c r="J17" s="18">
        <v>11106635.830600001</v>
      </c>
      <c r="K17" s="18">
        <v>16291000</v>
      </c>
      <c r="L17" s="18">
        <v>16245792.942500001</v>
      </c>
      <c r="M17" s="18">
        <v>19345000</v>
      </c>
      <c r="N17" s="18">
        <v>19216445.3594</v>
      </c>
      <c r="O17" s="18">
        <v>19721000</v>
      </c>
      <c r="P17" s="18">
        <v>21121733.528188564</v>
      </c>
      <c r="Q17" s="18">
        <f>INDEX('[1]MH Non-ISFE Q1 2025-26'!$J:$J,MATCH(C17,'[1]MH Non-ISFE Q1 2025-26'!$B:$B,0))*1000</f>
        <v>21760000</v>
      </c>
      <c r="R17" s="18">
        <f>INDEX('[2]MH Non-ISFE Q4 2025-26'!$J:$J,MATCH(C17,'[2]MH Non-ISFE Q4 2025-26'!$B:$B,0))*1000</f>
        <v>22061493.587693263</v>
      </c>
    </row>
    <row r="18" spans="1:18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18">
        <v>11752773.377198</v>
      </c>
      <c r="G18" s="18">
        <v>14346365.802059451</v>
      </c>
      <c r="H18" s="18">
        <v>13615489.44325</v>
      </c>
      <c r="I18" s="18">
        <v>16292385.780266844</v>
      </c>
      <c r="J18" s="18">
        <v>17924862.827640001</v>
      </c>
      <c r="K18" s="18">
        <v>21346000</v>
      </c>
      <c r="L18" s="18">
        <v>20076481.956510916</v>
      </c>
      <c r="M18" s="18">
        <v>22754000</v>
      </c>
      <c r="N18" s="18">
        <v>22553661.639418997</v>
      </c>
      <c r="O18" s="18">
        <v>22848000</v>
      </c>
      <c r="P18" s="18">
        <v>23825438.686478615</v>
      </c>
      <c r="Q18" s="18">
        <f>INDEX('[1]MH Non-ISFE Q1 2025-26'!$J:$J,MATCH(C18,'[1]MH Non-ISFE Q1 2025-26'!$B:$B,0))*1000</f>
        <v>25172000</v>
      </c>
      <c r="R18" s="18">
        <f>INDEX('[2]MH Non-ISFE Q4 2025-26'!$J:$J,MATCH(C18,'[2]MH Non-ISFE Q4 2025-26'!$B:$B,0))*1000</f>
        <v>25833135.496031675</v>
      </c>
    </row>
    <row r="19" spans="1:18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23">
        <v>3479187.7075499999</v>
      </c>
      <c r="G19" s="23">
        <v>4318834</v>
      </c>
      <c r="H19" s="23">
        <v>4171790.0887600007</v>
      </c>
      <c r="I19" s="23">
        <v>4994867.9470434831</v>
      </c>
      <c r="J19" s="23">
        <v>5199330.6417699996</v>
      </c>
      <c r="K19" s="23">
        <v>5147000</v>
      </c>
      <c r="L19" s="23">
        <v>6555722.4576000003</v>
      </c>
      <c r="M19" s="23">
        <v>5483000</v>
      </c>
      <c r="N19" s="23">
        <v>5604170.7057000007</v>
      </c>
      <c r="O19" s="23">
        <v>6784000</v>
      </c>
      <c r="P19" s="23">
        <v>6266020.1864646589</v>
      </c>
      <c r="Q19" s="23">
        <f>INDEX('[1]MH Non-ISFE Q1 2025-26'!$J:$J,MATCH(C19,'[1]MH Non-ISFE Q1 2025-26'!$B:$B,0))*1000</f>
        <v>7114000</v>
      </c>
      <c r="R19" s="23">
        <f>INDEX('[2]MH Non-ISFE Q4 2025-26'!$J:$J,MATCH(C19,'[2]MH Non-ISFE Q4 2025-26'!$B:$B,0))*1000</f>
        <v>6709332.0605558837</v>
      </c>
    </row>
    <row r="20" spans="1:18" x14ac:dyDescent="0.35">
      <c r="A20" s="20" t="s">
        <v>37</v>
      </c>
      <c r="B20" s="20" t="s">
        <v>37</v>
      </c>
      <c r="C20" s="21" t="s">
        <v>327</v>
      </c>
      <c r="D20" s="22" t="s">
        <v>54</v>
      </c>
      <c r="E20" s="22" t="s">
        <v>53</v>
      </c>
      <c r="F20" s="23">
        <v>2109272</v>
      </c>
      <c r="G20" s="23">
        <v>4166208</v>
      </c>
      <c r="H20" s="23">
        <v>2821426.2749588997</v>
      </c>
      <c r="I20" s="23">
        <v>4642336.3888158947</v>
      </c>
      <c r="J20" s="23">
        <v>4728599.3414600007</v>
      </c>
      <c r="K20" s="23">
        <v>4720000</v>
      </c>
      <c r="L20" s="23">
        <v>6230775.9866899997</v>
      </c>
      <c r="M20" s="23">
        <v>6657000</v>
      </c>
      <c r="N20" s="23">
        <v>7019977.9861999992</v>
      </c>
      <c r="O20" s="23">
        <v>8179000</v>
      </c>
      <c r="P20" s="23">
        <v>7158852.8143526604</v>
      </c>
      <c r="Q20" s="23">
        <f>INDEX('[1]MH Non-ISFE Q1 2025-26'!$J:$J,MATCH(C20,'[1]MH Non-ISFE Q1 2025-26'!$B:$B,0))*1000</f>
        <v>7861000</v>
      </c>
      <c r="R20" s="23">
        <f>INDEX('[2]MH Non-ISFE Q4 2025-26'!$J:$J,MATCH(C20,'[2]MH Non-ISFE Q4 2025-26'!$B:$B,0))*1000</f>
        <v>7646192.8360347841</v>
      </c>
    </row>
    <row r="21" spans="1:18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23">
        <v>2918294.7138700001</v>
      </c>
      <c r="G21" s="23">
        <v>4060114.0137471464</v>
      </c>
      <c r="H21" s="23">
        <v>3330090.9688399998</v>
      </c>
      <c r="I21" s="23">
        <v>3773500.5806124276</v>
      </c>
      <c r="J21" s="23">
        <v>4547429.7234799992</v>
      </c>
      <c r="K21" s="23">
        <v>4839000</v>
      </c>
      <c r="L21" s="23">
        <v>6396000</v>
      </c>
      <c r="M21" s="23">
        <v>6581000</v>
      </c>
      <c r="N21" s="23">
        <v>7887466.8036000002</v>
      </c>
      <c r="O21" s="23">
        <v>7967000</v>
      </c>
      <c r="P21" s="23">
        <v>10390609.592043834</v>
      </c>
      <c r="Q21" s="23">
        <f>INDEX('[1]MH Non-ISFE Q1 2025-26'!$J:$J,MATCH(C21,'[1]MH Non-ISFE Q1 2025-26'!$B:$B,0))*1000</f>
        <v>10753000</v>
      </c>
      <c r="R21" s="23">
        <f>INDEX('[2]MH Non-ISFE Q4 2025-26'!$J:$J,MATCH(C21,'[2]MH Non-ISFE Q4 2025-26'!$B:$B,0))*1000</f>
        <v>11073000</v>
      </c>
    </row>
    <row r="22" spans="1:18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23">
        <v>1364519.0097630001</v>
      </c>
      <c r="G22" s="23">
        <v>2546273.0102967517</v>
      </c>
      <c r="H22" s="23">
        <v>2084001.62423</v>
      </c>
      <c r="I22" s="23">
        <v>2451043.3005590467</v>
      </c>
      <c r="J22" s="23">
        <v>2637237.2690699999</v>
      </c>
      <c r="K22" s="23">
        <v>2776000</v>
      </c>
      <c r="L22" s="23">
        <v>3101266.1085999999</v>
      </c>
      <c r="M22" s="23">
        <v>3070000</v>
      </c>
      <c r="N22" s="23">
        <v>3454000</v>
      </c>
      <c r="O22" s="23">
        <v>3473000</v>
      </c>
      <c r="P22" s="23">
        <v>3721000</v>
      </c>
      <c r="Q22" s="23">
        <f>INDEX('[1]MH Non-ISFE Q1 2025-26'!$J:$J,MATCH(C22,'[1]MH Non-ISFE Q1 2025-26'!$B:$B,0))*1000</f>
        <v>3787000</v>
      </c>
      <c r="R22" s="23">
        <f>INDEX('[2]MH Non-ISFE Q4 2025-26'!$J:$J,MATCH(C22,'[2]MH Non-ISFE Q4 2025-26'!$B:$B,0))*1000</f>
        <v>3835000</v>
      </c>
    </row>
    <row r="23" spans="1:18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23">
        <v>1669187</v>
      </c>
      <c r="G23" s="23">
        <v>4336190.4398578424</v>
      </c>
      <c r="H23" s="23">
        <v>3800586.1385900001</v>
      </c>
      <c r="I23" s="23">
        <v>5642558.9805428199</v>
      </c>
      <c r="J23" s="23">
        <v>5711940.521089999</v>
      </c>
      <c r="K23" s="23">
        <v>8166000</v>
      </c>
      <c r="L23" s="23">
        <v>7346000</v>
      </c>
      <c r="M23" s="23">
        <v>9265000</v>
      </c>
      <c r="N23" s="23">
        <v>8146879.5564000001</v>
      </c>
      <c r="O23" s="23">
        <v>9649000</v>
      </c>
      <c r="P23" s="23">
        <v>9013797.4445999991</v>
      </c>
      <c r="Q23" s="23">
        <f>INDEX('[1]MH Non-ISFE Q1 2025-26'!$J:$J,MATCH(C23,'[1]MH Non-ISFE Q1 2025-26'!$B:$B,0))*1000</f>
        <v>11740000</v>
      </c>
      <c r="R23" s="23">
        <f>INDEX('[2]MH Non-ISFE Q4 2025-26'!$J:$J,MATCH(C23,'[2]MH Non-ISFE Q4 2025-26'!$B:$B,0))*1000</f>
        <v>17292702.30419033</v>
      </c>
    </row>
    <row r="24" spans="1:18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23">
        <v>2870403.3029800002</v>
      </c>
      <c r="G24" s="23">
        <v>5680635.2579533514</v>
      </c>
      <c r="H24" s="23">
        <v>5375030.1578000002</v>
      </c>
      <c r="I24" s="23">
        <v>9008199.9376508836</v>
      </c>
      <c r="J24" s="23">
        <v>8126840.6625699997</v>
      </c>
      <c r="K24" s="23">
        <v>9290000</v>
      </c>
      <c r="L24" s="23">
        <v>10282000</v>
      </c>
      <c r="M24" s="23">
        <v>13135000</v>
      </c>
      <c r="N24" s="23">
        <v>14277465.546</v>
      </c>
      <c r="O24" s="23">
        <v>15268000</v>
      </c>
      <c r="P24" s="23">
        <v>18366000</v>
      </c>
      <c r="Q24" s="23">
        <f>INDEX('[1]MH Non-ISFE Q1 2025-26'!$J:$J,MATCH(C24,'[1]MH Non-ISFE Q1 2025-26'!$B:$B,0))*1000</f>
        <v>18904000</v>
      </c>
      <c r="R24" s="23">
        <f>INDEX('[2]MH Non-ISFE Q4 2025-26'!$J:$J,MATCH(C24,'[2]MH Non-ISFE Q4 2025-26'!$B:$B,0))*1000</f>
        <v>20028771.426777553</v>
      </c>
    </row>
    <row r="25" spans="1:18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23">
        <v>2363354.1811999995</v>
      </c>
      <c r="G25" s="23">
        <v>2934987.4587076912</v>
      </c>
      <c r="H25" s="23">
        <v>2933913.2783599999</v>
      </c>
      <c r="I25" s="23">
        <v>3741338.3263770579</v>
      </c>
      <c r="J25" s="23">
        <v>3638842.4950599996</v>
      </c>
      <c r="K25" s="23">
        <v>4159000</v>
      </c>
      <c r="L25" s="23">
        <v>4145880</v>
      </c>
      <c r="M25" s="23">
        <v>4995000</v>
      </c>
      <c r="N25" s="23">
        <v>5269472.75</v>
      </c>
      <c r="O25" s="23">
        <v>5813000</v>
      </c>
      <c r="P25" s="23">
        <v>5444000</v>
      </c>
      <c r="Q25" s="23">
        <f>INDEX('[1]MH Non-ISFE Q1 2025-26'!$J:$J,MATCH(C25,'[1]MH Non-ISFE Q1 2025-26'!$B:$B,0))*1000</f>
        <v>5655000</v>
      </c>
      <c r="R25" s="23">
        <f>INDEX('[2]MH Non-ISFE Q4 2025-26'!$J:$J,MATCH(C25,'[2]MH Non-ISFE Q4 2025-26'!$B:$B,0))*1000</f>
        <v>5686000</v>
      </c>
    </row>
    <row r="26" spans="1:18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23">
        <v>2043496.72514</v>
      </c>
      <c r="G26" s="23">
        <v>2105236</v>
      </c>
      <c r="H26" s="23">
        <v>1983715.72514</v>
      </c>
      <c r="I26" s="23">
        <v>2711000</v>
      </c>
      <c r="J26" s="23">
        <v>2681870.4982159999</v>
      </c>
      <c r="K26" s="23">
        <v>3099000</v>
      </c>
      <c r="L26" s="23">
        <v>3208380.8886899999</v>
      </c>
      <c r="M26" s="23">
        <v>3346000</v>
      </c>
      <c r="N26" s="23">
        <v>3429111.7712599998</v>
      </c>
      <c r="O26" s="23">
        <v>3607000</v>
      </c>
      <c r="P26" s="23">
        <v>3781183.3785968581</v>
      </c>
      <c r="Q26" s="23">
        <f>INDEX('[1]MH Non-ISFE Q1 2025-26'!$J:$J,MATCH(C26,'[1]MH Non-ISFE Q1 2025-26'!$B:$B,0))*1000</f>
        <v>3886000</v>
      </c>
      <c r="R26" s="23">
        <f>INDEX('[2]MH Non-ISFE Q4 2025-26'!$J:$J,MATCH(C26,'[2]MH Non-ISFE Q4 2025-26'!$B:$B,0))*1000</f>
        <v>4400884.7852292936</v>
      </c>
    </row>
    <row r="27" spans="1:18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23">
        <v>452308.30835000001</v>
      </c>
      <c r="G27" s="23">
        <v>622928.55397164426</v>
      </c>
      <c r="H27" s="23">
        <v>528219.47802000004</v>
      </c>
      <c r="I27" s="23">
        <v>621000</v>
      </c>
      <c r="J27" s="23">
        <v>774000</v>
      </c>
      <c r="K27" s="23">
        <v>1557000</v>
      </c>
      <c r="L27" s="23">
        <v>1595873.3318</v>
      </c>
      <c r="M27" s="23">
        <v>1625000</v>
      </c>
      <c r="N27" s="23">
        <v>1611000</v>
      </c>
      <c r="O27" s="23">
        <v>1654000</v>
      </c>
      <c r="P27" s="23">
        <v>2176000</v>
      </c>
      <c r="Q27" s="23">
        <f>INDEX('[1]MH Non-ISFE Q1 2025-26'!$J:$J,MATCH(C27,'[1]MH Non-ISFE Q1 2025-26'!$B:$B,0))*1000</f>
        <v>1704000</v>
      </c>
      <c r="R27" s="23">
        <f>INDEX('[2]MH Non-ISFE Q4 2025-26'!$J:$J,MATCH(C27,'[2]MH Non-ISFE Q4 2025-26'!$B:$B,0))*1000</f>
        <v>2289000</v>
      </c>
    </row>
    <row r="28" spans="1:18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23">
        <v>1338276.7785999998</v>
      </c>
      <c r="G28" s="23">
        <v>1429791.3470958937</v>
      </c>
      <c r="H28" s="23">
        <v>1434180.2015</v>
      </c>
      <c r="I28" s="23">
        <v>2116283.3576562614</v>
      </c>
      <c r="J28" s="23">
        <v>2333170.0282000001</v>
      </c>
      <c r="K28" s="23">
        <v>3196000</v>
      </c>
      <c r="L28" s="23">
        <v>3769000</v>
      </c>
      <c r="M28" s="23">
        <v>4416000</v>
      </c>
      <c r="N28" s="23">
        <v>5373000</v>
      </c>
      <c r="O28" s="23">
        <v>5399000</v>
      </c>
      <c r="P28" s="23">
        <v>5400000</v>
      </c>
      <c r="Q28" s="23">
        <f>INDEX('[1]MH Non-ISFE Q1 2025-26'!$J:$J,MATCH(C28,'[1]MH Non-ISFE Q1 2025-26'!$B:$B,0))*1000</f>
        <v>5855000</v>
      </c>
      <c r="R28" s="23">
        <f>INDEX('[2]MH Non-ISFE Q4 2025-26'!$J:$J,MATCH(C28,'[2]MH Non-ISFE Q4 2025-26'!$B:$B,0))*1000</f>
        <v>5900000</v>
      </c>
    </row>
    <row r="29" spans="1:18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23">
        <v>1197245.1128400001</v>
      </c>
      <c r="G29" s="23">
        <v>1288712.9437883436</v>
      </c>
      <c r="H29" s="23">
        <v>1157194</v>
      </c>
      <c r="I29" s="23">
        <v>2842440</v>
      </c>
      <c r="J29" s="23">
        <v>2710362.8936999999</v>
      </c>
      <c r="K29" s="23">
        <v>2950000</v>
      </c>
      <c r="L29" s="23">
        <v>2996611.4909999999</v>
      </c>
      <c r="M29" s="23">
        <v>3010000</v>
      </c>
      <c r="N29" s="23">
        <v>3116503.7112999996</v>
      </c>
      <c r="O29" s="23">
        <v>3081000</v>
      </c>
      <c r="P29" s="23">
        <v>2987649.0541830799</v>
      </c>
      <c r="Q29" s="23">
        <f>INDEX('[1]MH Non-ISFE Q1 2025-26'!$J:$J,MATCH(C29,'[1]MH Non-ISFE Q1 2025-26'!$B:$B,0))*1000</f>
        <v>3401000</v>
      </c>
      <c r="R29" s="23">
        <f>INDEX('[2]MH Non-ISFE Q4 2025-26'!$J:$J,MATCH(C29,'[2]MH Non-ISFE Q4 2025-26'!$B:$B,0))*1000</f>
        <v>3424085.3288786761</v>
      </c>
    </row>
    <row r="30" spans="1:18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23">
        <v>974270.48973999999</v>
      </c>
      <c r="G30" s="23">
        <v>2100264</v>
      </c>
      <c r="H30" s="23">
        <v>1226993.9019000002</v>
      </c>
      <c r="I30" s="23">
        <v>1967000</v>
      </c>
      <c r="J30" s="23">
        <v>1609000</v>
      </c>
      <c r="K30" s="23">
        <v>3192000</v>
      </c>
      <c r="L30" s="23">
        <v>3039000</v>
      </c>
      <c r="M30" s="23">
        <v>3268000</v>
      </c>
      <c r="N30" s="23">
        <v>3346000</v>
      </c>
      <c r="O30" s="23">
        <v>3391000</v>
      </c>
      <c r="P30" s="23">
        <v>3503000</v>
      </c>
      <c r="Q30" s="23">
        <f>INDEX('[1]MH Non-ISFE Q1 2025-26'!$J:$J,MATCH(C30,'[1]MH Non-ISFE Q1 2025-26'!$B:$B,0))*1000</f>
        <v>3578000</v>
      </c>
      <c r="R30" s="23">
        <f>INDEX('[2]MH Non-ISFE Q4 2025-26'!$J:$J,MATCH(C30,'[2]MH Non-ISFE Q4 2025-26'!$B:$B,0))*1000</f>
        <v>3680000</v>
      </c>
    </row>
    <row r="31" spans="1:18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23">
        <v>494720.24322399998</v>
      </c>
      <c r="G31" s="23">
        <v>841349.7925106606</v>
      </c>
      <c r="H31" s="23">
        <v>1476836.0227999999</v>
      </c>
      <c r="I31" s="23">
        <v>1934833.8844241018</v>
      </c>
      <c r="J31" s="23">
        <v>1668841.64818</v>
      </c>
      <c r="K31" s="23">
        <v>3028000</v>
      </c>
      <c r="L31" s="23">
        <v>2553818.1817999999</v>
      </c>
      <c r="M31" s="23">
        <v>2704000</v>
      </c>
      <c r="N31" s="23">
        <v>3078545.4545</v>
      </c>
      <c r="O31" s="23">
        <v>3217000</v>
      </c>
      <c r="P31" s="23">
        <v>3463908.2485110173</v>
      </c>
      <c r="Q31" s="23">
        <f>INDEX('[1]MH Non-ISFE Q1 2025-26'!$J:$J,MATCH(C31,'[1]MH Non-ISFE Q1 2025-26'!$B:$B,0))*1000</f>
        <v>3594000</v>
      </c>
      <c r="R31" s="23">
        <f>INDEX('[2]MH Non-ISFE Q4 2025-26'!$J:$J,MATCH(C31,'[2]MH Non-ISFE Q4 2025-26'!$B:$B,0))*1000</f>
        <v>3786041.9104601061</v>
      </c>
    </row>
    <row r="32" spans="1:18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23">
        <v>1882626.1424999998</v>
      </c>
      <c r="G32" s="23">
        <v>2636264</v>
      </c>
      <c r="H32" s="23">
        <v>2543500.4764390001</v>
      </c>
      <c r="I32" s="23">
        <v>3655822.3462274563</v>
      </c>
      <c r="J32" s="23">
        <v>3700970.7941999999</v>
      </c>
      <c r="K32" s="23">
        <v>5096000</v>
      </c>
      <c r="L32" s="23">
        <v>4709547.1933999993</v>
      </c>
      <c r="M32" s="23">
        <v>5203000</v>
      </c>
      <c r="N32" s="23">
        <v>5392383</v>
      </c>
      <c r="O32" s="23">
        <v>5425000</v>
      </c>
      <c r="P32" s="23">
        <v>5603753.7377043413</v>
      </c>
      <c r="Q32" s="23">
        <f>INDEX('[1]MH Non-ISFE Q1 2025-26'!$J:$J,MATCH(C32,'[1]MH Non-ISFE Q1 2025-26'!$B:$B,0))*1000</f>
        <v>5724000</v>
      </c>
      <c r="R32" s="23">
        <f>INDEX('[2]MH Non-ISFE Q4 2025-26'!$J:$J,MATCH(C32,'[2]MH Non-ISFE Q4 2025-26'!$B:$B,0))*1000</f>
        <v>5762339.968481374</v>
      </c>
    </row>
    <row r="33" spans="1:18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23">
        <v>2141000</v>
      </c>
      <c r="G33" s="23">
        <v>2803300</v>
      </c>
      <c r="H33" s="23">
        <v>2803300</v>
      </c>
      <c r="I33" s="23">
        <v>3657000</v>
      </c>
      <c r="J33" s="23">
        <v>3736000</v>
      </c>
      <c r="K33" s="23">
        <v>4213000</v>
      </c>
      <c r="L33" s="23">
        <v>4559000</v>
      </c>
      <c r="M33" s="23">
        <v>5149000</v>
      </c>
      <c r="N33" s="23">
        <v>5264000</v>
      </c>
      <c r="O33" s="23">
        <v>5450000</v>
      </c>
      <c r="P33" s="23">
        <v>5571000</v>
      </c>
      <c r="Q33" s="23">
        <f>INDEX('[1]MH Non-ISFE Q1 2025-26'!$J:$J,MATCH(C33,'[1]MH Non-ISFE Q1 2025-26'!$B:$B,0))*1000</f>
        <v>5737000</v>
      </c>
      <c r="R33" s="23">
        <f>INDEX('[2]MH Non-ISFE Q4 2025-26'!$J:$J,MATCH(C33,'[2]MH Non-ISFE Q4 2025-26'!$B:$B,0))*1000</f>
        <v>5766000</v>
      </c>
    </row>
    <row r="34" spans="1:18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23">
        <v>859082.70692000003</v>
      </c>
      <c r="G34" s="23">
        <v>974723.58860360808</v>
      </c>
      <c r="H34" s="23">
        <v>1041825.2964550999</v>
      </c>
      <c r="I34" s="23">
        <v>1074000</v>
      </c>
      <c r="J34" s="23">
        <v>1488451.5661539999</v>
      </c>
      <c r="K34" s="23">
        <v>1753000</v>
      </c>
      <c r="L34" s="23">
        <v>1801100.9475680001</v>
      </c>
      <c r="M34" s="23">
        <v>1831000</v>
      </c>
      <c r="N34" s="23">
        <v>1868004.8085660001</v>
      </c>
      <c r="O34" s="23">
        <v>1913000</v>
      </c>
      <c r="P34" s="23">
        <v>2106193.2580779637</v>
      </c>
      <c r="Q34" s="23">
        <f>INDEX('[1]MH Non-ISFE Q1 2025-26'!$J:$J,MATCH(C34,'[1]MH Non-ISFE Q1 2025-26'!$B:$B,0))*1000</f>
        <v>2323000</v>
      </c>
      <c r="R34" s="23">
        <f>INDEX('[2]MH Non-ISFE Q4 2025-26'!$J:$J,MATCH(C34,'[2]MH Non-ISFE Q4 2025-26'!$B:$B,0))*1000</f>
        <v>2340626.7903785557</v>
      </c>
    </row>
    <row r="35" spans="1:18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23">
        <v>1219258</v>
      </c>
      <c r="G35" s="23">
        <v>1253609.8460838189</v>
      </c>
      <c r="H35" s="23">
        <v>1261651.5463</v>
      </c>
      <c r="I35" s="23">
        <v>1283225.7877069251</v>
      </c>
      <c r="J35" s="23">
        <v>1284149.0436</v>
      </c>
      <c r="K35" s="23">
        <v>1572000</v>
      </c>
      <c r="L35" s="23">
        <v>1594706.6102</v>
      </c>
      <c r="M35" s="23">
        <v>2299000</v>
      </c>
      <c r="N35" s="23">
        <v>2381000</v>
      </c>
      <c r="O35" s="23">
        <v>2417000</v>
      </c>
      <c r="P35" s="23">
        <v>2505000</v>
      </c>
      <c r="Q35" s="23">
        <f>INDEX('[1]MH Non-ISFE Q1 2025-26'!$J:$J,MATCH(C35,'[1]MH Non-ISFE Q1 2025-26'!$B:$B,0))*1000</f>
        <v>2558000</v>
      </c>
      <c r="R35" s="23">
        <f>INDEX('[2]MH Non-ISFE Q4 2025-26'!$J:$J,MATCH(C35,'[2]MH Non-ISFE Q4 2025-26'!$B:$B,0))*1000</f>
        <v>2593158</v>
      </c>
    </row>
    <row r="36" spans="1:18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23">
        <v>988000</v>
      </c>
      <c r="G36" s="23">
        <v>1196030.9176</v>
      </c>
      <c r="H36" s="23">
        <v>1269371.5044</v>
      </c>
      <c r="I36" s="23">
        <v>2184435</v>
      </c>
      <c r="J36" s="23">
        <v>2214744.0651000002</v>
      </c>
      <c r="K36" s="23">
        <v>2889000</v>
      </c>
      <c r="L36" s="23">
        <v>2926202.8111999999</v>
      </c>
      <c r="M36" s="23">
        <v>3067000</v>
      </c>
      <c r="N36" s="23">
        <v>3137729.9213</v>
      </c>
      <c r="O36" s="23">
        <v>3125000</v>
      </c>
      <c r="P36" s="23">
        <v>3212673.5890143313</v>
      </c>
      <c r="Q36" s="23">
        <f>INDEX('[1]MH Non-ISFE Q1 2025-26'!$J:$J,MATCH(C36,'[1]MH Non-ISFE Q1 2025-26'!$B:$B,0))*1000</f>
        <v>3284000</v>
      </c>
      <c r="R36" s="23">
        <f>INDEX('[2]MH Non-ISFE Q4 2025-26'!$J:$J,MATCH(C36,'[2]MH Non-ISFE Q4 2025-26'!$B:$B,0))*1000</f>
        <v>3308002.7679903409</v>
      </c>
    </row>
    <row r="37" spans="1:18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23">
        <v>933000</v>
      </c>
      <c r="G37" s="23">
        <v>959321</v>
      </c>
      <c r="H37" s="23">
        <v>959000</v>
      </c>
      <c r="I37" s="23">
        <v>1786000</v>
      </c>
      <c r="J37" s="23">
        <v>1820000</v>
      </c>
      <c r="K37" s="23">
        <v>2297000</v>
      </c>
      <c r="L37" s="23">
        <v>2325000</v>
      </c>
      <c r="M37" s="23">
        <v>2521000</v>
      </c>
      <c r="N37" s="23">
        <v>2580000</v>
      </c>
      <c r="O37" s="23">
        <v>2591000</v>
      </c>
      <c r="P37" s="23">
        <v>2877000</v>
      </c>
      <c r="Q37" s="23">
        <f>INDEX('[1]MH Non-ISFE Q1 2025-26'!$J:$J,MATCH(C37,'[1]MH Non-ISFE Q1 2025-26'!$B:$B,0))*1000</f>
        <v>3020000</v>
      </c>
      <c r="R37" s="23">
        <f>INDEX('[2]MH Non-ISFE Q4 2025-26'!$J:$J,MATCH(C37,'[2]MH Non-ISFE Q4 2025-26'!$B:$B,0))*1000</f>
        <v>3039000</v>
      </c>
    </row>
    <row r="38" spans="1:18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23">
        <v>1213170.47202</v>
      </c>
      <c r="G38" s="23">
        <v>2133560</v>
      </c>
      <c r="H38" s="23">
        <v>1257368</v>
      </c>
      <c r="I38" s="23">
        <v>1956765.7072382357</v>
      </c>
      <c r="J38" s="23">
        <v>3361361.6845999998</v>
      </c>
      <c r="K38" s="23">
        <v>4188000</v>
      </c>
      <c r="L38" s="23">
        <v>4949458</v>
      </c>
      <c r="M38" s="23">
        <v>4939000</v>
      </c>
      <c r="N38" s="23">
        <v>5048575.1908</v>
      </c>
      <c r="O38" s="23">
        <v>4983000</v>
      </c>
      <c r="P38" s="23">
        <v>5153119.8999999994</v>
      </c>
      <c r="Q38" s="23">
        <f>INDEX('[1]MH Non-ISFE Q1 2025-26'!$J:$J,MATCH(C38,'[1]MH Non-ISFE Q1 2025-26'!$B:$B,0))*1000</f>
        <v>5484000</v>
      </c>
      <c r="R38" s="23">
        <f>INDEX('[2]MH Non-ISFE Q4 2025-26'!$J:$J,MATCH(C38,'[2]MH Non-ISFE Q4 2025-26'!$B:$B,0))*1000</f>
        <v>5521000</v>
      </c>
    </row>
    <row r="39" spans="1:18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23">
        <v>1095303.4891599999</v>
      </c>
      <c r="G39" s="23">
        <v>2215069.6804423491</v>
      </c>
      <c r="H39" s="23">
        <v>1286996.3085400001</v>
      </c>
      <c r="I39" s="23">
        <v>2195000</v>
      </c>
      <c r="J39" s="23">
        <v>2547864.3600300001</v>
      </c>
      <c r="K39" s="23">
        <v>3192000</v>
      </c>
      <c r="L39" s="23">
        <v>2987445.8267000001</v>
      </c>
      <c r="M39" s="23">
        <v>3594000</v>
      </c>
      <c r="N39" s="23">
        <v>3550150.9187000003</v>
      </c>
      <c r="O39" s="23">
        <v>3846000</v>
      </c>
      <c r="P39" s="23">
        <v>3755427.6415478354</v>
      </c>
      <c r="Q39" s="23">
        <f>INDEX('[1]MH Non-ISFE Q1 2025-26'!$J:$J,MATCH(C39,'[1]MH Non-ISFE Q1 2025-26'!$B:$B,0))*1000</f>
        <v>4002000</v>
      </c>
      <c r="R39" s="23">
        <f>INDEX('[2]MH Non-ISFE Q4 2025-26'!$J:$J,MATCH(C39,'[2]MH Non-ISFE Q4 2025-26'!$B:$B,0))*1000</f>
        <v>3999464.0658358671</v>
      </c>
    </row>
    <row r="40" spans="1:18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23">
        <v>1371000</v>
      </c>
      <c r="G40" s="23">
        <v>1861069.2291817239</v>
      </c>
      <c r="H40" s="23">
        <v>1964839.2291999999</v>
      </c>
      <c r="I40" s="23">
        <v>2350233.145465957</v>
      </c>
      <c r="J40" s="23">
        <v>2436563.8684999999</v>
      </c>
      <c r="K40" s="23">
        <v>3238000</v>
      </c>
      <c r="L40" s="23">
        <v>3045845.5373999998</v>
      </c>
      <c r="M40" s="23">
        <v>3610000</v>
      </c>
      <c r="N40" s="23">
        <v>3621934.3036000002</v>
      </c>
      <c r="O40" s="23">
        <v>4015000</v>
      </c>
      <c r="P40" s="23">
        <v>4139000</v>
      </c>
      <c r="Q40" s="23">
        <f>INDEX('[1]MH Non-ISFE Q1 2025-26'!$J:$J,MATCH(C40,'[1]MH Non-ISFE Q1 2025-26'!$B:$B,0))*1000</f>
        <v>4056000</v>
      </c>
      <c r="R40" s="23">
        <f>INDEX('[2]MH Non-ISFE Q4 2025-26'!$J:$J,MATCH(C40,'[2]MH Non-ISFE Q4 2025-26'!$B:$B,0))*1000</f>
        <v>4349000</v>
      </c>
    </row>
    <row r="41" spans="1:18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23">
        <v>2101065.60512</v>
      </c>
      <c r="G41" s="23">
        <v>3857144</v>
      </c>
      <c r="H41" s="23">
        <v>2387371.2014600001</v>
      </c>
      <c r="I41" s="23">
        <v>3721598.9573061732</v>
      </c>
      <c r="J41" s="23">
        <v>4260310.88686</v>
      </c>
      <c r="K41" s="23">
        <v>5542000</v>
      </c>
      <c r="L41" s="23">
        <v>4615072.3685649121</v>
      </c>
      <c r="M41" s="23">
        <v>5098000</v>
      </c>
      <c r="N41" s="23">
        <v>5096469</v>
      </c>
      <c r="O41" s="23">
        <v>5260000</v>
      </c>
      <c r="P41" s="23">
        <v>5583961</v>
      </c>
      <c r="Q41" s="23">
        <f>INDEX('[1]MH Non-ISFE Q1 2025-26'!$J:$J,MATCH(C41,'[1]MH Non-ISFE Q1 2025-26'!$B:$B,0))*1000</f>
        <v>5745000</v>
      </c>
      <c r="R41" s="23">
        <f>INDEX('[2]MH Non-ISFE Q4 2025-26'!$J:$J,MATCH(C41,'[2]MH Non-ISFE Q4 2025-26'!$B:$B,0))*1000</f>
        <v>5786554</v>
      </c>
    </row>
    <row r="42" spans="1:18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23">
        <v>1400968.4347000001</v>
      </c>
      <c r="G42" s="23">
        <v>2585837</v>
      </c>
      <c r="H42" s="23">
        <v>2421990.8654529001</v>
      </c>
      <c r="I42" s="23">
        <v>3755240.2032917179</v>
      </c>
      <c r="J42" s="23">
        <v>3024417.9715800001</v>
      </c>
      <c r="K42" s="23">
        <v>4083000</v>
      </c>
      <c r="L42" s="23">
        <v>4446000</v>
      </c>
      <c r="M42" s="23">
        <v>4670000</v>
      </c>
      <c r="N42" s="23">
        <v>5622000</v>
      </c>
      <c r="O42" s="23">
        <v>6131000</v>
      </c>
      <c r="P42" s="23">
        <v>5941000</v>
      </c>
      <c r="Q42" s="23">
        <f>INDEX('[1]MH Non-ISFE Q1 2025-26'!$J:$J,MATCH(C42,'[1]MH Non-ISFE Q1 2025-26'!$B:$B,0))*1000</f>
        <v>6365000</v>
      </c>
      <c r="R42" s="23">
        <f>INDEX('[2]MH Non-ISFE Q4 2025-26'!$J:$J,MATCH(C42,'[2]MH Non-ISFE Q4 2025-26'!$B:$B,0))*1000</f>
        <v>6400000</v>
      </c>
    </row>
    <row r="43" spans="1:18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23">
        <v>1879870.2856598699</v>
      </c>
      <c r="G43" s="23">
        <v>2648169.3885011789</v>
      </c>
      <c r="H43" s="23">
        <v>1853466.6609350001</v>
      </c>
      <c r="I43" s="23">
        <v>3748000</v>
      </c>
      <c r="J43" s="23">
        <v>7472463.4640000006</v>
      </c>
      <c r="K43" s="23">
        <v>9302000</v>
      </c>
      <c r="L43" s="23">
        <v>9557373.373399999</v>
      </c>
      <c r="M43" s="23">
        <v>10792000</v>
      </c>
      <c r="N43" s="23">
        <v>9945719.2248999998</v>
      </c>
      <c r="O43" s="23">
        <v>9941000</v>
      </c>
      <c r="P43" s="23">
        <v>10416913.997300101</v>
      </c>
      <c r="Q43" s="23">
        <f>INDEX('[1]MH Non-ISFE Q1 2025-26'!$J:$J,MATCH(C43,'[1]MH Non-ISFE Q1 2025-26'!$B:$B,0))*1000</f>
        <v>10461000</v>
      </c>
      <c r="R43" s="23">
        <f>INDEX('[2]MH Non-ISFE Q4 2025-26'!$J:$J,MATCH(C43,'[2]MH Non-ISFE Q4 2025-26'!$B:$B,0))*1000</f>
        <v>10757675.637017861</v>
      </c>
    </row>
    <row r="44" spans="1:18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23">
        <v>2461902.1878999998</v>
      </c>
      <c r="G44" s="23">
        <v>6402608.3394008884</v>
      </c>
      <c r="H44" s="23">
        <v>4306000</v>
      </c>
      <c r="I44" s="23">
        <v>4382216.2</v>
      </c>
      <c r="J44" s="23">
        <v>4730804.5689000003</v>
      </c>
      <c r="K44" s="23">
        <v>4914000</v>
      </c>
      <c r="L44" s="23">
        <v>4975865.5517999995</v>
      </c>
      <c r="M44" s="23">
        <v>6014000</v>
      </c>
      <c r="N44" s="23">
        <v>6207000</v>
      </c>
      <c r="O44" s="23">
        <v>6244000</v>
      </c>
      <c r="P44" s="23">
        <v>6450000</v>
      </c>
      <c r="Q44" s="23">
        <f>INDEX('[1]MH Non-ISFE Q1 2025-26'!$J:$J,MATCH(C44,'[1]MH Non-ISFE Q1 2025-26'!$B:$B,0))*1000</f>
        <v>6635000</v>
      </c>
      <c r="R44" s="23">
        <f>INDEX('[2]MH Non-ISFE Q4 2025-26'!$J:$J,MATCH(C44,'[2]MH Non-ISFE Q4 2025-26'!$B:$B,0))*1000</f>
        <v>6691127.9480930762</v>
      </c>
    </row>
    <row r="45" spans="1:18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23">
        <v>3532061.3756499994</v>
      </c>
      <c r="G45" s="23">
        <v>4626629.9374764217</v>
      </c>
      <c r="H45" s="23">
        <v>4626126.5454799999</v>
      </c>
      <c r="I45" s="23">
        <v>4939000</v>
      </c>
      <c r="J45" s="23">
        <v>5258207.1624999996</v>
      </c>
      <c r="K45" s="23">
        <v>7688000</v>
      </c>
      <c r="L45" s="23">
        <v>7111027.2033000002</v>
      </c>
      <c r="M45" s="23">
        <v>7679000</v>
      </c>
      <c r="N45" s="23">
        <v>7789810.8927000007</v>
      </c>
      <c r="O45" s="23">
        <v>7744000</v>
      </c>
      <c r="P45" s="23">
        <v>8005258.1863761442</v>
      </c>
      <c r="Q45" s="23">
        <f>INDEX('[1]MH Non-ISFE Q1 2025-26'!$J:$J,MATCH(C45,'[1]MH Non-ISFE Q1 2025-26'!$B:$B,0))*1000</f>
        <v>8174000</v>
      </c>
      <c r="R45" s="23">
        <f>INDEX('[2]MH Non-ISFE Q4 2025-26'!$J:$J,MATCH(C45,'[2]MH Non-ISFE Q4 2025-26'!$B:$B,0))*1000</f>
        <v>8158683.1478055874</v>
      </c>
    </row>
    <row r="46" spans="1:18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23">
        <v>4292638.3942200001</v>
      </c>
      <c r="G46" s="23">
        <v>6408740.3571834639</v>
      </c>
      <c r="H46" s="23">
        <v>6176925.6235000007</v>
      </c>
      <c r="I46" s="23">
        <v>7467925.9967206977</v>
      </c>
      <c r="J46" s="23">
        <v>6576000</v>
      </c>
      <c r="K46" s="23">
        <v>8700000</v>
      </c>
      <c r="L46" s="23">
        <v>8814000</v>
      </c>
      <c r="M46" s="23">
        <v>9621000</v>
      </c>
      <c r="N46" s="23">
        <v>9304000</v>
      </c>
      <c r="O46" s="23">
        <v>9455000</v>
      </c>
      <c r="P46" s="23">
        <v>9676000</v>
      </c>
      <c r="Q46" s="23">
        <f>INDEX('[1]MH Non-ISFE Q1 2025-26'!$J:$J,MATCH(C46,'[1]MH Non-ISFE Q1 2025-26'!$B:$B,0))*1000</f>
        <v>9834000</v>
      </c>
      <c r="R46" s="23">
        <f>INDEX('[2]MH Non-ISFE Q4 2025-26'!$J:$J,MATCH(C46,'[2]MH Non-ISFE Q4 2025-26'!$B:$B,0))*1000</f>
        <v>9900000</v>
      </c>
    </row>
    <row r="47" spans="1:18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23">
        <v>2879165.4479499999</v>
      </c>
      <c r="G47" s="23">
        <v>3451030.8094020584</v>
      </c>
      <c r="H47" s="23">
        <v>3403258.3</v>
      </c>
      <c r="I47" s="23">
        <v>3742000</v>
      </c>
      <c r="J47" s="23">
        <v>4428200.7820999995</v>
      </c>
      <c r="K47" s="23">
        <v>3816000</v>
      </c>
      <c r="L47" s="23">
        <v>3407111.9686000003</v>
      </c>
      <c r="M47" s="23">
        <v>4855000</v>
      </c>
      <c r="N47" s="23">
        <v>3698491.9753999999</v>
      </c>
      <c r="O47" s="23">
        <v>3978000</v>
      </c>
      <c r="P47" s="23">
        <v>3981766.0785348071</v>
      </c>
      <c r="Q47" s="23">
        <f>INDEX('[1]MH Non-ISFE Q1 2025-26'!$J:$J,MATCH(C47,'[1]MH Non-ISFE Q1 2025-26'!$B:$B,0))*1000</f>
        <v>4156000</v>
      </c>
      <c r="R47" s="23">
        <f>INDEX('[2]MH Non-ISFE Q4 2025-26'!$J:$J,MATCH(C47,'[2]MH Non-ISFE Q4 2025-26'!$B:$B,0))*1000</f>
        <v>4186343.2737525944</v>
      </c>
    </row>
    <row r="48" spans="1:18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23">
        <v>1896577.3898780001</v>
      </c>
      <c r="G48" s="23">
        <v>2766257.5183117781</v>
      </c>
      <c r="H48" s="23">
        <v>3229646.0569000002</v>
      </c>
      <c r="I48" s="23">
        <v>4581976.0000000009</v>
      </c>
      <c r="J48" s="23">
        <v>4986075.5876000002</v>
      </c>
      <c r="K48" s="23">
        <v>5570000</v>
      </c>
      <c r="L48" s="23">
        <v>5438900.6783109149</v>
      </c>
      <c r="M48" s="23">
        <v>6305000</v>
      </c>
      <c r="N48" s="23">
        <v>5971391.9452999998</v>
      </c>
      <c r="O48" s="23">
        <v>6069000</v>
      </c>
      <c r="P48" s="23">
        <v>6282000</v>
      </c>
      <c r="Q48" s="23">
        <f>INDEX('[1]MH Non-ISFE Q1 2025-26'!$J:$J,MATCH(C48,'[1]MH Non-ISFE Q1 2025-26'!$B:$B,0))*1000</f>
        <v>6351000</v>
      </c>
      <c r="R48" s="23">
        <f>INDEX('[2]MH Non-ISFE Q4 2025-26'!$J:$J,MATCH(C48,'[2]MH Non-ISFE Q4 2025-26'!$B:$B,0))*1000</f>
        <v>6943019.0017435001</v>
      </c>
    </row>
    <row r="49" spans="1:18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23">
        <v>1968465.9332699999</v>
      </c>
      <c r="G49" s="23">
        <v>2443468.3423802913</v>
      </c>
      <c r="H49" s="23">
        <v>2250898.8622400002</v>
      </c>
      <c r="I49" s="23">
        <v>3297267.6285648253</v>
      </c>
      <c r="J49" s="23">
        <v>3209449.7094700001</v>
      </c>
      <c r="K49" s="23">
        <v>3345000</v>
      </c>
      <c r="L49" s="23">
        <v>2828000</v>
      </c>
      <c r="M49" s="23">
        <v>2924000</v>
      </c>
      <c r="N49" s="23">
        <v>2945007</v>
      </c>
      <c r="O49" s="23">
        <v>2963000</v>
      </c>
      <c r="P49" s="23">
        <v>3023297</v>
      </c>
      <c r="Q49" s="23">
        <f>INDEX('[1]MH Non-ISFE Q1 2025-26'!$J:$J,MATCH(C49,'[1]MH Non-ISFE Q1 2025-26'!$B:$B,0))*1000</f>
        <v>4156000</v>
      </c>
      <c r="R49" s="23">
        <f>INDEX('[2]MH Non-ISFE Q4 2025-26'!$J:$J,MATCH(C49,'[2]MH Non-ISFE Q4 2025-26'!$B:$B,0))*1000</f>
        <v>4272771</v>
      </c>
    </row>
    <row r="50" spans="1:18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23">
        <v>1264985.6489500001</v>
      </c>
      <c r="G50" s="23">
        <v>1415953.2892721242</v>
      </c>
      <c r="H50" s="23">
        <v>1234635.0330700001</v>
      </c>
      <c r="I50" s="23">
        <v>1282837.4648087963</v>
      </c>
      <c r="J50" s="23">
        <v>1784383.3626000001</v>
      </c>
      <c r="K50" s="23">
        <v>2516000</v>
      </c>
      <c r="L50" s="23">
        <v>2461650.3621999999</v>
      </c>
      <c r="M50" s="23">
        <v>2767000</v>
      </c>
      <c r="N50" s="23">
        <v>2755879.0348</v>
      </c>
      <c r="O50" s="23">
        <v>2717000</v>
      </c>
      <c r="P50" s="23">
        <v>3155533.6487999996</v>
      </c>
      <c r="Q50" s="23">
        <f>INDEX('[1]MH Non-ISFE Q1 2025-26'!$J:$J,MATCH(C50,'[1]MH Non-ISFE Q1 2025-26'!$B:$B,0))*1000</f>
        <v>2963000</v>
      </c>
      <c r="R50" s="23">
        <f>INDEX('[2]MH Non-ISFE Q4 2025-26'!$J:$J,MATCH(C50,'[2]MH Non-ISFE Q4 2025-26'!$B:$B,0))*1000</f>
        <v>2966540.6411302346</v>
      </c>
    </row>
    <row r="51" spans="1:18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23">
        <v>1643563</v>
      </c>
      <c r="G51" s="23">
        <v>1798964.1890784688</v>
      </c>
      <c r="H51" s="23">
        <v>1386000</v>
      </c>
      <c r="I51" s="23">
        <v>1397301.8333030858</v>
      </c>
      <c r="J51" s="23">
        <v>1482549.3694</v>
      </c>
      <c r="K51" s="23">
        <v>2185000</v>
      </c>
      <c r="L51" s="23">
        <v>2110076.4777000002</v>
      </c>
      <c r="M51" s="23">
        <v>2376000</v>
      </c>
      <c r="N51" s="23">
        <v>2489000</v>
      </c>
      <c r="O51" s="23">
        <v>2607000</v>
      </c>
      <c r="P51" s="23">
        <v>2686755</v>
      </c>
      <c r="Q51" s="23">
        <f>INDEX('[1]MH Non-ISFE Q1 2025-26'!$J:$J,MATCH(C51,'[1]MH Non-ISFE Q1 2025-26'!$B:$B,0))*1000</f>
        <v>2745000</v>
      </c>
      <c r="R51" s="23">
        <f>INDEX('[2]MH Non-ISFE Q4 2025-26'!$J:$J,MATCH(C51,'[2]MH Non-ISFE Q4 2025-26'!$B:$B,0))*1000</f>
        <v>2761335</v>
      </c>
    </row>
    <row r="52" spans="1:18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23">
        <v>615000</v>
      </c>
      <c r="G52" s="23">
        <v>1168000</v>
      </c>
      <c r="H52" s="23">
        <v>838000</v>
      </c>
      <c r="I52" s="23">
        <v>929000</v>
      </c>
      <c r="J52" s="23">
        <v>2001743.0211999998</v>
      </c>
      <c r="K52" s="23">
        <v>2925000</v>
      </c>
      <c r="L52" s="23">
        <v>3040225.6655000001</v>
      </c>
      <c r="M52" s="23">
        <v>3166000</v>
      </c>
      <c r="N52" s="23">
        <v>2455000</v>
      </c>
      <c r="O52" s="23">
        <v>2442000</v>
      </c>
      <c r="P52" s="23">
        <v>3120231.9</v>
      </c>
      <c r="Q52" s="23">
        <f>INDEX('[1]MH Non-ISFE Q1 2025-26'!$J:$J,MATCH(C52,'[1]MH Non-ISFE Q1 2025-26'!$B:$B,0))*1000</f>
        <v>3171000</v>
      </c>
      <c r="R52" s="23">
        <f>INDEX('[2]MH Non-ISFE Q4 2025-26'!$J:$J,MATCH(C52,'[2]MH Non-ISFE Q4 2025-26'!$B:$B,0))*1000</f>
        <v>3247800.0378238237</v>
      </c>
    </row>
    <row r="53" spans="1:18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23">
        <v>1990718.5076000001</v>
      </c>
      <c r="G53" s="23">
        <v>2024311.3332933998</v>
      </c>
      <c r="H53" s="23">
        <v>2173810.5292362999</v>
      </c>
      <c r="I53" s="23">
        <v>2136258.0022876919</v>
      </c>
      <c r="J53" s="23">
        <v>2148113.3838300002</v>
      </c>
      <c r="K53" s="23">
        <v>3110000</v>
      </c>
      <c r="L53" s="23">
        <v>2556290.7746000001</v>
      </c>
      <c r="M53" s="23">
        <v>4251000</v>
      </c>
      <c r="N53" s="23">
        <v>4414344.0171999997</v>
      </c>
      <c r="O53" s="23">
        <v>4506000</v>
      </c>
      <c r="P53" s="23">
        <v>4661319.7696074191</v>
      </c>
      <c r="Q53" s="23">
        <f>INDEX('[1]MH Non-ISFE Q1 2025-26'!$J:$J,MATCH(C53,'[1]MH Non-ISFE Q1 2025-26'!$B:$B,0))*1000</f>
        <v>4681000</v>
      </c>
      <c r="R53" s="23">
        <f>INDEX('[2]MH Non-ISFE Q4 2025-26'!$J:$J,MATCH(C53,'[2]MH Non-ISFE Q4 2025-26'!$B:$B,0))*1000</f>
        <v>4723564.1203643521</v>
      </c>
    </row>
    <row r="54" spans="1:18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23">
        <v>648000</v>
      </c>
      <c r="G54" s="23">
        <v>746000</v>
      </c>
      <c r="H54" s="23">
        <v>746000</v>
      </c>
      <c r="I54" s="23">
        <v>1009000</v>
      </c>
      <c r="J54" s="23">
        <v>967000</v>
      </c>
      <c r="K54" s="23">
        <v>1551000</v>
      </c>
      <c r="L54" s="23">
        <v>1578000</v>
      </c>
      <c r="M54" s="23">
        <v>1719000</v>
      </c>
      <c r="N54" s="23">
        <v>1737000</v>
      </c>
      <c r="O54" s="23">
        <v>1869000</v>
      </c>
      <c r="P54" s="23">
        <v>1931356.7699999998</v>
      </c>
      <c r="Q54" s="23">
        <f>INDEX('[1]MH Non-ISFE Q1 2025-26'!$J:$J,MATCH(C54,'[1]MH Non-ISFE Q1 2025-26'!$B:$B,0))*1000</f>
        <v>2009000</v>
      </c>
      <c r="R54" s="23">
        <f>INDEX('[2]MH Non-ISFE Q4 2025-26'!$J:$J,MATCH(C54,'[2]MH Non-ISFE Q4 2025-26'!$B:$B,0))*1000</f>
        <v>2022641.5060000001</v>
      </c>
    </row>
    <row r="55" spans="1:18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23">
        <v>1335689</v>
      </c>
      <c r="G55" s="23">
        <v>1456868.432</v>
      </c>
      <c r="H55" s="23">
        <v>1633677.43</v>
      </c>
      <c r="I55" s="23">
        <v>1896001.5468195104</v>
      </c>
      <c r="J55" s="23">
        <v>1756989</v>
      </c>
      <c r="K55" s="23">
        <v>2469000</v>
      </c>
      <c r="L55" s="23">
        <v>2678746.1363000004</v>
      </c>
      <c r="M55" s="23">
        <v>3172000</v>
      </c>
      <c r="N55" s="23">
        <v>3541674.2972000004</v>
      </c>
      <c r="O55" s="23">
        <v>3685000</v>
      </c>
      <c r="P55" s="23">
        <v>3742816.968001259</v>
      </c>
      <c r="Q55" s="23">
        <f>INDEX('[1]MH Non-ISFE Q1 2025-26'!$J:$J,MATCH(C55,'[1]MH Non-ISFE Q1 2025-26'!$B:$B,0))*1000</f>
        <v>3959000</v>
      </c>
      <c r="R55" s="23">
        <f>INDEX('[2]MH Non-ISFE Q4 2025-26'!$J:$J,MATCH(C55,'[2]MH Non-ISFE Q4 2025-26'!$B:$B,0))*1000</f>
        <v>3788200.0000000005</v>
      </c>
    </row>
    <row r="56" spans="1:18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23">
        <v>1270605</v>
      </c>
      <c r="G56" s="23">
        <v>1310679</v>
      </c>
      <c r="H56" s="23">
        <v>1434235.287</v>
      </c>
      <c r="I56" s="23">
        <v>1808102.9999999998</v>
      </c>
      <c r="J56" s="23">
        <v>1699686.3915000001</v>
      </c>
      <c r="K56" s="23">
        <v>2066000</v>
      </c>
      <c r="L56" s="23">
        <v>2108895.9753999999</v>
      </c>
      <c r="M56" s="23">
        <v>2246000</v>
      </c>
      <c r="N56" s="23">
        <v>2176632.4375999998</v>
      </c>
      <c r="O56" s="23">
        <v>2163000</v>
      </c>
      <c r="P56" s="23">
        <v>2452008.1205798867</v>
      </c>
      <c r="Q56" s="23">
        <f>INDEX('[1]MH Non-ISFE Q1 2025-26'!$J:$J,MATCH(C56,'[1]MH Non-ISFE Q1 2025-26'!$B:$B,0))*1000</f>
        <v>2580000</v>
      </c>
      <c r="R56" s="23">
        <f>INDEX('[2]MH Non-ISFE Q4 2025-26'!$J:$J,MATCH(C56,'[2]MH Non-ISFE Q4 2025-26'!$B:$B,0))*1000</f>
        <v>2882287.9235050837</v>
      </c>
    </row>
    <row r="57" spans="1:18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23">
        <v>1228000</v>
      </c>
      <c r="G57" s="23">
        <v>1536510.2157775953</v>
      </c>
      <c r="H57" s="23">
        <v>1536510.5730000001</v>
      </c>
      <c r="I57" s="23">
        <v>1627000</v>
      </c>
      <c r="J57" s="23">
        <v>1650419.0266</v>
      </c>
      <c r="K57" s="23">
        <v>2569000</v>
      </c>
      <c r="L57" s="23">
        <v>2606000</v>
      </c>
      <c r="M57" s="23">
        <v>2645000</v>
      </c>
      <c r="N57" s="23">
        <v>2682794.6074000001</v>
      </c>
      <c r="O57" s="23">
        <v>2704000</v>
      </c>
      <c r="P57" s="23">
        <v>2840000</v>
      </c>
      <c r="Q57" s="23">
        <f>INDEX('[1]MH Non-ISFE Q1 2025-26'!$J:$J,MATCH(C57,'[1]MH Non-ISFE Q1 2025-26'!$B:$B,0))*1000</f>
        <v>2901000</v>
      </c>
      <c r="R57" s="23">
        <f>INDEX('[2]MH Non-ISFE Q4 2025-26'!$J:$J,MATCH(C57,'[2]MH Non-ISFE Q4 2025-26'!$B:$B,0))*1000</f>
        <v>2921000</v>
      </c>
    </row>
    <row r="58" spans="1:18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23">
        <v>2314678.9358800002</v>
      </c>
      <c r="G58" s="23">
        <v>2959955.4630167889</v>
      </c>
      <c r="H58" s="23">
        <v>2465290.4910399998</v>
      </c>
      <c r="I58" s="23">
        <v>3004002.8535901341</v>
      </c>
      <c r="J58" s="23">
        <v>2683695.6705</v>
      </c>
      <c r="K58" s="23">
        <v>3869000</v>
      </c>
      <c r="L58" s="23">
        <v>4098854.4383</v>
      </c>
      <c r="M58" s="23">
        <v>4317000</v>
      </c>
      <c r="N58" s="23">
        <v>4619101.2014999995</v>
      </c>
      <c r="O58" s="23">
        <v>4632000</v>
      </c>
      <c r="P58" s="23">
        <v>4655275.2277463228</v>
      </c>
      <c r="Q58" s="23">
        <f>INDEX('[1]MH Non-ISFE Q1 2025-26'!$J:$J,MATCH(C58,'[1]MH Non-ISFE Q1 2025-26'!$B:$B,0))*1000</f>
        <v>4817000</v>
      </c>
      <c r="R58" s="23">
        <f>INDEX('[2]MH Non-ISFE Q4 2025-26'!$J:$J,MATCH(C58,'[2]MH Non-ISFE Q4 2025-26'!$B:$B,0))*1000</f>
        <v>4849372.1027204255</v>
      </c>
    </row>
    <row r="59" spans="1:18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23">
        <v>682273.49302000005</v>
      </c>
      <c r="G59" s="23">
        <v>782447.69290684874</v>
      </c>
      <c r="H59" s="23">
        <v>775746.14355000004</v>
      </c>
      <c r="I59" s="23">
        <v>835632.50875934248</v>
      </c>
      <c r="J59" s="23">
        <v>882685.00746999995</v>
      </c>
      <c r="K59" s="23">
        <v>1601000</v>
      </c>
      <c r="L59" s="23">
        <v>1677634.3907000001</v>
      </c>
      <c r="M59" s="23">
        <v>2146000</v>
      </c>
      <c r="N59" s="23">
        <v>2209000</v>
      </c>
      <c r="O59" s="23">
        <v>2352000</v>
      </c>
      <c r="P59" s="23">
        <v>2374000</v>
      </c>
      <c r="Q59" s="23">
        <f>INDEX('[1]MH Non-ISFE Q1 2025-26'!$J:$J,MATCH(C59,'[1]MH Non-ISFE Q1 2025-26'!$B:$B,0))*1000</f>
        <v>2459000</v>
      </c>
      <c r="R59" s="23">
        <f>INDEX('[2]MH Non-ISFE Q4 2025-26'!$J:$J,MATCH(C59,'[2]MH Non-ISFE Q4 2025-26'!$B:$B,0))*1000</f>
        <v>2476000</v>
      </c>
    </row>
    <row r="60" spans="1:18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23">
        <v>2664502.4692200003</v>
      </c>
      <c r="G60" s="23">
        <v>2961767</v>
      </c>
      <c r="H60" s="23">
        <v>3049019</v>
      </c>
      <c r="I60" s="23">
        <v>2729000</v>
      </c>
      <c r="J60" s="23">
        <v>3778709.1280700001</v>
      </c>
      <c r="K60" s="23">
        <v>3861000</v>
      </c>
      <c r="L60" s="23">
        <v>3139000</v>
      </c>
      <c r="M60" s="23">
        <v>4065000</v>
      </c>
      <c r="N60" s="23">
        <v>3773282.4578189999</v>
      </c>
      <c r="O60" s="23">
        <v>3860000</v>
      </c>
      <c r="P60" s="23">
        <v>4022577.8099322896</v>
      </c>
      <c r="Q60" s="23">
        <f>INDEX('[1]MH Non-ISFE Q1 2025-26'!$J:$J,MATCH(C60,'[1]MH Non-ISFE Q1 2025-26'!$B:$B,0))*1000</f>
        <v>4140000</v>
      </c>
      <c r="R60" s="23">
        <f>INDEX('[2]MH Non-ISFE Q4 2025-26'!$J:$J,MATCH(C60,'[2]MH Non-ISFE Q4 2025-26'!$B:$B,0))*1000</f>
        <v>4040097.7504375158</v>
      </c>
    </row>
    <row r="61" spans="1:18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27">
        <v>241000</v>
      </c>
      <c r="G61" s="27">
        <v>729133</v>
      </c>
      <c r="H61" s="27">
        <v>552000</v>
      </c>
      <c r="I61" s="27">
        <v>552000</v>
      </c>
      <c r="J61" s="27">
        <v>603000</v>
      </c>
      <c r="K61" s="27" t="s">
        <v>320</v>
      </c>
      <c r="L61" s="27" t="s">
        <v>320</v>
      </c>
      <c r="M61" s="27" t="s">
        <v>320</v>
      </c>
      <c r="N61" s="27" t="s">
        <v>320</v>
      </c>
      <c r="O61" s="27" t="s">
        <v>320</v>
      </c>
      <c r="P61" s="27" t="s">
        <v>320</v>
      </c>
      <c r="Q61" s="42" t="s">
        <v>320</v>
      </c>
      <c r="R61" s="27" t="s">
        <v>320</v>
      </c>
    </row>
    <row r="62" spans="1:18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27">
        <v>283472</v>
      </c>
      <c r="G62" s="27">
        <v>544463</v>
      </c>
      <c r="H62" s="27">
        <v>323427</v>
      </c>
      <c r="I62" s="27">
        <v>683000</v>
      </c>
      <c r="J62" s="27">
        <v>631000</v>
      </c>
      <c r="K62" s="27" t="s">
        <v>320</v>
      </c>
      <c r="L62" s="27" t="s">
        <v>320</v>
      </c>
      <c r="M62" s="27" t="s">
        <v>320</v>
      </c>
      <c r="N62" s="27" t="s">
        <v>320</v>
      </c>
      <c r="O62" s="27" t="s">
        <v>320</v>
      </c>
      <c r="P62" s="27" t="s">
        <v>320</v>
      </c>
      <c r="Q62" s="42" t="s">
        <v>320</v>
      </c>
      <c r="R62" s="27" t="s">
        <v>320</v>
      </c>
    </row>
    <row r="63" spans="1:18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27">
        <v>185000</v>
      </c>
      <c r="G63" s="27">
        <v>353365</v>
      </c>
      <c r="H63" s="27">
        <v>294909.75364050001</v>
      </c>
      <c r="I63" s="27">
        <v>404000</v>
      </c>
      <c r="J63" s="27">
        <v>499403</v>
      </c>
      <c r="K63" s="27" t="s">
        <v>320</v>
      </c>
      <c r="L63" s="27" t="s">
        <v>320</v>
      </c>
      <c r="M63" s="27" t="s">
        <v>320</v>
      </c>
      <c r="N63" s="27" t="s">
        <v>320</v>
      </c>
      <c r="O63" s="27" t="s">
        <v>320</v>
      </c>
      <c r="P63" s="27" t="s">
        <v>320</v>
      </c>
      <c r="Q63" s="42" t="s">
        <v>320</v>
      </c>
      <c r="R63" s="27" t="s">
        <v>320</v>
      </c>
    </row>
    <row r="64" spans="1:18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27">
        <v>518393</v>
      </c>
      <c r="G64" s="27">
        <v>937218</v>
      </c>
      <c r="H64" s="27">
        <v>586468</v>
      </c>
      <c r="I64" s="27">
        <v>1064000</v>
      </c>
      <c r="J64" s="27">
        <v>1079967</v>
      </c>
      <c r="K64" s="27" t="s">
        <v>320</v>
      </c>
      <c r="L64" s="27" t="s">
        <v>320</v>
      </c>
      <c r="M64" s="27" t="s">
        <v>320</v>
      </c>
      <c r="N64" s="27" t="s">
        <v>320</v>
      </c>
      <c r="O64" s="27" t="s">
        <v>320</v>
      </c>
      <c r="P64" s="27" t="s">
        <v>320</v>
      </c>
      <c r="Q64" s="42" t="s">
        <v>320</v>
      </c>
      <c r="R64" s="27" t="s">
        <v>320</v>
      </c>
    </row>
    <row r="65" spans="1:18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27">
        <v>206178</v>
      </c>
      <c r="G65" s="27">
        <v>381697</v>
      </c>
      <c r="H65" s="27">
        <v>233265</v>
      </c>
      <c r="I65" s="27">
        <v>477000</v>
      </c>
      <c r="J65" s="27">
        <v>440593.30401999998</v>
      </c>
      <c r="K65" s="27" t="s">
        <v>320</v>
      </c>
      <c r="L65" s="27" t="s">
        <v>320</v>
      </c>
      <c r="M65" s="27" t="s">
        <v>320</v>
      </c>
      <c r="N65" s="27" t="s">
        <v>320</v>
      </c>
      <c r="O65" s="27" t="s">
        <v>320</v>
      </c>
      <c r="P65" s="27" t="s">
        <v>320</v>
      </c>
      <c r="Q65" s="42" t="s">
        <v>320</v>
      </c>
      <c r="R65" s="27" t="s">
        <v>320</v>
      </c>
    </row>
    <row r="66" spans="1:18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27">
        <v>247000</v>
      </c>
      <c r="G66" s="27">
        <v>449413</v>
      </c>
      <c r="H66" s="27">
        <v>393993.14939840004</v>
      </c>
      <c r="I66" s="27">
        <v>510000</v>
      </c>
      <c r="J66" s="27">
        <v>517357.99999999994</v>
      </c>
      <c r="K66" s="27" t="s">
        <v>320</v>
      </c>
      <c r="L66" s="27" t="s">
        <v>320</v>
      </c>
      <c r="M66" s="27" t="s">
        <v>320</v>
      </c>
      <c r="N66" s="27" t="s">
        <v>320</v>
      </c>
      <c r="O66" s="27" t="s">
        <v>320</v>
      </c>
      <c r="P66" s="27" t="s">
        <v>320</v>
      </c>
      <c r="Q66" s="42" t="s">
        <v>320</v>
      </c>
      <c r="R66" s="27" t="s">
        <v>320</v>
      </c>
    </row>
    <row r="67" spans="1:18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27">
        <v>301000</v>
      </c>
      <c r="G67" s="27">
        <v>536999</v>
      </c>
      <c r="H67" s="27">
        <v>233288</v>
      </c>
      <c r="I67" s="27">
        <v>668000</v>
      </c>
      <c r="J67" s="27">
        <v>644380</v>
      </c>
      <c r="K67" s="27" t="s">
        <v>320</v>
      </c>
      <c r="L67" s="27" t="s">
        <v>320</v>
      </c>
      <c r="M67" s="27" t="s">
        <v>320</v>
      </c>
      <c r="N67" s="27" t="s">
        <v>320</v>
      </c>
      <c r="O67" s="27" t="s">
        <v>320</v>
      </c>
      <c r="P67" s="27" t="s">
        <v>320</v>
      </c>
      <c r="Q67" s="42" t="s">
        <v>320</v>
      </c>
      <c r="R67" s="27" t="s">
        <v>320</v>
      </c>
    </row>
    <row r="68" spans="1:18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27">
        <v>127229</v>
      </c>
      <c r="G68" s="27">
        <v>233920</v>
      </c>
      <c r="H68" s="27">
        <v>204075.37192000001</v>
      </c>
      <c r="I68" s="27">
        <v>284336.38881589496</v>
      </c>
      <c r="J68" s="27">
        <v>312898.03743999999</v>
      </c>
      <c r="K68" s="27" t="s">
        <v>320</v>
      </c>
      <c r="L68" s="27" t="s">
        <v>320</v>
      </c>
      <c r="M68" s="27" t="s">
        <v>320</v>
      </c>
      <c r="N68" s="27" t="s">
        <v>320</v>
      </c>
      <c r="O68" s="27" t="s">
        <v>320</v>
      </c>
      <c r="P68" s="27" t="s">
        <v>320</v>
      </c>
      <c r="Q68" s="42" t="s">
        <v>320</v>
      </c>
      <c r="R68" s="27" t="s">
        <v>320</v>
      </c>
    </row>
    <row r="69" spans="1:18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27">
        <v>247000</v>
      </c>
      <c r="G69" s="27">
        <v>330026.82202141214</v>
      </c>
      <c r="H69" s="27">
        <v>398690</v>
      </c>
      <c r="I69" s="27">
        <v>497000</v>
      </c>
      <c r="J69" s="27">
        <v>506000</v>
      </c>
      <c r="K69" s="27" t="s">
        <v>320</v>
      </c>
      <c r="L69" s="27" t="s">
        <v>320</v>
      </c>
      <c r="M69" s="27" t="s">
        <v>320</v>
      </c>
      <c r="N69" s="27" t="s">
        <v>320</v>
      </c>
      <c r="O69" s="27" t="s">
        <v>320</v>
      </c>
      <c r="P69" s="27" t="s">
        <v>320</v>
      </c>
      <c r="Q69" s="42" t="s">
        <v>320</v>
      </c>
      <c r="R69" s="27" t="s">
        <v>320</v>
      </c>
    </row>
    <row r="70" spans="1:18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27">
        <v>95000</v>
      </c>
      <c r="G70" s="27">
        <v>236524.35209813801</v>
      </c>
      <c r="H70" s="27">
        <v>127000</v>
      </c>
      <c r="I70" s="27">
        <v>212000</v>
      </c>
      <c r="J70" s="27">
        <v>186000</v>
      </c>
      <c r="K70" s="27" t="s">
        <v>320</v>
      </c>
      <c r="L70" s="27" t="s">
        <v>320</v>
      </c>
      <c r="M70" s="27" t="s">
        <v>320</v>
      </c>
      <c r="N70" s="27" t="s">
        <v>320</v>
      </c>
      <c r="O70" s="27" t="s">
        <v>320</v>
      </c>
      <c r="P70" s="27" t="s">
        <v>320</v>
      </c>
      <c r="Q70" s="42" t="s">
        <v>320</v>
      </c>
      <c r="R70" s="27" t="s">
        <v>320</v>
      </c>
    </row>
    <row r="71" spans="1:18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27">
        <v>463000</v>
      </c>
      <c r="G71" s="27">
        <v>479161</v>
      </c>
      <c r="H71" s="27">
        <v>449000</v>
      </c>
      <c r="I71" s="27">
        <v>506000</v>
      </c>
      <c r="J71" s="27">
        <v>571000</v>
      </c>
      <c r="K71" s="27" t="s">
        <v>320</v>
      </c>
      <c r="L71" s="27" t="s">
        <v>320</v>
      </c>
      <c r="M71" s="27" t="s">
        <v>320</v>
      </c>
      <c r="N71" s="27" t="s">
        <v>320</v>
      </c>
      <c r="O71" s="27" t="s">
        <v>320</v>
      </c>
      <c r="P71" s="27" t="s">
        <v>320</v>
      </c>
      <c r="Q71" s="42" t="s">
        <v>320</v>
      </c>
      <c r="R71" s="27" t="s">
        <v>320</v>
      </c>
    </row>
    <row r="72" spans="1:18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27">
        <v>350713.81569999998</v>
      </c>
      <c r="G72" s="27">
        <v>445932.12</v>
      </c>
      <c r="H72" s="27">
        <v>386837.30436000001</v>
      </c>
      <c r="I72" s="27">
        <v>663444.05919493677</v>
      </c>
      <c r="J72" s="27">
        <v>496728.00955999998</v>
      </c>
      <c r="K72" s="27" t="s">
        <v>320</v>
      </c>
      <c r="L72" s="27" t="s">
        <v>320</v>
      </c>
      <c r="M72" s="27" t="s">
        <v>320</v>
      </c>
      <c r="N72" s="27" t="s">
        <v>320</v>
      </c>
      <c r="O72" s="27" t="s">
        <v>320</v>
      </c>
      <c r="P72" s="27" t="s">
        <v>320</v>
      </c>
      <c r="Q72" s="42" t="s">
        <v>320</v>
      </c>
      <c r="R72" s="27" t="s">
        <v>320</v>
      </c>
    </row>
    <row r="73" spans="1:18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27">
        <v>1207640.3654999998</v>
      </c>
      <c r="G73" s="27">
        <v>1443343.1645881413</v>
      </c>
      <c r="H73" s="27">
        <v>1572385.9739999999</v>
      </c>
      <c r="I73" s="27">
        <v>1862894.2671821211</v>
      </c>
      <c r="J73" s="27">
        <v>1879114.4855</v>
      </c>
      <c r="K73" s="27" t="s">
        <v>320</v>
      </c>
      <c r="L73" s="27" t="s">
        <v>320</v>
      </c>
      <c r="M73" s="27" t="s">
        <v>320</v>
      </c>
      <c r="N73" s="27" t="s">
        <v>320</v>
      </c>
      <c r="O73" s="27" t="s">
        <v>320</v>
      </c>
      <c r="P73" s="27" t="s">
        <v>320</v>
      </c>
      <c r="Q73" s="42" t="s">
        <v>320</v>
      </c>
      <c r="R73" s="27" t="s">
        <v>320</v>
      </c>
    </row>
    <row r="74" spans="1:18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27">
        <v>263000</v>
      </c>
      <c r="G74" s="27">
        <v>542950</v>
      </c>
      <c r="H74" s="27">
        <v>768000</v>
      </c>
      <c r="I74" s="27">
        <v>1065715.5336347527</v>
      </c>
      <c r="J74" s="27">
        <v>716000</v>
      </c>
      <c r="K74" s="27" t="s">
        <v>320</v>
      </c>
      <c r="L74" s="27" t="s">
        <v>320</v>
      </c>
      <c r="M74" s="27" t="s">
        <v>320</v>
      </c>
      <c r="N74" s="27" t="s">
        <v>320</v>
      </c>
      <c r="O74" s="27" t="s">
        <v>320</v>
      </c>
      <c r="P74" s="27" t="s">
        <v>320</v>
      </c>
      <c r="Q74" s="42" t="s">
        <v>320</v>
      </c>
      <c r="R74" s="27" t="s">
        <v>320</v>
      </c>
    </row>
    <row r="75" spans="1:18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27">
        <v>299972</v>
      </c>
      <c r="G75" s="27">
        <v>361362</v>
      </c>
      <c r="H75" s="27">
        <v>453000</v>
      </c>
      <c r="I75" s="27">
        <v>612117.41529373603</v>
      </c>
      <c r="J75" s="27">
        <v>690000</v>
      </c>
      <c r="K75" s="27" t="s">
        <v>320</v>
      </c>
      <c r="L75" s="27" t="s">
        <v>320</v>
      </c>
      <c r="M75" s="27" t="s">
        <v>320</v>
      </c>
      <c r="N75" s="27" t="s">
        <v>320</v>
      </c>
      <c r="O75" s="27" t="s">
        <v>320</v>
      </c>
      <c r="P75" s="27" t="s">
        <v>320</v>
      </c>
      <c r="Q75" s="42" t="s">
        <v>320</v>
      </c>
      <c r="R75" s="27" t="s">
        <v>320</v>
      </c>
    </row>
    <row r="76" spans="1:18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27">
        <v>267000</v>
      </c>
      <c r="G76" s="27">
        <v>500112</v>
      </c>
      <c r="H76" s="27">
        <v>529000</v>
      </c>
      <c r="I76" s="27">
        <v>921235.67392695113</v>
      </c>
      <c r="J76" s="27">
        <v>0</v>
      </c>
      <c r="K76" s="27" t="s">
        <v>320</v>
      </c>
      <c r="L76" s="27" t="s">
        <v>320</v>
      </c>
      <c r="M76" s="27" t="s">
        <v>320</v>
      </c>
      <c r="N76" s="27" t="s">
        <v>320</v>
      </c>
      <c r="O76" s="27" t="s">
        <v>320</v>
      </c>
      <c r="P76" s="27" t="s">
        <v>320</v>
      </c>
      <c r="Q76" s="42" t="s">
        <v>320</v>
      </c>
      <c r="R76" s="27" t="s">
        <v>320</v>
      </c>
    </row>
    <row r="77" spans="1:18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27">
        <v>439000</v>
      </c>
      <c r="G77" s="27">
        <v>883877</v>
      </c>
      <c r="H77" s="27">
        <v>609877</v>
      </c>
      <c r="I77" s="27">
        <v>918496.80990816734</v>
      </c>
      <c r="J77" s="27">
        <v>821000</v>
      </c>
      <c r="K77" s="27" t="s">
        <v>320</v>
      </c>
      <c r="L77" s="27" t="s">
        <v>320</v>
      </c>
      <c r="M77" s="27" t="s">
        <v>320</v>
      </c>
      <c r="N77" s="27" t="s">
        <v>320</v>
      </c>
      <c r="O77" s="27" t="s">
        <v>320</v>
      </c>
      <c r="P77" s="27" t="s">
        <v>320</v>
      </c>
      <c r="Q77" s="42" t="s">
        <v>320</v>
      </c>
      <c r="R77" s="27" t="s">
        <v>320</v>
      </c>
    </row>
    <row r="78" spans="1:18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27">
        <v>131996.43470000001</v>
      </c>
      <c r="G78" s="27">
        <v>297536</v>
      </c>
      <c r="H78" s="27">
        <v>62113.865452899998</v>
      </c>
      <c r="I78" s="27">
        <v>237674.77052811068</v>
      </c>
      <c r="J78" s="27">
        <v>797417.97158000001</v>
      </c>
      <c r="K78" s="27" t="s">
        <v>320</v>
      </c>
      <c r="L78" s="27" t="s">
        <v>320</v>
      </c>
      <c r="M78" s="27" t="s">
        <v>320</v>
      </c>
      <c r="N78" s="27" t="s">
        <v>320</v>
      </c>
      <c r="O78" s="27" t="s">
        <v>320</v>
      </c>
      <c r="P78" s="27" t="s">
        <v>320</v>
      </c>
      <c r="Q78" s="42" t="s">
        <v>320</v>
      </c>
      <c r="R78" s="27" t="s">
        <v>320</v>
      </c>
    </row>
    <row r="79" spans="1:18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27">
        <v>2141000</v>
      </c>
      <c r="G79" s="27">
        <v>2803300</v>
      </c>
      <c r="H79" s="27">
        <v>2803300</v>
      </c>
      <c r="I79" s="27">
        <v>3657000</v>
      </c>
      <c r="J79" s="27">
        <v>3736000</v>
      </c>
      <c r="K79" s="27" t="s">
        <v>320</v>
      </c>
      <c r="L79" s="27" t="s">
        <v>320</v>
      </c>
      <c r="M79" s="27" t="s">
        <v>320</v>
      </c>
      <c r="N79" s="27" t="s">
        <v>320</v>
      </c>
      <c r="O79" s="27" t="s">
        <v>320</v>
      </c>
      <c r="P79" s="27" t="s">
        <v>320</v>
      </c>
      <c r="Q79" s="42" t="s">
        <v>320</v>
      </c>
      <c r="R79" s="27" t="s">
        <v>320</v>
      </c>
    </row>
    <row r="80" spans="1:18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27">
        <v>741263.71743000008</v>
      </c>
      <c r="G80" s="27">
        <v>1001641</v>
      </c>
      <c r="H80" s="27">
        <v>792019.10152000003</v>
      </c>
      <c r="I80" s="27">
        <v>1090065</v>
      </c>
      <c r="J80" s="27">
        <v>1146379.8618000001</v>
      </c>
      <c r="K80" s="27" t="s">
        <v>320</v>
      </c>
      <c r="L80" s="27" t="s">
        <v>320</v>
      </c>
      <c r="M80" s="27" t="s">
        <v>320</v>
      </c>
      <c r="N80" s="27" t="s">
        <v>320</v>
      </c>
      <c r="O80" s="27" t="s">
        <v>320</v>
      </c>
      <c r="P80" s="27" t="s">
        <v>320</v>
      </c>
      <c r="Q80" s="42" t="s">
        <v>320</v>
      </c>
      <c r="R80" s="27" t="s">
        <v>320</v>
      </c>
    </row>
    <row r="81" spans="1:18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27">
        <v>433004.82434999995</v>
      </c>
      <c r="G81" s="27">
        <v>456000</v>
      </c>
      <c r="H81" s="27">
        <v>459983.69033000001</v>
      </c>
      <c r="I81" s="27">
        <v>468000</v>
      </c>
      <c r="J81" s="27">
        <v>577390</v>
      </c>
      <c r="K81" s="27" t="s">
        <v>320</v>
      </c>
      <c r="L81" s="27" t="s">
        <v>320</v>
      </c>
      <c r="M81" s="27" t="s">
        <v>320</v>
      </c>
      <c r="N81" s="27" t="s">
        <v>320</v>
      </c>
      <c r="O81" s="27" t="s">
        <v>320</v>
      </c>
      <c r="P81" s="27" t="s">
        <v>320</v>
      </c>
      <c r="Q81" s="42" t="s">
        <v>320</v>
      </c>
      <c r="R81" s="27" t="s">
        <v>320</v>
      </c>
    </row>
    <row r="82" spans="1:18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27">
        <v>293526.03565999999</v>
      </c>
      <c r="G82" s="27">
        <v>301694</v>
      </c>
      <c r="H82" s="27">
        <v>301799.59957000002</v>
      </c>
      <c r="I82" s="27">
        <v>302949.71676965104</v>
      </c>
      <c r="J82" s="27">
        <v>303569.43497</v>
      </c>
      <c r="K82" s="27" t="s">
        <v>320</v>
      </c>
      <c r="L82" s="27" t="s">
        <v>320</v>
      </c>
      <c r="M82" s="27" t="s">
        <v>320</v>
      </c>
      <c r="N82" s="27" t="s">
        <v>320</v>
      </c>
      <c r="O82" s="27" t="s">
        <v>320</v>
      </c>
      <c r="P82" s="27" t="s">
        <v>320</v>
      </c>
      <c r="Q82" s="42" t="s">
        <v>320</v>
      </c>
      <c r="R82" s="27" t="s">
        <v>320</v>
      </c>
    </row>
    <row r="83" spans="1:18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27">
        <v>366000</v>
      </c>
      <c r="G83" s="27">
        <v>379284</v>
      </c>
      <c r="H83" s="27">
        <v>412000</v>
      </c>
      <c r="I83" s="27">
        <v>412000</v>
      </c>
      <c r="J83" s="27">
        <v>411797.10869000002</v>
      </c>
      <c r="K83" s="27" t="s">
        <v>320</v>
      </c>
      <c r="L83" s="27" t="s">
        <v>320</v>
      </c>
      <c r="M83" s="27" t="s">
        <v>320</v>
      </c>
      <c r="N83" s="27" t="s">
        <v>320</v>
      </c>
      <c r="O83" s="27" t="s">
        <v>320</v>
      </c>
      <c r="P83" s="27" t="s">
        <v>320</v>
      </c>
      <c r="Q83" s="42" t="s">
        <v>320</v>
      </c>
      <c r="R83" s="27" t="s">
        <v>320</v>
      </c>
    </row>
    <row r="84" spans="1:18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27">
        <v>219793.22865</v>
      </c>
      <c r="G84" s="27">
        <v>226026</v>
      </c>
      <c r="H84" s="27">
        <v>226018.14960999999</v>
      </c>
      <c r="I84" s="27">
        <v>299000</v>
      </c>
      <c r="J84" s="27">
        <v>332000</v>
      </c>
      <c r="K84" s="27" t="s">
        <v>320</v>
      </c>
      <c r="L84" s="27" t="s">
        <v>320</v>
      </c>
      <c r="M84" s="27" t="s">
        <v>320</v>
      </c>
      <c r="N84" s="27" t="s">
        <v>320</v>
      </c>
      <c r="O84" s="27" t="s">
        <v>320</v>
      </c>
      <c r="P84" s="27" t="s">
        <v>320</v>
      </c>
      <c r="Q84" s="42" t="s">
        <v>320</v>
      </c>
      <c r="R84" s="27" t="s">
        <v>320</v>
      </c>
    </row>
    <row r="85" spans="1:18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27">
        <v>370207</v>
      </c>
      <c r="G85" s="27">
        <v>400358</v>
      </c>
      <c r="H85" s="27">
        <v>400358</v>
      </c>
      <c r="I85" s="27">
        <v>526109.88076062151</v>
      </c>
      <c r="J85" s="27">
        <v>518391.21703</v>
      </c>
      <c r="K85" s="27" t="s">
        <v>320</v>
      </c>
      <c r="L85" s="27" t="s">
        <v>320</v>
      </c>
      <c r="M85" s="27" t="s">
        <v>320</v>
      </c>
      <c r="N85" s="27" t="s">
        <v>320</v>
      </c>
      <c r="O85" s="27" t="s">
        <v>320</v>
      </c>
      <c r="P85" s="27" t="s">
        <v>320</v>
      </c>
      <c r="Q85" s="42" t="s">
        <v>320</v>
      </c>
      <c r="R85" s="27" t="s">
        <v>320</v>
      </c>
    </row>
    <row r="86" spans="1:18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27">
        <v>1338276.7785999998</v>
      </c>
      <c r="G86" s="27">
        <v>1429791.3470958937</v>
      </c>
      <c r="H86" s="27">
        <v>1434180.2015</v>
      </c>
      <c r="I86" s="27">
        <v>2116283.3576562614</v>
      </c>
      <c r="J86" s="27">
        <v>2333170.0282000001</v>
      </c>
      <c r="K86" s="27" t="s">
        <v>320</v>
      </c>
      <c r="L86" s="27" t="s">
        <v>320</v>
      </c>
      <c r="M86" s="27" t="s">
        <v>320</v>
      </c>
      <c r="N86" s="27" t="s">
        <v>320</v>
      </c>
      <c r="O86" s="27" t="s">
        <v>320</v>
      </c>
      <c r="P86" s="27" t="s">
        <v>320</v>
      </c>
      <c r="Q86" s="42" t="s">
        <v>320</v>
      </c>
      <c r="R86" s="27" t="s">
        <v>320</v>
      </c>
    </row>
    <row r="87" spans="1:18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27">
        <v>533073.28444999992</v>
      </c>
      <c r="G87" s="27">
        <v>904451.91748012369</v>
      </c>
      <c r="H87" s="27">
        <v>469492.02218999999</v>
      </c>
      <c r="I87" s="27">
        <v>910000</v>
      </c>
      <c r="J87" s="27">
        <v>911203.44768999994</v>
      </c>
      <c r="K87" s="27" t="s">
        <v>320</v>
      </c>
      <c r="L87" s="27" t="s">
        <v>320</v>
      </c>
      <c r="M87" s="27" t="s">
        <v>320</v>
      </c>
      <c r="N87" s="27" t="s">
        <v>320</v>
      </c>
      <c r="O87" s="27" t="s">
        <v>320</v>
      </c>
      <c r="P87" s="27" t="s">
        <v>320</v>
      </c>
      <c r="Q87" s="42" t="s">
        <v>320</v>
      </c>
      <c r="R87" s="27" t="s">
        <v>320</v>
      </c>
    </row>
    <row r="88" spans="1:18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27">
        <v>323000</v>
      </c>
      <c r="G88" s="27">
        <v>789231.95861680014</v>
      </c>
      <c r="H88" s="27">
        <v>571118.48199999996</v>
      </c>
      <c r="I88" s="27">
        <v>804000</v>
      </c>
      <c r="J88" s="27">
        <v>1153743.7751</v>
      </c>
      <c r="K88" s="27" t="s">
        <v>320</v>
      </c>
      <c r="L88" s="27" t="s">
        <v>320</v>
      </c>
      <c r="M88" s="27" t="s">
        <v>320</v>
      </c>
      <c r="N88" s="27" t="s">
        <v>320</v>
      </c>
      <c r="O88" s="27" t="s">
        <v>320</v>
      </c>
      <c r="P88" s="27" t="s">
        <v>320</v>
      </c>
      <c r="Q88" s="42" t="s">
        <v>320</v>
      </c>
      <c r="R88" s="27" t="s">
        <v>320</v>
      </c>
    </row>
    <row r="89" spans="1:18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27">
        <v>239230.20471000002</v>
      </c>
      <c r="G89" s="27">
        <v>521385.80434542516</v>
      </c>
      <c r="H89" s="27">
        <v>246385.80434999999</v>
      </c>
      <c r="I89" s="27">
        <v>481000</v>
      </c>
      <c r="J89" s="27">
        <v>482917.13724000001</v>
      </c>
      <c r="K89" s="27" t="s">
        <v>320</v>
      </c>
      <c r="L89" s="27" t="s">
        <v>320</v>
      </c>
      <c r="M89" s="27" t="s">
        <v>320</v>
      </c>
      <c r="N89" s="27" t="s">
        <v>320</v>
      </c>
      <c r="O89" s="27" t="s">
        <v>320</v>
      </c>
      <c r="P89" s="27" t="s">
        <v>320</v>
      </c>
      <c r="Q89" s="42" t="s">
        <v>320</v>
      </c>
      <c r="R89" s="27" t="s">
        <v>320</v>
      </c>
    </row>
    <row r="90" spans="1:18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27">
        <v>1990718.5076000001</v>
      </c>
      <c r="G90" s="27">
        <v>2024311.3332933998</v>
      </c>
      <c r="H90" s="27">
        <v>2173810.5292362999</v>
      </c>
      <c r="I90" s="27">
        <v>2136258.0022876919</v>
      </c>
      <c r="J90" s="27">
        <v>2148113.3838300002</v>
      </c>
      <c r="K90" s="27" t="s">
        <v>320</v>
      </c>
      <c r="L90" s="27" t="s">
        <v>320</v>
      </c>
      <c r="M90" s="27" t="s">
        <v>320</v>
      </c>
      <c r="N90" s="27" t="s">
        <v>320</v>
      </c>
      <c r="O90" s="27" t="s">
        <v>320</v>
      </c>
      <c r="P90" s="27" t="s">
        <v>320</v>
      </c>
      <c r="Q90" s="42" t="s">
        <v>320</v>
      </c>
      <c r="R90" s="27" t="s">
        <v>320</v>
      </c>
    </row>
    <row r="91" spans="1:18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27">
        <v>89634.940814000001</v>
      </c>
      <c r="G91" s="27">
        <v>187724.87495581026</v>
      </c>
      <c r="H91" s="27">
        <v>424742.08836999995</v>
      </c>
      <c r="I91" s="27">
        <v>543007.73418042879</v>
      </c>
      <c r="J91" s="27">
        <v>415112.33367000002</v>
      </c>
      <c r="K91" s="27" t="s">
        <v>320</v>
      </c>
      <c r="L91" s="27" t="s">
        <v>320</v>
      </c>
      <c r="M91" s="27" t="s">
        <v>320</v>
      </c>
      <c r="N91" s="27" t="s">
        <v>320</v>
      </c>
      <c r="O91" s="27" t="s">
        <v>320</v>
      </c>
      <c r="P91" s="27" t="s">
        <v>320</v>
      </c>
      <c r="Q91" s="42" t="s">
        <v>320</v>
      </c>
      <c r="R91" s="27" t="s">
        <v>320</v>
      </c>
    </row>
    <row r="92" spans="1:18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27">
        <v>234085.30241</v>
      </c>
      <c r="G92" s="27">
        <v>400006.12544979551</v>
      </c>
      <c r="H92" s="27">
        <v>534150.66307999997</v>
      </c>
      <c r="I92" s="27">
        <v>743853.82030435465</v>
      </c>
      <c r="J92" s="27">
        <v>767033.54616000003</v>
      </c>
      <c r="K92" s="27" t="s">
        <v>320</v>
      </c>
      <c r="L92" s="27" t="s">
        <v>320</v>
      </c>
      <c r="M92" s="27" t="s">
        <v>320</v>
      </c>
      <c r="N92" s="27" t="s">
        <v>320</v>
      </c>
      <c r="O92" s="27" t="s">
        <v>320</v>
      </c>
      <c r="P92" s="27" t="s">
        <v>320</v>
      </c>
      <c r="Q92" s="42" t="s">
        <v>320</v>
      </c>
      <c r="R92" s="27" t="s">
        <v>320</v>
      </c>
    </row>
    <row r="93" spans="1:18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27">
        <v>171000</v>
      </c>
      <c r="G93" s="27">
        <v>253618.79210505489</v>
      </c>
      <c r="H93" s="27">
        <v>517943.27135000005</v>
      </c>
      <c r="I93" s="27">
        <v>647972.32993931836</v>
      </c>
      <c r="J93" s="27">
        <v>486695.76834999997</v>
      </c>
      <c r="K93" s="27" t="s">
        <v>320</v>
      </c>
      <c r="L93" s="27" t="s">
        <v>320</v>
      </c>
      <c r="M93" s="27" t="s">
        <v>320</v>
      </c>
      <c r="N93" s="27" t="s">
        <v>320</v>
      </c>
      <c r="O93" s="27" t="s">
        <v>320</v>
      </c>
      <c r="P93" s="27" t="s">
        <v>320</v>
      </c>
      <c r="Q93" s="42" t="s">
        <v>320</v>
      </c>
      <c r="R93" s="27" t="s">
        <v>320</v>
      </c>
    </row>
    <row r="94" spans="1:18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27">
        <v>1237000</v>
      </c>
      <c r="G94" s="27">
        <v>1853574</v>
      </c>
      <c r="H94" s="27">
        <v>1334820</v>
      </c>
      <c r="I94" s="27">
        <v>1895000</v>
      </c>
      <c r="J94" s="27">
        <v>2346545.6188499997</v>
      </c>
      <c r="K94" s="27" t="s">
        <v>320</v>
      </c>
      <c r="L94" s="27" t="s">
        <v>320</v>
      </c>
      <c r="M94" s="27" t="s">
        <v>320</v>
      </c>
      <c r="N94" s="27" t="s">
        <v>320</v>
      </c>
      <c r="O94" s="27" t="s">
        <v>320</v>
      </c>
      <c r="P94" s="27" t="s">
        <v>320</v>
      </c>
      <c r="Q94" s="42" t="s">
        <v>320</v>
      </c>
      <c r="R94" s="27" t="s">
        <v>320</v>
      </c>
    </row>
    <row r="95" spans="1:18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27">
        <v>616566.13812000002</v>
      </c>
      <c r="G95" s="27">
        <v>1266570</v>
      </c>
      <c r="H95" s="27">
        <v>687551.20146000001</v>
      </c>
      <c r="I95" s="27">
        <v>1281718.9573061732</v>
      </c>
      <c r="J95" s="27">
        <v>1129765.26801</v>
      </c>
      <c r="K95" s="27" t="s">
        <v>320</v>
      </c>
      <c r="L95" s="27" t="s">
        <v>320</v>
      </c>
      <c r="M95" s="27" t="s">
        <v>320</v>
      </c>
      <c r="N95" s="27" t="s">
        <v>320</v>
      </c>
      <c r="O95" s="27" t="s">
        <v>320</v>
      </c>
      <c r="P95" s="27" t="s">
        <v>320</v>
      </c>
      <c r="Q95" s="42" t="s">
        <v>320</v>
      </c>
      <c r="R95" s="27" t="s">
        <v>320</v>
      </c>
    </row>
    <row r="96" spans="1:18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27">
        <v>247499.467</v>
      </c>
      <c r="G96" s="27">
        <v>737000</v>
      </c>
      <c r="H96" s="27">
        <v>365000</v>
      </c>
      <c r="I96" s="27">
        <v>544880</v>
      </c>
      <c r="J96" s="27">
        <v>784000</v>
      </c>
      <c r="K96" s="27" t="s">
        <v>320</v>
      </c>
      <c r="L96" s="27" t="s">
        <v>320</v>
      </c>
      <c r="M96" s="27" t="s">
        <v>320</v>
      </c>
      <c r="N96" s="27" t="s">
        <v>320</v>
      </c>
      <c r="O96" s="27" t="s">
        <v>320</v>
      </c>
      <c r="P96" s="27" t="s">
        <v>320</v>
      </c>
      <c r="Q96" s="42" t="s">
        <v>320</v>
      </c>
      <c r="R96" s="27" t="s">
        <v>320</v>
      </c>
    </row>
    <row r="97" spans="1:18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27">
        <v>161875</v>
      </c>
      <c r="G97" s="27">
        <v>167206</v>
      </c>
      <c r="H97" s="27">
        <v>102094</v>
      </c>
      <c r="I97" s="27">
        <v>166000</v>
      </c>
      <c r="J97" s="27">
        <v>228488.94719800001</v>
      </c>
      <c r="K97" s="27" t="s">
        <v>320</v>
      </c>
      <c r="L97" s="27" t="s">
        <v>320</v>
      </c>
      <c r="M97" s="27" t="s">
        <v>320</v>
      </c>
      <c r="N97" s="27" t="s">
        <v>320</v>
      </c>
      <c r="O97" s="27" t="s">
        <v>320</v>
      </c>
      <c r="P97" s="27" t="s">
        <v>320</v>
      </c>
      <c r="Q97" s="42" t="s">
        <v>320</v>
      </c>
      <c r="R97" s="27" t="s">
        <v>320</v>
      </c>
    </row>
    <row r="98" spans="1:18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27">
        <v>56670.6</v>
      </c>
      <c r="G98" s="27">
        <v>59124</v>
      </c>
      <c r="H98" s="27">
        <v>56670.6</v>
      </c>
      <c r="I98" s="27">
        <v>127000</v>
      </c>
      <c r="J98" s="27">
        <v>218798.576348</v>
      </c>
      <c r="K98" s="27" t="s">
        <v>320</v>
      </c>
      <c r="L98" s="27" t="s">
        <v>320</v>
      </c>
      <c r="M98" s="27" t="s">
        <v>320</v>
      </c>
      <c r="N98" s="27" t="s">
        <v>320</v>
      </c>
      <c r="O98" s="27" t="s">
        <v>320</v>
      </c>
      <c r="P98" s="27" t="s">
        <v>320</v>
      </c>
      <c r="Q98" s="42" t="s">
        <v>320</v>
      </c>
      <c r="R98" s="27" t="s">
        <v>320</v>
      </c>
    </row>
    <row r="99" spans="1:18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27">
        <v>414474.25244000001</v>
      </c>
      <c r="G99" s="27">
        <v>426546</v>
      </c>
      <c r="H99" s="27">
        <v>414474.25244000001</v>
      </c>
      <c r="I99" s="27">
        <v>558000</v>
      </c>
      <c r="J99" s="27">
        <v>637884.01036700001</v>
      </c>
      <c r="K99" s="27" t="s">
        <v>320</v>
      </c>
      <c r="L99" s="27" t="s">
        <v>320</v>
      </c>
      <c r="M99" s="27" t="s">
        <v>320</v>
      </c>
      <c r="N99" s="27" t="s">
        <v>320</v>
      </c>
      <c r="O99" s="27" t="s">
        <v>320</v>
      </c>
      <c r="P99" s="27" t="s">
        <v>320</v>
      </c>
      <c r="Q99" s="42" t="s">
        <v>320</v>
      </c>
      <c r="R99" s="27" t="s">
        <v>320</v>
      </c>
    </row>
    <row r="100" spans="1:18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27">
        <v>71595.299999999988</v>
      </c>
      <c r="G100" s="27">
        <v>73488</v>
      </c>
      <c r="H100" s="27">
        <v>71595.299999999988</v>
      </c>
      <c r="I100" s="27">
        <v>203000</v>
      </c>
      <c r="J100" s="27">
        <v>383430.01036700001</v>
      </c>
      <c r="K100" s="27" t="s">
        <v>320</v>
      </c>
      <c r="L100" s="27" t="s">
        <v>320</v>
      </c>
      <c r="M100" s="27" t="s">
        <v>320</v>
      </c>
      <c r="N100" s="27" t="s">
        <v>320</v>
      </c>
      <c r="O100" s="27" t="s">
        <v>320</v>
      </c>
      <c r="P100" s="27" t="s">
        <v>320</v>
      </c>
      <c r="Q100" s="42" t="s">
        <v>320</v>
      </c>
      <c r="R100" s="27" t="s">
        <v>320</v>
      </c>
    </row>
    <row r="101" spans="1:18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27">
        <v>266217</v>
      </c>
      <c r="G101" s="27">
        <v>274696</v>
      </c>
      <c r="H101" s="27">
        <v>266217</v>
      </c>
      <c r="I101" s="27">
        <v>369000</v>
      </c>
      <c r="J101" s="27">
        <v>346499.02414600004</v>
      </c>
      <c r="K101" s="27" t="s">
        <v>320</v>
      </c>
      <c r="L101" s="27" t="s">
        <v>320</v>
      </c>
      <c r="M101" s="27" t="s">
        <v>320</v>
      </c>
      <c r="N101" s="27" t="s">
        <v>320</v>
      </c>
      <c r="O101" s="27" t="s">
        <v>320</v>
      </c>
      <c r="P101" s="27" t="s">
        <v>320</v>
      </c>
      <c r="Q101" s="42" t="s">
        <v>320</v>
      </c>
      <c r="R101" s="27" t="s">
        <v>320</v>
      </c>
    </row>
    <row r="102" spans="1:18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27">
        <v>1072664.5726999999</v>
      </c>
      <c r="G102" s="27">
        <v>1104176</v>
      </c>
      <c r="H102" s="27">
        <v>1072664.5726999999</v>
      </c>
      <c r="I102" s="27">
        <v>1288000</v>
      </c>
      <c r="J102" s="27">
        <v>866769.92978999997</v>
      </c>
      <c r="K102" s="27" t="s">
        <v>320</v>
      </c>
      <c r="L102" s="27" t="s">
        <v>320</v>
      </c>
      <c r="M102" s="27" t="s">
        <v>320</v>
      </c>
      <c r="N102" s="27" t="s">
        <v>320</v>
      </c>
      <c r="O102" s="27" t="s">
        <v>320</v>
      </c>
      <c r="P102" s="27" t="s">
        <v>320</v>
      </c>
      <c r="Q102" s="42" t="s">
        <v>320</v>
      </c>
      <c r="R102" s="27" t="s">
        <v>320</v>
      </c>
    </row>
    <row r="103" spans="1:18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27">
        <v>502765.29962000001</v>
      </c>
      <c r="G103" s="27">
        <v>646535.74078833882</v>
      </c>
      <c r="H103" s="27">
        <v>553328.43079000013</v>
      </c>
      <c r="I103" s="27">
        <v>768095.07294847118</v>
      </c>
      <c r="J103" s="27">
        <v>769642.28237000003</v>
      </c>
      <c r="K103" s="27" t="s">
        <v>320</v>
      </c>
      <c r="L103" s="27" t="s">
        <v>320</v>
      </c>
      <c r="M103" s="27" t="s">
        <v>320</v>
      </c>
      <c r="N103" s="27" t="s">
        <v>320</v>
      </c>
      <c r="O103" s="27" t="s">
        <v>320</v>
      </c>
      <c r="P103" s="27" t="s">
        <v>320</v>
      </c>
      <c r="Q103" s="42" t="s">
        <v>320</v>
      </c>
      <c r="R103" s="27" t="s">
        <v>320</v>
      </c>
    </row>
    <row r="104" spans="1:18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27">
        <v>381000</v>
      </c>
      <c r="G104" s="27">
        <v>328600</v>
      </c>
      <c r="H104" s="27">
        <v>414822.43774999998</v>
      </c>
      <c r="I104" s="27">
        <v>731000</v>
      </c>
      <c r="J104" s="27">
        <v>720550.31050000002</v>
      </c>
      <c r="K104" s="27" t="s">
        <v>320</v>
      </c>
      <c r="L104" s="27" t="s">
        <v>320</v>
      </c>
      <c r="M104" s="27" t="s">
        <v>320</v>
      </c>
      <c r="N104" s="27" t="s">
        <v>320</v>
      </c>
      <c r="O104" s="27" t="s">
        <v>320</v>
      </c>
      <c r="P104" s="27" t="s">
        <v>320</v>
      </c>
      <c r="Q104" s="42" t="s">
        <v>320</v>
      </c>
      <c r="R104" s="27" t="s">
        <v>320</v>
      </c>
    </row>
    <row r="105" spans="1:18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27">
        <v>0</v>
      </c>
      <c r="G105" s="27">
        <v>276111.01147500001</v>
      </c>
      <c r="H105" s="27">
        <v>285000</v>
      </c>
      <c r="I105" s="27">
        <v>373000</v>
      </c>
      <c r="J105" s="27">
        <v>364476.72474999999</v>
      </c>
      <c r="K105" s="27" t="s">
        <v>320</v>
      </c>
      <c r="L105" s="27" t="s">
        <v>320</v>
      </c>
      <c r="M105" s="27" t="s">
        <v>320</v>
      </c>
      <c r="N105" s="27" t="s">
        <v>320</v>
      </c>
      <c r="O105" s="27" t="s">
        <v>320</v>
      </c>
      <c r="P105" s="27" t="s">
        <v>320</v>
      </c>
      <c r="Q105" s="42" t="s">
        <v>320</v>
      </c>
      <c r="R105" s="27" t="s">
        <v>320</v>
      </c>
    </row>
    <row r="106" spans="1:18" x14ac:dyDescent="0.35">
      <c r="A106" s="26" t="s">
        <v>37</v>
      </c>
      <c r="B106" s="26" t="s">
        <v>330</v>
      </c>
      <c r="C106" s="26" t="s">
        <v>186</v>
      </c>
      <c r="D106" s="50" t="s">
        <v>187</v>
      </c>
      <c r="E106" s="26" t="s">
        <v>97</v>
      </c>
      <c r="F106" s="27">
        <v>186000</v>
      </c>
      <c r="G106" s="27">
        <v>168990</v>
      </c>
      <c r="H106" s="27" t="s">
        <v>320</v>
      </c>
      <c r="I106" s="27">
        <v>178000</v>
      </c>
      <c r="J106" s="27">
        <v>457714.64987000002</v>
      </c>
      <c r="K106" s="27" t="s">
        <v>320</v>
      </c>
      <c r="L106" s="27" t="s">
        <v>320</v>
      </c>
      <c r="M106" s="27" t="s">
        <v>320</v>
      </c>
      <c r="N106" s="27" t="s">
        <v>320</v>
      </c>
      <c r="O106" s="27" t="s">
        <v>320</v>
      </c>
      <c r="P106" s="27" t="s">
        <v>320</v>
      </c>
      <c r="Q106" s="42" t="s">
        <v>320</v>
      </c>
      <c r="R106" s="27" t="s">
        <v>320</v>
      </c>
    </row>
    <row r="107" spans="1:18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27">
        <v>0</v>
      </c>
      <c r="G107" s="27">
        <v>1608324</v>
      </c>
      <c r="H107" s="27">
        <v>1196395</v>
      </c>
      <c r="I107" s="27">
        <v>1581000</v>
      </c>
      <c r="J107" s="27">
        <v>1593935.088</v>
      </c>
      <c r="K107" s="27" t="s">
        <v>320</v>
      </c>
      <c r="L107" s="27" t="s">
        <v>320</v>
      </c>
      <c r="M107" s="27" t="s">
        <v>320</v>
      </c>
      <c r="N107" s="27" t="s">
        <v>320</v>
      </c>
      <c r="O107" s="27" t="s">
        <v>320</v>
      </c>
      <c r="P107" s="27" t="s">
        <v>320</v>
      </c>
      <c r="Q107" s="42" t="s">
        <v>320</v>
      </c>
      <c r="R107" s="27" t="s">
        <v>320</v>
      </c>
    </row>
    <row r="108" spans="1:18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27">
        <v>73000</v>
      </c>
      <c r="G108" s="27">
        <v>359078.00000000006</v>
      </c>
      <c r="H108" s="27">
        <v>144995.99999999997</v>
      </c>
      <c r="I108" s="27">
        <v>156000</v>
      </c>
      <c r="J108" s="27">
        <v>127861.99199999998</v>
      </c>
      <c r="K108" s="27" t="s">
        <v>320</v>
      </c>
      <c r="L108" s="27" t="s">
        <v>320</v>
      </c>
      <c r="M108" s="27" t="s">
        <v>320</v>
      </c>
      <c r="N108" s="27" t="s">
        <v>320</v>
      </c>
      <c r="O108" s="27" t="s">
        <v>320</v>
      </c>
      <c r="P108" s="27" t="s">
        <v>320</v>
      </c>
      <c r="Q108" s="42" t="s">
        <v>320</v>
      </c>
      <c r="R108" s="27" t="s">
        <v>320</v>
      </c>
    </row>
    <row r="109" spans="1:18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27">
        <v>219000</v>
      </c>
      <c r="G109" s="27">
        <v>385000</v>
      </c>
      <c r="H109" s="27">
        <v>343000</v>
      </c>
      <c r="I109" s="27">
        <v>460700</v>
      </c>
      <c r="J109" s="27">
        <v>661655</v>
      </c>
      <c r="K109" s="27" t="s">
        <v>320</v>
      </c>
      <c r="L109" s="27" t="s">
        <v>320</v>
      </c>
      <c r="M109" s="27" t="s">
        <v>320</v>
      </c>
      <c r="N109" s="27" t="s">
        <v>320</v>
      </c>
      <c r="O109" s="27" t="s">
        <v>320</v>
      </c>
      <c r="P109" s="27" t="s">
        <v>320</v>
      </c>
      <c r="Q109" s="42" t="s">
        <v>320</v>
      </c>
      <c r="R109" s="27" t="s">
        <v>320</v>
      </c>
    </row>
    <row r="110" spans="1:18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27">
        <v>124000</v>
      </c>
      <c r="G110" s="27">
        <v>231948</v>
      </c>
      <c r="H110" s="27">
        <v>253030</v>
      </c>
      <c r="I110" s="27">
        <v>407174.99999999994</v>
      </c>
      <c r="J110" s="27">
        <v>370485</v>
      </c>
      <c r="K110" s="27" t="s">
        <v>320</v>
      </c>
      <c r="L110" s="27" t="s">
        <v>320</v>
      </c>
      <c r="M110" s="27" t="s">
        <v>320</v>
      </c>
      <c r="N110" s="27" t="s">
        <v>320</v>
      </c>
      <c r="O110" s="27" t="s">
        <v>320</v>
      </c>
      <c r="P110" s="27" t="s">
        <v>320</v>
      </c>
      <c r="Q110" s="42" t="s">
        <v>320</v>
      </c>
      <c r="R110" s="27" t="s">
        <v>320</v>
      </c>
    </row>
    <row r="111" spans="1:18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27">
        <v>96000</v>
      </c>
      <c r="G111" s="27">
        <v>160210.86526890661</v>
      </c>
      <c r="H111" s="27">
        <v>154724.70084</v>
      </c>
      <c r="I111" s="27">
        <v>369000</v>
      </c>
      <c r="J111" s="27">
        <v>273049.86585</v>
      </c>
      <c r="K111" s="27" t="s">
        <v>320</v>
      </c>
      <c r="L111" s="27" t="s">
        <v>320</v>
      </c>
      <c r="M111" s="27" t="s">
        <v>320</v>
      </c>
      <c r="N111" s="27" t="s">
        <v>320</v>
      </c>
      <c r="O111" s="27" t="s">
        <v>320</v>
      </c>
      <c r="P111" s="27" t="s">
        <v>320</v>
      </c>
      <c r="Q111" s="42" t="s">
        <v>320</v>
      </c>
      <c r="R111" s="27" t="s">
        <v>320</v>
      </c>
    </row>
    <row r="112" spans="1:18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27">
        <v>472000</v>
      </c>
      <c r="G112" s="27">
        <v>541618</v>
      </c>
      <c r="H112" s="27">
        <v>575618</v>
      </c>
      <c r="I112" s="27">
        <v>713000</v>
      </c>
      <c r="J112" s="27">
        <v>594914</v>
      </c>
      <c r="K112" s="27" t="s">
        <v>320</v>
      </c>
      <c r="L112" s="27" t="s">
        <v>320</v>
      </c>
      <c r="M112" s="27" t="s">
        <v>320</v>
      </c>
      <c r="N112" s="27" t="s">
        <v>320</v>
      </c>
      <c r="O112" s="27" t="s">
        <v>320</v>
      </c>
      <c r="P112" s="27" t="s">
        <v>320</v>
      </c>
      <c r="Q112" s="42" t="s">
        <v>320</v>
      </c>
      <c r="R112" s="27" t="s">
        <v>320</v>
      </c>
    </row>
    <row r="113" spans="1:18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27">
        <v>118187</v>
      </c>
      <c r="G113" s="27">
        <v>276310.56311393622</v>
      </c>
      <c r="H113" s="27">
        <v>433000</v>
      </c>
      <c r="I113" s="27">
        <v>673683.9805428196</v>
      </c>
      <c r="J113" s="27">
        <v>547297.89012</v>
      </c>
      <c r="K113" s="27" t="s">
        <v>320</v>
      </c>
      <c r="L113" s="27" t="s">
        <v>320</v>
      </c>
      <c r="M113" s="27" t="s">
        <v>320</v>
      </c>
      <c r="N113" s="27" t="s">
        <v>320</v>
      </c>
      <c r="O113" s="27" t="s">
        <v>320</v>
      </c>
      <c r="P113" s="27" t="s">
        <v>320</v>
      </c>
      <c r="Q113" s="42" t="s">
        <v>320</v>
      </c>
      <c r="R113" s="27" t="s">
        <v>320</v>
      </c>
    </row>
    <row r="114" spans="1:18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27">
        <v>84120.817332999999</v>
      </c>
      <c r="G114" s="27">
        <v>396976.20021866669</v>
      </c>
      <c r="H114" s="27">
        <v>164709.97478000002</v>
      </c>
      <c r="I114" s="27">
        <v>165533.52465090674</v>
      </c>
      <c r="J114" s="27">
        <v>166000</v>
      </c>
      <c r="K114" s="27" t="s">
        <v>320</v>
      </c>
      <c r="L114" s="27" t="s">
        <v>320</v>
      </c>
      <c r="M114" s="27" t="s">
        <v>320</v>
      </c>
      <c r="N114" s="27" t="s">
        <v>320</v>
      </c>
      <c r="O114" s="27" t="s">
        <v>320</v>
      </c>
      <c r="P114" s="27" t="s">
        <v>320</v>
      </c>
      <c r="Q114" s="42" t="s">
        <v>320</v>
      </c>
      <c r="R114" s="27" t="s">
        <v>320</v>
      </c>
    </row>
    <row r="115" spans="1:18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27">
        <v>95000</v>
      </c>
      <c r="G115" s="27">
        <v>556228</v>
      </c>
      <c r="H115" s="27">
        <v>370000</v>
      </c>
      <c r="I115" s="27">
        <v>371701.9499651537</v>
      </c>
      <c r="J115" s="27">
        <v>378000</v>
      </c>
      <c r="K115" s="27" t="s">
        <v>320</v>
      </c>
      <c r="L115" s="27" t="s">
        <v>320</v>
      </c>
      <c r="M115" s="27" t="s">
        <v>320</v>
      </c>
      <c r="N115" s="27" t="s">
        <v>320</v>
      </c>
      <c r="O115" s="27" t="s">
        <v>320</v>
      </c>
      <c r="P115" s="27" t="s">
        <v>320</v>
      </c>
      <c r="Q115" s="42" t="s">
        <v>320</v>
      </c>
      <c r="R115" s="27" t="s">
        <v>320</v>
      </c>
    </row>
    <row r="116" spans="1:18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27">
        <v>186000</v>
      </c>
      <c r="G116" s="27">
        <v>298000</v>
      </c>
      <c r="H116" s="27">
        <v>224000</v>
      </c>
      <c r="I116" s="27">
        <v>286000</v>
      </c>
      <c r="J116" s="27">
        <v>289000</v>
      </c>
      <c r="K116" s="27" t="s">
        <v>320</v>
      </c>
      <c r="L116" s="27" t="s">
        <v>320</v>
      </c>
      <c r="M116" s="27" t="s">
        <v>320</v>
      </c>
      <c r="N116" s="27" t="s">
        <v>320</v>
      </c>
      <c r="O116" s="27" t="s">
        <v>320</v>
      </c>
      <c r="P116" s="27" t="s">
        <v>320</v>
      </c>
      <c r="Q116" s="42" t="s">
        <v>320</v>
      </c>
      <c r="R116" s="27" t="s">
        <v>320</v>
      </c>
    </row>
    <row r="117" spans="1:18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27">
        <v>177380.5</v>
      </c>
      <c r="G117" s="27">
        <v>296107.25199999998</v>
      </c>
      <c r="H117" s="27">
        <v>196227.25199999998</v>
      </c>
      <c r="I117" s="27">
        <v>399214.83479090204</v>
      </c>
      <c r="J117" s="27">
        <v>421635.61</v>
      </c>
      <c r="K117" s="27" t="s">
        <v>320</v>
      </c>
      <c r="L117" s="27" t="s">
        <v>320</v>
      </c>
      <c r="M117" s="27" t="s">
        <v>320</v>
      </c>
      <c r="N117" s="27" t="s">
        <v>320</v>
      </c>
      <c r="O117" s="27" t="s">
        <v>320</v>
      </c>
      <c r="P117" s="27" t="s">
        <v>320</v>
      </c>
      <c r="Q117" s="42" t="s">
        <v>320</v>
      </c>
      <c r="R117" s="27" t="s">
        <v>320</v>
      </c>
    </row>
    <row r="118" spans="1:18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27">
        <v>301487.41145000001</v>
      </c>
      <c r="G118" s="27">
        <v>327148.5220005922</v>
      </c>
      <c r="H118" s="27">
        <v>471064.39744999999</v>
      </c>
      <c r="I118" s="27">
        <v>548682.75240275916</v>
      </c>
      <c r="J118" s="27">
        <v>612283.07555000007</v>
      </c>
      <c r="K118" s="27" t="s">
        <v>320</v>
      </c>
      <c r="L118" s="27" t="s">
        <v>320</v>
      </c>
      <c r="M118" s="27" t="s">
        <v>320</v>
      </c>
      <c r="N118" s="27" t="s">
        <v>320</v>
      </c>
      <c r="O118" s="27" t="s">
        <v>320</v>
      </c>
      <c r="P118" s="27" t="s">
        <v>320</v>
      </c>
      <c r="Q118" s="42" t="s">
        <v>320</v>
      </c>
      <c r="R118" s="27" t="s">
        <v>320</v>
      </c>
    </row>
    <row r="119" spans="1:18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27">
        <v>682273.49302000005</v>
      </c>
      <c r="G119" s="27">
        <v>782447.69290684874</v>
      </c>
      <c r="H119" s="27">
        <v>775746.14355000004</v>
      </c>
      <c r="I119" s="27">
        <v>835632.50875934248</v>
      </c>
      <c r="J119" s="27">
        <v>882685.00746999995</v>
      </c>
      <c r="K119" s="27" t="s">
        <v>320</v>
      </c>
      <c r="L119" s="27" t="s">
        <v>320</v>
      </c>
      <c r="M119" s="27" t="s">
        <v>320</v>
      </c>
      <c r="N119" s="27" t="s">
        <v>320</v>
      </c>
      <c r="O119" s="27" t="s">
        <v>320</v>
      </c>
      <c r="P119" s="27" t="s">
        <v>320</v>
      </c>
      <c r="Q119" s="42" t="s">
        <v>320</v>
      </c>
      <c r="R119" s="27" t="s">
        <v>320</v>
      </c>
    </row>
    <row r="120" spans="1:18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27">
        <v>348296.17833999998</v>
      </c>
      <c r="G120" s="27">
        <v>455000</v>
      </c>
      <c r="H120" s="27">
        <v>356000</v>
      </c>
      <c r="I120" s="27">
        <v>445780</v>
      </c>
      <c r="J120" s="27">
        <v>452000</v>
      </c>
      <c r="K120" s="27" t="s">
        <v>320</v>
      </c>
      <c r="L120" s="27" t="s">
        <v>320</v>
      </c>
      <c r="M120" s="27" t="s">
        <v>320</v>
      </c>
      <c r="N120" s="27" t="s">
        <v>320</v>
      </c>
      <c r="O120" s="27" t="s">
        <v>320</v>
      </c>
      <c r="P120" s="27" t="s">
        <v>320</v>
      </c>
      <c r="Q120" s="42" t="s">
        <v>320</v>
      </c>
      <c r="R120" s="27" t="s">
        <v>320</v>
      </c>
    </row>
    <row r="121" spans="1:18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27">
        <v>648000</v>
      </c>
      <c r="G121" s="27">
        <v>746000</v>
      </c>
      <c r="H121" s="27">
        <v>746000</v>
      </c>
      <c r="I121" s="27">
        <v>1009000</v>
      </c>
      <c r="J121" s="27">
        <v>967000</v>
      </c>
      <c r="K121" s="27" t="s">
        <v>320</v>
      </c>
      <c r="L121" s="27" t="s">
        <v>320</v>
      </c>
      <c r="M121" s="27" t="s">
        <v>320</v>
      </c>
      <c r="N121" s="27" t="s">
        <v>320</v>
      </c>
      <c r="O121" s="27" t="s">
        <v>320</v>
      </c>
      <c r="P121" s="27" t="s">
        <v>320</v>
      </c>
      <c r="Q121" s="42" t="s">
        <v>320</v>
      </c>
      <c r="R121" s="27" t="s">
        <v>320</v>
      </c>
    </row>
    <row r="122" spans="1:18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27">
        <v>615000</v>
      </c>
      <c r="G122" s="27">
        <v>1168000</v>
      </c>
      <c r="H122" s="27">
        <v>838000</v>
      </c>
      <c r="I122" s="27">
        <v>929000</v>
      </c>
      <c r="J122" s="27">
        <v>2001743.0211999998</v>
      </c>
      <c r="K122" s="27" t="s">
        <v>320</v>
      </c>
      <c r="L122" s="27" t="s">
        <v>320</v>
      </c>
      <c r="M122" s="27" t="s">
        <v>320</v>
      </c>
      <c r="N122" s="27" t="s">
        <v>320</v>
      </c>
      <c r="O122" s="27" t="s">
        <v>320</v>
      </c>
      <c r="P122" s="27" t="s">
        <v>320</v>
      </c>
      <c r="Q122" s="42" t="s">
        <v>320</v>
      </c>
      <c r="R122" s="27" t="s">
        <v>320</v>
      </c>
    </row>
    <row r="123" spans="1:18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27">
        <v>251502.46922</v>
      </c>
      <c r="G123" s="27">
        <v>615019</v>
      </c>
      <c r="H123" s="27">
        <v>615019</v>
      </c>
      <c r="I123" s="27">
        <v>990000</v>
      </c>
      <c r="J123" s="27">
        <v>871709.12806999998</v>
      </c>
      <c r="K123" s="27" t="s">
        <v>320</v>
      </c>
      <c r="L123" s="27" t="s">
        <v>320</v>
      </c>
      <c r="M123" s="27" t="s">
        <v>320</v>
      </c>
      <c r="N123" s="27" t="s">
        <v>320</v>
      </c>
      <c r="O123" s="27" t="s">
        <v>320</v>
      </c>
      <c r="P123" s="27" t="s">
        <v>320</v>
      </c>
      <c r="Q123" s="42" t="s">
        <v>320</v>
      </c>
      <c r="R123" s="27" t="s">
        <v>320</v>
      </c>
    </row>
    <row r="124" spans="1:18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27">
        <v>1475000</v>
      </c>
      <c r="G124" s="27">
        <v>1520292</v>
      </c>
      <c r="H124" s="27">
        <v>1571000</v>
      </c>
      <c r="I124" s="27">
        <v>863000</v>
      </c>
      <c r="J124" s="27">
        <v>916000</v>
      </c>
      <c r="K124" s="27" t="s">
        <v>320</v>
      </c>
      <c r="L124" s="27" t="s">
        <v>320</v>
      </c>
      <c r="M124" s="27" t="s">
        <v>320</v>
      </c>
      <c r="N124" s="27" t="s">
        <v>320</v>
      </c>
      <c r="O124" s="27" t="s">
        <v>320</v>
      </c>
      <c r="P124" s="27" t="s">
        <v>320</v>
      </c>
      <c r="Q124" s="42" t="s">
        <v>320</v>
      </c>
      <c r="R124" s="27" t="s">
        <v>320</v>
      </c>
    </row>
    <row r="125" spans="1:18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27">
        <v>938000</v>
      </c>
      <c r="G125" s="27">
        <v>826456</v>
      </c>
      <c r="H125" s="27">
        <v>863000</v>
      </c>
      <c r="I125" s="27">
        <v>876000</v>
      </c>
      <c r="J125" s="27">
        <v>1991000</v>
      </c>
      <c r="K125" s="27" t="s">
        <v>320</v>
      </c>
      <c r="L125" s="27" t="s">
        <v>320</v>
      </c>
      <c r="M125" s="27" t="s">
        <v>320</v>
      </c>
      <c r="N125" s="27" t="s">
        <v>320</v>
      </c>
      <c r="O125" s="27" t="s">
        <v>320</v>
      </c>
      <c r="P125" s="27" t="s">
        <v>320</v>
      </c>
      <c r="Q125" s="42" t="s">
        <v>320</v>
      </c>
      <c r="R125" s="27" t="s">
        <v>320</v>
      </c>
    </row>
    <row r="126" spans="1:18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27">
        <v>933000</v>
      </c>
      <c r="G126" s="27">
        <v>959321</v>
      </c>
      <c r="H126" s="27">
        <v>959000</v>
      </c>
      <c r="I126" s="27">
        <v>1786000</v>
      </c>
      <c r="J126" s="27">
        <v>1820000</v>
      </c>
      <c r="K126" s="27" t="s">
        <v>320</v>
      </c>
      <c r="L126" s="27" t="s">
        <v>320</v>
      </c>
      <c r="M126" s="27" t="s">
        <v>320</v>
      </c>
      <c r="N126" s="27" t="s">
        <v>320</v>
      </c>
      <c r="O126" s="27" t="s">
        <v>320</v>
      </c>
      <c r="P126" s="27" t="s">
        <v>320</v>
      </c>
      <c r="Q126" s="42" t="s">
        <v>320</v>
      </c>
      <c r="R126" s="27" t="s">
        <v>320</v>
      </c>
    </row>
    <row r="127" spans="1:18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27">
        <v>1335689</v>
      </c>
      <c r="G127" s="27">
        <v>1456868.432</v>
      </c>
      <c r="H127" s="27">
        <v>1633677.43</v>
      </c>
      <c r="I127" s="27">
        <v>1896001.5468195104</v>
      </c>
      <c r="J127" s="27">
        <v>1756989</v>
      </c>
      <c r="K127" s="27" t="s">
        <v>320</v>
      </c>
      <c r="L127" s="27" t="s">
        <v>320</v>
      </c>
      <c r="M127" s="27" t="s">
        <v>320</v>
      </c>
      <c r="N127" s="27" t="s">
        <v>320</v>
      </c>
      <c r="O127" s="27" t="s">
        <v>320</v>
      </c>
      <c r="P127" s="27" t="s">
        <v>320</v>
      </c>
      <c r="Q127" s="42" t="s">
        <v>320</v>
      </c>
      <c r="R127" s="27" t="s">
        <v>320</v>
      </c>
    </row>
    <row r="128" spans="1:18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27">
        <v>1228000</v>
      </c>
      <c r="G128" s="27">
        <v>1536510.2157775953</v>
      </c>
      <c r="H128" s="27">
        <v>1536510.5730000001</v>
      </c>
      <c r="I128" s="27">
        <v>1627000</v>
      </c>
      <c r="J128" s="27">
        <v>1650419.0266</v>
      </c>
      <c r="K128" s="27" t="s">
        <v>320</v>
      </c>
      <c r="L128" s="27" t="s">
        <v>320</v>
      </c>
      <c r="M128" s="27" t="s">
        <v>320</v>
      </c>
      <c r="N128" s="27" t="s">
        <v>320</v>
      </c>
      <c r="O128" s="27" t="s">
        <v>320</v>
      </c>
      <c r="P128" s="27" t="s">
        <v>320</v>
      </c>
      <c r="Q128" s="42" t="s">
        <v>320</v>
      </c>
      <c r="R128" s="27" t="s">
        <v>320</v>
      </c>
    </row>
    <row r="129" spans="1:18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27">
        <v>176000</v>
      </c>
      <c r="G129" s="27">
        <v>546000</v>
      </c>
      <c r="H129" s="27">
        <v>179000</v>
      </c>
      <c r="I129" s="27">
        <v>363000</v>
      </c>
      <c r="J129" s="27">
        <v>201159.655</v>
      </c>
      <c r="K129" s="27" t="s">
        <v>320</v>
      </c>
      <c r="L129" s="27" t="s">
        <v>320</v>
      </c>
      <c r="M129" s="27" t="s">
        <v>320</v>
      </c>
      <c r="N129" s="27" t="s">
        <v>320</v>
      </c>
      <c r="O129" s="27" t="s">
        <v>320</v>
      </c>
      <c r="P129" s="27" t="s">
        <v>320</v>
      </c>
      <c r="Q129" s="42" t="s">
        <v>320</v>
      </c>
      <c r="R129" s="27" t="s">
        <v>320</v>
      </c>
    </row>
    <row r="130" spans="1:18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27">
        <v>1577207.1007000001</v>
      </c>
      <c r="G130" s="27">
        <v>1946750.7709208075</v>
      </c>
      <c r="H130" s="27">
        <v>1585750.7708999999</v>
      </c>
      <c r="I130" s="27">
        <v>1947000</v>
      </c>
      <c r="J130" s="27">
        <v>1983120.1118999999</v>
      </c>
      <c r="K130" s="27" t="s">
        <v>320</v>
      </c>
      <c r="L130" s="27" t="s">
        <v>320</v>
      </c>
      <c r="M130" s="27" t="s">
        <v>320</v>
      </c>
      <c r="N130" s="27" t="s">
        <v>320</v>
      </c>
      <c r="O130" s="27" t="s">
        <v>320</v>
      </c>
      <c r="P130" s="27" t="s">
        <v>320</v>
      </c>
      <c r="Q130" s="42" t="s">
        <v>320</v>
      </c>
      <c r="R130" s="27" t="s">
        <v>320</v>
      </c>
    </row>
    <row r="131" spans="1:18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27">
        <v>298000</v>
      </c>
      <c r="G131" s="27">
        <v>169160.98579374547</v>
      </c>
      <c r="H131" s="27">
        <v>217000</v>
      </c>
      <c r="I131" s="27">
        <v>217000</v>
      </c>
      <c r="J131" s="27">
        <v>990000</v>
      </c>
      <c r="K131" s="27" t="s">
        <v>320</v>
      </c>
      <c r="L131" s="27" t="s">
        <v>320</v>
      </c>
      <c r="M131" s="27" t="s">
        <v>320</v>
      </c>
      <c r="N131" s="27" t="s">
        <v>320</v>
      </c>
      <c r="O131" s="27" t="s">
        <v>320</v>
      </c>
      <c r="P131" s="27" t="s">
        <v>320</v>
      </c>
      <c r="Q131" s="42" t="s">
        <v>320</v>
      </c>
      <c r="R131" s="27" t="s">
        <v>320</v>
      </c>
    </row>
    <row r="132" spans="1:18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27">
        <v>186000</v>
      </c>
      <c r="G132" s="27">
        <v>239000</v>
      </c>
      <c r="H132" s="27">
        <v>228000</v>
      </c>
      <c r="I132" s="27">
        <v>365000</v>
      </c>
      <c r="J132" s="27">
        <v>373000</v>
      </c>
      <c r="K132" s="27" t="s">
        <v>320</v>
      </c>
      <c r="L132" s="27" t="s">
        <v>320</v>
      </c>
      <c r="M132" s="27" t="s">
        <v>320</v>
      </c>
      <c r="N132" s="27" t="s">
        <v>320</v>
      </c>
      <c r="O132" s="27" t="s">
        <v>320</v>
      </c>
      <c r="P132" s="27" t="s">
        <v>320</v>
      </c>
      <c r="Q132" s="42" t="s">
        <v>320</v>
      </c>
      <c r="R132" s="27" t="s">
        <v>320</v>
      </c>
    </row>
    <row r="133" spans="1:18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27">
        <v>187000</v>
      </c>
      <c r="G133" s="27">
        <v>495000</v>
      </c>
      <c r="H133" s="27">
        <v>241000</v>
      </c>
      <c r="I133" s="27">
        <v>351000</v>
      </c>
      <c r="J133" s="27">
        <v>407000</v>
      </c>
      <c r="K133" s="27" t="s">
        <v>320</v>
      </c>
      <c r="L133" s="27" t="s">
        <v>320</v>
      </c>
      <c r="M133" s="27" t="s">
        <v>320</v>
      </c>
      <c r="N133" s="27" t="s">
        <v>320</v>
      </c>
      <c r="O133" s="27" t="s">
        <v>320</v>
      </c>
      <c r="P133" s="27" t="s">
        <v>320</v>
      </c>
      <c r="Q133" s="42" t="s">
        <v>320</v>
      </c>
      <c r="R133" s="27" t="s">
        <v>320</v>
      </c>
    </row>
    <row r="134" spans="1:18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27">
        <v>633000</v>
      </c>
      <c r="G134" s="27">
        <v>695963</v>
      </c>
      <c r="H134" s="27">
        <v>838000</v>
      </c>
      <c r="I134" s="27">
        <v>1783772.8572</v>
      </c>
      <c r="J134" s="27">
        <v>1396387.8572000002</v>
      </c>
      <c r="K134" s="27" t="s">
        <v>320</v>
      </c>
      <c r="L134" s="27" t="s">
        <v>320</v>
      </c>
      <c r="M134" s="27" t="s">
        <v>320</v>
      </c>
      <c r="N134" s="27" t="s">
        <v>320</v>
      </c>
      <c r="O134" s="27" t="s">
        <v>320</v>
      </c>
      <c r="P134" s="27" t="s">
        <v>320</v>
      </c>
      <c r="Q134" s="42" t="s">
        <v>320</v>
      </c>
      <c r="R134" s="27" t="s">
        <v>320</v>
      </c>
    </row>
    <row r="135" spans="1:18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27">
        <v>158000</v>
      </c>
      <c r="G135" s="27">
        <v>420424</v>
      </c>
      <c r="H135" s="27">
        <v>211000</v>
      </c>
      <c r="I135" s="27">
        <v>514000</v>
      </c>
      <c r="J135" s="27">
        <v>514000</v>
      </c>
      <c r="K135" s="27" t="s">
        <v>320</v>
      </c>
      <c r="L135" s="27" t="s">
        <v>320</v>
      </c>
      <c r="M135" s="27" t="s">
        <v>320</v>
      </c>
      <c r="N135" s="27" t="s">
        <v>320</v>
      </c>
      <c r="O135" s="27" t="s">
        <v>320</v>
      </c>
      <c r="P135" s="27" t="s">
        <v>320</v>
      </c>
      <c r="Q135" s="42" t="s">
        <v>320</v>
      </c>
      <c r="R135" s="27" t="s">
        <v>320</v>
      </c>
    </row>
    <row r="136" spans="1:18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27">
        <v>122000</v>
      </c>
      <c r="G136" s="27">
        <v>330000</v>
      </c>
      <c r="H136" s="27">
        <v>162000</v>
      </c>
      <c r="I136" s="27">
        <v>400000</v>
      </c>
      <c r="J136" s="27">
        <v>400000</v>
      </c>
      <c r="K136" s="27" t="s">
        <v>320</v>
      </c>
      <c r="L136" s="27" t="s">
        <v>320</v>
      </c>
      <c r="M136" s="27" t="s">
        <v>320</v>
      </c>
      <c r="N136" s="27" t="s">
        <v>320</v>
      </c>
      <c r="O136" s="27" t="s">
        <v>320</v>
      </c>
      <c r="P136" s="27" t="s">
        <v>320</v>
      </c>
      <c r="Q136" s="42" t="s">
        <v>320</v>
      </c>
      <c r="R136" s="27" t="s">
        <v>320</v>
      </c>
    </row>
    <row r="137" spans="1:18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27">
        <v>429985.30297999998</v>
      </c>
      <c r="G137" s="27">
        <v>698887.34</v>
      </c>
      <c r="H137" s="27">
        <v>1280000</v>
      </c>
      <c r="I137" s="27">
        <v>1443000</v>
      </c>
      <c r="J137" s="27">
        <v>1460000</v>
      </c>
      <c r="K137" s="27" t="s">
        <v>320</v>
      </c>
      <c r="L137" s="27" t="s">
        <v>320</v>
      </c>
      <c r="M137" s="27" t="s">
        <v>320</v>
      </c>
      <c r="N137" s="27" t="s">
        <v>320</v>
      </c>
      <c r="O137" s="27" t="s">
        <v>320</v>
      </c>
      <c r="P137" s="27" t="s">
        <v>320</v>
      </c>
      <c r="Q137" s="42" t="s">
        <v>320</v>
      </c>
      <c r="R137" s="27" t="s">
        <v>320</v>
      </c>
    </row>
    <row r="138" spans="1:18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27">
        <v>0</v>
      </c>
      <c r="G138" s="27">
        <v>326000</v>
      </c>
      <c r="H138" s="27">
        <v>293000</v>
      </c>
      <c r="I138" s="27">
        <v>605000</v>
      </c>
      <c r="J138" s="27">
        <v>500000</v>
      </c>
      <c r="K138" s="27" t="s">
        <v>320</v>
      </c>
      <c r="L138" s="27" t="s">
        <v>320</v>
      </c>
      <c r="M138" s="27" t="s">
        <v>320</v>
      </c>
      <c r="N138" s="27" t="s">
        <v>320</v>
      </c>
      <c r="O138" s="27" t="s">
        <v>320</v>
      </c>
      <c r="P138" s="27" t="s">
        <v>320</v>
      </c>
      <c r="Q138" s="42" t="s">
        <v>320</v>
      </c>
      <c r="R138" s="27" t="s">
        <v>320</v>
      </c>
    </row>
    <row r="139" spans="1:18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27">
        <v>407300</v>
      </c>
      <c r="G139" s="27">
        <v>418268</v>
      </c>
      <c r="H139" s="27">
        <v>542757</v>
      </c>
      <c r="I139" s="27">
        <v>928109.96396949992</v>
      </c>
      <c r="J139" s="27">
        <v>913070</v>
      </c>
      <c r="K139" s="27" t="s">
        <v>320</v>
      </c>
      <c r="L139" s="27" t="s">
        <v>320</v>
      </c>
      <c r="M139" s="27" t="s">
        <v>320</v>
      </c>
      <c r="N139" s="27" t="s">
        <v>320</v>
      </c>
      <c r="O139" s="27" t="s">
        <v>320</v>
      </c>
      <c r="P139" s="27" t="s">
        <v>320</v>
      </c>
      <c r="Q139" s="42" t="s">
        <v>320</v>
      </c>
      <c r="R139" s="27" t="s">
        <v>320</v>
      </c>
    </row>
    <row r="140" spans="1:18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26" t="s">
        <v>97</v>
      </c>
      <c r="F140" s="27">
        <v>636993.96487999998</v>
      </c>
      <c r="G140" s="27">
        <v>650152</v>
      </c>
      <c r="H140" s="27">
        <v>661357.01958000008</v>
      </c>
      <c r="I140" s="27">
        <v>963504.91110432555</v>
      </c>
      <c r="J140" s="27">
        <v>966713.55401000008</v>
      </c>
      <c r="K140" s="27" t="s">
        <v>320</v>
      </c>
      <c r="L140" s="27" t="s">
        <v>320</v>
      </c>
      <c r="M140" s="27" t="s">
        <v>320</v>
      </c>
      <c r="N140" s="27" t="s">
        <v>320</v>
      </c>
      <c r="O140" s="27" t="s">
        <v>320</v>
      </c>
      <c r="P140" s="27" t="s">
        <v>320</v>
      </c>
      <c r="Q140" s="42" t="s">
        <v>320</v>
      </c>
      <c r="R140" s="27" t="s">
        <v>320</v>
      </c>
    </row>
    <row r="141" spans="1:18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26" t="s">
        <v>97</v>
      </c>
      <c r="F141" s="27">
        <v>1219258</v>
      </c>
      <c r="G141" s="27">
        <v>1253609.8460838189</v>
      </c>
      <c r="H141" s="27">
        <v>1261651.5463</v>
      </c>
      <c r="I141" s="27">
        <v>1283225.7877069251</v>
      </c>
      <c r="J141" s="27">
        <v>1284149.0436</v>
      </c>
      <c r="K141" s="27" t="s">
        <v>320</v>
      </c>
      <c r="L141" s="27" t="s">
        <v>320</v>
      </c>
      <c r="M141" s="27" t="s">
        <v>320</v>
      </c>
      <c r="N141" s="27" t="s">
        <v>320</v>
      </c>
      <c r="O141" s="27" t="s">
        <v>320</v>
      </c>
      <c r="P141" s="27" t="s">
        <v>320</v>
      </c>
      <c r="Q141" s="42" t="s">
        <v>320</v>
      </c>
      <c r="R141" s="27" t="s">
        <v>320</v>
      </c>
    </row>
    <row r="142" spans="1:18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26" t="s">
        <v>97</v>
      </c>
      <c r="F142" s="27">
        <v>1213170.47202</v>
      </c>
      <c r="G142" s="27">
        <v>2133560</v>
      </c>
      <c r="H142" s="27">
        <v>1257368</v>
      </c>
      <c r="I142" s="27">
        <v>1956765.7072382357</v>
      </c>
      <c r="J142" s="27">
        <v>3361361.6845999998</v>
      </c>
      <c r="K142" s="27" t="s">
        <v>320</v>
      </c>
      <c r="L142" s="27" t="s">
        <v>320</v>
      </c>
      <c r="M142" s="27" t="s">
        <v>320</v>
      </c>
      <c r="N142" s="27" t="s">
        <v>320</v>
      </c>
      <c r="O142" s="27" t="s">
        <v>320</v>
      </c>
      <c r="P142" s="27" t="s">
        <v>320</v>
      </c>
      <c r="Q142" s="42" t="s">
        <v>320</v>
      </c>
      <c r="R142" s="27" t="s">
        <v>320</v>
      </c>
    </row>
    <row r="143" spans="1:18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26" t="s">
        <v>97</v>
      </c>
      <c r="F143" s="27">
        <v>747118</v>
      </c>
      <c r="G143" s="27">
        <v>2057092.917953351</v>
      </c>
      <c r="H143" s="27">
        <v>1579273.1577999999</v>
      </c>
      <c r="I143" s="27">
        <v>2618317.1164813838</v>
      </c>
      <c r="J143" s="27">
        <v>2163382.8053699997</v>
      </c>
      <c r="K143" s="27" t="s">
        <v>320</v>
      </c>
      <c r="L143" s="27" t="s">
        <v>320</v>
      </c>
      <c r="M143" s="27" t="s">
        <v>320</v>
      </c>
      <c r="N143" s="27" t="s">
        <v>320</v>
      </c>
      <c r="O143" s="27" t="s">
        <v>320</v>
      </c>
      <c r="P143" s="27" t="s">
        <v>320</v>
      </c>
      <c r="Q143" s="42" t="s">
        <v>320</v>
      </c>
      <c r="R143" s="27" t="s">
        <v>320</v>
      </c>
    </row>
    <row r="144" spans="1:18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26" t="s">
        <v>97</v>
      </c>
      <c r="F144" s="27">
        <v>430000</v>
      </c>
      <c r="G144" s="27">
        <v>828974</v>
      </c>
      <c r="H144" s="27">
        <v>829000</v>
      </c>
      <c r="I144" s="27">
        <v>844000</v>
      </c>
      <c r="J144" s="27">
        <v>855000</v>
      </c>
      <c r="K144" s="27" t="s">
        <v>320</v>
      </c>
      <c r="L144" s="27" t="s">
        <v>320</v>
      </c>
      <c r="M144" s="27" t="s">
        <v>320</v>
      </c>
      <c r="N144" s="27" t="s">
        <v>320</v>
      </c>
      <c r="O144" s="27" t="s">
        <v>320</v>
      </c>
      <c r="P144" s="27" t="s">
        <v>320</v>
      </c>
      <c r="Q144" s="42" t="s">
        <v>320</v>
      </c>
      <c r="R144" s="27" t="s">
        <v>320</v>
      </c>
    </row>
    <row r="145" spans="1:18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26" t="s">
        <v>97</v>
      </c>
      <c r="F145" s="27">
        <v>2879165.4479499999</v>
      </c>
      <c r="G145" s="27">
        <v>3451030.8094020584</v>
      </c>
      <c r="H145" s="27">
        <v>3403258.3</v>
      </c>
      <c r="I145" s="27">
        <v>3742000</v>
      </c>
      <c r="J145" s="27">
        <v>4428200.7820999995</v>
      </c>
      <c r="K145" s="27" t="s">
        <v>320</v>
      </c>
      <c r="L145" s="27" t="s">
        <v>320</v>
      </c>
      <c r="M145" s="27" t="s">
        <v>320</v>
      </c>
      <c r="N145" s="27" t="s">
        <v>320</v>
      </c>
      <c r="O145" s="27" t="s">
        <v>320</v>
      </c>
      <c r="P145" s="27" t="s">
        <v>320</v>
      </c>
      <c r="Q145" s="42" t="s">
        <v>320</v>
      </c>
      <c r="R145" s="27" t="s">
        <v>320</v>
      </c>
    </row>
    <row r="146" spans="1:18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26" t="s">
        <v>97</v>
      </c>
      <c r="F146" s="27">
        <v>520530.28097999998</v>
      </c>
      <c r="G146" s="27">
        <v>671813.03607749287</v>
      </c>
      <c r="H146" s="27">
        <v>658000</v>
      </c>
      <c r="I146" s="27">
        <v>679910.23874932481</v>
      </c>
      <c r="J146" s="27">
        <v>770318.58351999999</v>
      </c>
      <c r="K146" s="27" t="s">
        <v>320</v>
      </c>
      <c r="L146" s="27" t="s">
        <v>320</v>
      </c>
      <c r="M146" s="27" t="s">
        <v>320</v>
      </c>
      <c r="N146" s="27" t="s">
        <v>320</v>
      </c>
      <c r="O146" s="27" t="s">
        <v>320</v>
      </c>
      <c r="P146" s="27" t="s">
        <v>320</v>
      </c>
      <c r="Q146" s="42" t="s">
        <v>320</v>
      </c>
      <c r="R146" s="27" t="s">
        <v>320</v>
      </c>
    </row>
    <row r="147" spans="1:18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26" t="s">
        <v>97</v>
      </c>
      <c r="F147" s="27">
        <v>974270.48973999999</v>
      </c>
      <c r="G147" s="27">
        <v>2100264</v>
      </c>
      <c r="H147" s="27">
        <v>1226993.9019000002</v>
      </c>
      <c r="I147" s="27">
        <v>1967000</v>
      </c>
      <c r="J147" s="27">
        <v>1609000</v>
      </c>
      <c r="K147" s="27" t="s">
        <v>320</v>
      </c>
      <c r="L147" s="27" t="s">
        <v>320</v>
      </c>
      <c r="M147" s="27" t="s">
        <v>320</v>
      </c>
      <c r="N147" s="27" t="s">
        <v>320</v>
      </c>
      <c r="O147" s="27" t="s">
        <v>320</v>
      </c>
      <c r="P147" s="27" t="s">
        <v>320</v>
      </c>
      <c r="Q147" s="42" t="s">
        <v>320</v>
      </c>
      <c r="R147" s="27" t="s">
        <v>320</v>
      </c>
    </row>
    <row r="148" spans="1:18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26" t="s">
        <v>97</v>
      </c>
      <c r="F148" s="27">
        <v>1029000</v>
      </c>
      <c r="G148" s="27">
        <v>1181343.6415919524</v>
      </c>
      <c r="H148" s="27">
        <v>1102373.8587</v>
      </c>
      <c r="I148" s="27">
        <v>1580000</v>
      </c>
      <c r="J148" s="27">
        <v>1543787.6414000001</v>
      </c>
      <c r="K148" s="27" t="s">
        <v>320</v>
      </c>
      <c r="L148" s="27" t="s">
        <v>320</v>
      </c>
      <c r="M148" s="27" t="s">
        <v>320</v>
      </c>
      <c r="N148" s="27" t="s">
        <v>320</v>
      </c>
      <c r="O148" s="27" t="s">
        <v>320</v>
      </c>
      <c r="P148" s="27" t="s">
        <v>320</v>
      </c>
      <c r="Q148" s="42" t="s">
        <v>320</v>
      </c>
      <c r="R148" s="27" t="s">
        <v>320</v>
      </c>
    </row>
    <row r="149" spans="1:18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26" t="s">
        <v>97</v>
      </c>
      <c r="F149" s="27">
        <v>1197245.1128400001</v>
      </c>
      <c r="G149" s="27">
        <v>1288712.9437883436</v>
      </c>
      <c r="H149" s="27">
        <v>1157194</v>
      </c>
      <c r="I149" s="27">
        <v>2842440</v>
      </c>
      <c r="J149" s="27">
        <v>2710362.8936999999</v>
      </c>
      <c r="K149" s="27" t="s">
        <v>320</v>
      </c>
      <c r="L149" s="27" t="s">
        <v>320</v>
      </c>
      <c r="M149" s="27" t="s">
        <v>320</v>
      </c>
      <c r="N149" s="27" t="s">
        <v>320</v>
      </c>
      <c r="O149" s="27" t="s">
        <v>320</v>
      </c>
      <c r="P149" s="27" t="s">
        <v>320</v>
      </c>
      <c r="Q149" s="42" t="s">
        <v>320</v>
      </c>
      <c r="R149" s="27" t="s">
        <v>320</v>
      </c>
    </row>
    <row r="150" spans="1:18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26" t="s">
        <v>97</v>
      </c>
      <c r="F150" s="27">
        <v>4292638.3942200001</v>
      </c>
      <c r="G150" s="27">
        <v>6408740.3571834639</v>
      </c>
      <c r="H150" s="27">
        <v>6176925.6235000007</v>
      </c>
      <c r="I150" s="27">
        <v>7467925.9967206977</v>
      </c>
      <c r="J150" s="27">
        <v>6576000</v>
      </c>
      <c r="K150" s="27" t="s">
        <v>320</v>
      </c>
      <c r="L150" s="27" t="s">
        <v>320</v>
      </c>
      <c r="M150" s="27" t="s">
        <v>320</v>
      </c>
      <c r="N150" s="27" t="s">
        <v>320</v>
      </c>
      <c r="O150" s="27" t="s">
        <v>320</v>
      </c>
      <c r="P150" s="27" t="s">
        <v>320</v>
      </c>
      <c r="Q150" s="42" t="s">
        <v>320</v>
      </c>
      <c r="R150" s="27" t="s">
        <v>320</v>
      </c>
    </row>
    <row r="151" spans="1:18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26" t="s">
        <v>97</v>
      </c>
      <c r="F151" s="27">
        <v>988000</v>
      </c>
      <c r="G151" s="27">
        <v>1196030.9176</v>
      </c>
      <c r="H151" s="27">
        <v>1269371.5044</v>
      </c>
      <c r="I151" s="27">
        <v>2184435</v>
      </c>
      <c r="J151" s="27">
        <v>2214744.0651000002</v>
      </c>
      <c r="K151" s="27" t="s">
        <v>320</v>
      </c>
      <c r="L151" s="27" t="s">
        <v>320</v>
      </c>
      <c r="M151" s="27" t="s">
        <v>320</v>
      </c>
      <c r="N151" s="27" t="s">
        <v>320</v>
      </c>
      <c r="O151" s="27" t="s">
        <v>320</v>
      </c>
      <c r="P151" s="27" t="s">
        <v>320</v>
      </c>
      <c r="Q151" s="42" t="s">
        <v>320</v>
      </c>
      <c r="R151" s="27" t="s">
        <v>320</v>
      </c>
    </row>
    <row r="152" spans="1:18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26" t="s">
        <v>97</v>
      </c>
      <c r="F152" s="27">
        <v>418398.93657999998</v>
      </c>
      <c r="G152" s="27">
        <v>903679</v>
      </c>
      <c r="H152" s="27">
        <v>918254.52815000003</v>
      </c>
      <c r="I152" s="27">
        <v>933238.43840888469</v>
      </c>
      <c r="J152" s="27">
        <v>943089.46527000004</v>
      </c>
      <c r="K152" s="27" t="s">
        <v>320</v>
      </c>
      <c r="L152" s="27" t="s">
        <v>320</v>
      </c>
      <c r="M152" s="27" t="s">
        <v>320</v>
      </c>
      <c r="N152" s="27" t="s">
        <v>320</v>
      </c>
      <c r="O152" s="27" t="s">
        <v>320</v>
      </c>
      <c r="P152" s="27" t="s">
        <v>320</v>
      </c>
      <c r="Q152" s="42" t="s">
        <v>320</v>
      </c>
      <c r="R152" s="27" t="s">
        <v>320</v>
      </c>
    </row>
    <row r="153" spans="1:18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26" t="s">
        <v>97</v>
      </c>
      <c r="F153" s="27">
        <v>1896577.3898780001</v>
      </c>
      <c r="G153" s="27">
        <v>2766257.5183117781</v>
      </c>
      <c r="H153" s="27">
        <v>3229646.0569000002</v>
      </c>
      <c r="I153" s="27">
        <v>4581976.0000000009</v>
      </c>
      <c r="J153" s="27">
        <v>4986075.5876000002</v>
      </c>
      <c r="K153" s="27" t="s">
        <v>320</v>
      </c>
      <c r="L153" s="27" t="s">
        <v>320</v>
      </c>
      <c r="M153" s="27" t="s">
        <v>320</v>
      </c>
      <c r="N153" s="27" t="s">
        <v>320</v>
      </c>
      <c r="O153" s="27" t="s">
        <v>320</v>
      </c>
      <c r="P153" s="27" t="s">
        <v>320</v>
      </c>
      <c r="Q153" s="42" t="s">
        <v>320</v>
      </c>
      <c r="R153" s="27" t="s">
        <v>320</v>
      </c>
    </row>
    <row r="154" spans="1:18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26" t="s">
        <v>97</v>
      </c>
      <c r="F154" s="27">
        <v>1643563</v>
      </c>
      <c r="G154" s="27">
        <v>1798964.1890784688</v>
      </c>
      <c r="H154" s="27">
        <v>1386000</v>
      </c>
      <c r="I154" s="27">
        <v>1397301.8333030858</v>
      </c>
      <c r="J154" s="27">
        <v>1482549.3694</v>
      </c>
      <c r="K154" s="27" t="s">
        <v>320</v>
      </c>
      <c r="L154" s="27" t="s">
        <v>320</v>
      </c>
      <c r="M154" s="27" t="s">
        <v>320</v>
      </c>
      <c r="N154" s="27" t="s">
        <v>320</v>
      </c>
      <c r="O154" s="27" t="s">
        <v>320</v>
      </c>
      <c r="P154" s="27" t="s">
        <v>320</v>
      </c>
      <c r="Q154" s="42" t="s">
        <v>320</v>
      </c>
      <c r="R154" s="27" t="s">
        <v>320</v>
      </c>
    </row>
    <row r="155" spans="1:18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26" t="s">
        <v>97</v>
      </c>
      <c r="F155" s="27">
        <v>1270605</v>
      </c>
      <c r="G155" s="27">
        <v>1310679</v>
      </c>
      <c r="H155" s="27">
        <v>1434235.287</v>
      </c>
      <c r="I155" s="27">
        <v>1808102.9999999998</v>
      </c>
      <c r="J155" s="27">
        <v>1699686.3915000001</v>
      </c>
      <c r="K155" s="27" t="s">
        <v>320</v>
      </c>
      <c r="L155" s="27" t="s">
        <v>320</v>
      </c>
      <c r="M155" s="27" t="s">
        <v>320</v>
      </c>
      <c r="N155" s="27" t="s">
        <v>320</v>
      </c>
      <c r="O155" s="27" t="s">
        <v>320</v>
      </c>
      <c r="P155" s="27" t="s">
        <v>320</v>
      </c>
      <c r="Q155" s="42" t="s">
        <v>320</v>
      </c>
      <c r="R155" s="27" t="s">
        <v>320</v>
      </c>
    </row>
    <row r="156" spans="1:18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26" t="s">
        <v>97</v>
      </c>
      <c r="F156" s="27">
        <v>2461902.1878999998</v>
      </c>
      <c r="G156" s="27">
        <v>6402608.3394008884</v>
      </c>
      <c r="H156" s="27">
        <v>4306000</v>
      </c>
      <c r="I156" s="27">
        <v>4382216.2</v>
      </c>
      <c r="J156" s="27">
        <v>4730804.5689000003</v>
      </c>
      <c r="K156" s="27" t="s">
        <v>320</v>
      </c>
      <c r="L156" s="27" t="s">
        <v>320</v>
      </c>
      <c r="M156" s="27" t="s">
        <v>320</v>
      </c>
      <c r="N156" s="27" t="s">
        <v>320</v>
      </c>
      <c r="O156" s="27" t="s">
        <v>320</v>
      </c>
      <c r="P156" s="27" t="s">
        <v>320</v>
      </c>
      <c r="Q156" s="42" t="s">
        <v>320</v>
      </c>
      <c r="R156" s="27" t="s">
        <v>320</v>
      </c>
    </row>
    <row r="157" spans="1:18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26" t="s">
        <v>97</v>
      </c>
      <c r="F157" s="27">
        <v>436700.63364999997</v>
      </c>
      <c r="G157" s="27">
        <v>615588.96000000008</v>
      </c>
      <c r="H157" s="27">
        <v>595196.57274999993</v>
      </c>
      <c r="I157" s="27">
        <v>949172.5556163541</v>
      </c>
      <c r="J157" s="27">
        <v>896019.78570000001</v>
      </c>
      <c r="K157" s="27" t="s">
        <v>320</v>
      </c>
      <c r="L157" s="27" t="s">
        <v>320</v>
      </c>
      <c r="M157" s="27" t="s">
        <v>320</v>
      </c>
      <c r="N157" s="27" t="s">
        <v>320</v>
      </c>
      <c r="O157" s="27" t="s">
        <v>320</v>
      </c>
      <c r="P157" s="27" t="s">
        <v>320</v>
      </c>
      <c r="Q157" s="42" t="s">
        <v>320</v>
      </c>
      <c r="R157" s="27" t="s">
        <v>320</v>
      </c>
    </row>
    <row r="158" spans="1:18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27">
        <v>3532061.3756499994</v>
      </c>
      <c r="G158" s="27">
        <v>4626629.9374764217</v>
      </c>
      <c r="H158" s="27">
        <v>4626126.5454799999</v>
      </c>
      <c r="I158" s="27">
        <v>4939000</v>
      </c>
      <c r="J158" s="27">
        <v>5258207.1624999996</v>
      </c>
      <c r="K158" s="27" t="s">
        <v>320</v>
      </c>
      <c r="L158" s="27" t="s">
        <v>320</v>
      </c>
      <c r="M158" s="27" t="s">
        <v>320</v>
      </c>
      <c r="N158" s="27" t="s">
        <v>320</v>
      </c>
      <c r="O158" s="27" t="s">
        <v>320</v>
      </c>
      <c r="P158" s="27" t="s">
        <v>320</v>
      </c>
      <c r="Q158" s="42" t="s">
        <v>320</v>
      </c>
      <c r="R158" s="27" t="s">
        <v>320</v>
      </c>
    </row>
    <row r="159" spans="1:18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27">
        <v>1879870.2856598699</v>
      </c>
      <c r="G159" s="27">
        <v>2648169.3885011789</v>
      </c>
      <c r="H159" s="27">
        <v>1853466.6609350001</v>
      </c>
      <c r="I159" s="27">
        <v>3748000</v>
      </c>
      <c r="J159" s="27">
        <v>7472463.4640000006</v>
      </c>
      <c r="K159" s="27" t="s">
        <v>320</v>
      </c>
      <c r="L159" s="27" t="s">
        <v>320</v>
      </c>
      <c r="M159" s="27" t="s">
        <v>320</v>
      </c>
      <c r="N159" s="27" t="s">
        <v>320</v>
      </c>
      <c r="O159" s="27" t="s">
        <v>320</v>
      </c>
      <c r="P159" s="27" t="s">
        <v>320</v>
      </c>
      <c r="Q159" s="42" t="s">
        <v>320</v>
      </c>
      <c r="R159" s="27" t="s">
        <v>320</v>
      </c>
    </row>
    <row r="160" spans="1:18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27">
        <v>1371000</v>
      </c>
      <c r="G160" s="27">
        <v>1861069.2291817239</v>
      </c>
      <c r="H160" s="27">
        <v>1964839.2291999999</v>
      </c>
      <c r="I160" s="27">
        <v>2350233.145465957</v>
      </c>
      <c r="J160" s="27">
        <v>2436563.8684999999</v>
      </c>
      <c r="K160" s="27" t="s">
        <v>320</v>
      </c>
      <c r="L160" s="27" t="s">
        <v>320</v>
      </c>
      <c r="M160" s="27" t="s">
        <v>320</v>
      </c>
      <c r="N160" s="27" t="s">
        <v>320</v>
      </c>
      <c r="O160" s="27" t="s">
        <v>320</v>
      </c>
      <c r="P160" s="27" t="s">
        <v>320</v>
      </c>
      <c r="Q160" s="42" t="s">
        <v>320</v>
      </c>
      <c r="R160" s="27" t="s">
        <v>320</v>
      </c>
    </row>
    <row r="161" spans="1:18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27">
        <v>859082.70692000003</v>
      </c>
      <c r="G161" s="27">
        <v>974723.58860360808</v>
      </c>
      <c r="H161" s="27">
        <v>1041825.2964550999</v>
      </c>
      <c r="I161" s="27">
        <v>1074000</v>
      </c>
      <c r="J161" s="27">
        <v>1488451.5661539999</v>
      </c>
      <c r="K161" s="27" t="s">
        <v>320</v>
      </c>
      <c r="L161" s="27" t="s">
        <v>320</v>
      </c>
      <c r="M161" s="27" t="s">
        <v>320</v>
      </c>
      <c r="N161" s="27" t="s">
        <v>320</v>
      </c>
      <c r="O161" s="27" t="s">
        <v>320</v>
      </c>
      <c r="P161" s="27" t="s">
        <v>320</v>
      </c>
      <c r="Q161" s="42" t="s">
        <v>320</v>
      </c>
      <c r="R161" s="27" t="s">
        <v>320</v>
      </c>
    </row>
    <row r="162" spans="1:18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27">
        <v>452308.30835000001</v>
      </c>
      <c r="G162" s="27">
        <v>622928.55397164426</v>
      </c>
      <c r="H162" s="27">
        <v>528219.47802000004</v>
      </c>
      <c r="I162" s="27">
        <v>621000</v>
      </c>
      <c r="J162" s="27">
        <v>774000</v>
      </c>
      <c r="K162" s="27" t="s">
        <v>320</v>
      </c>
      <c r="L162" s="27" t="s">
        <v>320</v>
      </c>
      <c r="M162" s="27" t="s">
        <v>320</v>
      </c>
      <c r="N162" s="27" t="s">
        <v>320</v>
      </c>
      <c r="O162" s="27" t="s">
        <v>320</v>
      </c>
      <c r="P162" s="27" t="s">
        <v>320</v>
      </c>
      <c r="Q162" s="42" t="s">
        <v>320</v>
      </c>
      <c r="R162" s="27" t="s">
        <v>320</v>
      </c>
    </row>
    <row r="163" spans="1:18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27">
        <v>1882626.1424999998</v>
      </c>
      <c r="G163" s="27">
        <v>2636264</v>
      </c>
      <c r="H163" s="27">
        <v>2543500.4764390001</v>
      </c>
      <c r="I163" s="27">
        <v>3655822.3462274563</v>
      </c>
      <c r="J163" s="27">
        <v>3700970.7941999999</v>
      </c>
      <c r="K163" s="27" t="s">
        <v>320</v>
      </c>
      <c r="L163" s="27" t="s">
        <v>320</v>
      </c>
      <c r="M163" s="27" t="s">
        <v>320</v>
      </c>
      <c r="N163" s="27" t="s">
        <v>320</v>
      </c>
      <c r="O163" s="27" t="s">
        <v>320</v>
      </c>
      <c r="P163" s="27" t="s">
        <v>320</v>
      </c>
      <c r="Q163" s="42" t="s">
        <v>320</v>
      </c>
      <c r="R163" s="27" t="s">
        <v>320</v>
      </c>
    </row>
    <row r="164" spans="1:18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27">
        <v>437087.61317000003</v>
      </c>
      <c r="G164" s="27">
        <v>569228.25703259301</v>
      </c>
      <c r="H164" s="27">
        <v>519340.19793999998</v>
      </c>
      <c r="I164" s="27">
        <v>402500.5806124275</v>
      </c>
      <c r="J164" s="27">
        <v>518149.95658</v>
      </c>
      <c r="K164" s="27" t="s">
        <v>320</v>
      </c>
      <c r="L164" s="27" t="s">
        <v>320</v>
      </c>
      <c r="M164" s="27" t="s">
        <v>320</v>
      </c>
      <c r="N164" s="27" t="s">
        <v>320</v>
      </c>
      <c r="O164" s="27" t="s">
        <v>320</v>
      </c>
      <c r="P164" s="27" t="s">
        <v>320</v>
      </c>
      <c r="Q164" s="42" t="s">
        <v>320</v>
      </c>
      <c r="R164" s="27" t="s">
        <v>320</v>
      </c>
    </row>
    <row r="165" spans="1:18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27">
        <v>1966382.7575400001</v>
      </c>
      <c r="G165" s="27">
        <v>2504955.4630167889</v>
      </c>
      <c r="H165" s="27">
        <v>2109290.4910399998</v>
      </c>
      <c r="I165" s="27">
        <v>2558222.8535901341</v>
      </c>
      <c r="J165" s="27">
        <v>2231695.6705</v>
      </c>
      <c r="K165" s="27" t="s">
        <v>320</v>
      </c>
      <c r="L165" s="27" t="s">
        <v>320</v>
      </c>
      <c r="M165" s="27" t="s">
        <v>320</v>
      </c>
      <c r="N165" s="27" t="s">
        <v>320</v>
      </c>
      <c r="O165" s="27" t="s">
        <v>320</v>
      </c>
      <c r="P165" s="27" t="s">
        <v>320</v>
      </c>
      <c r="Q165" s="42" t="s">
        <v>320</v>
      </c>
      <c r="R165" s="27" t="s">
        <v>320</v>
      </c>
    </row>
    <row r="166" spans="1:18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27">
        <v>1264985.6489500001</v>
      </c>
      <c r="G166" s="27">
        <v>1415953.2892721242</v>
      </c>
      <c r="H166" s="27">
        <v>1234635.0330700001</v>
      </c>
      <c r="I166" s="27">
        <v>1282837.4648087963</v>
      </c>
      <c r="J166" s="27">
        <v>1784383.3626000001</v>
      </c>
      <c r="K166" s="27" t="s">
        <v>320</v>
      </c>
      <c r="L166" s="27" t="s">
        <v>320</v>
      </c>
      <c r="M166" s="27" t="s">
        <v>320</v>
      </c>
      <c r="N166" s="27" t="s">
        <v>320</v>
      </c>
      <c r="O166" s="27" t="s">
        <v>320</v>
      </c>
      <c r="P166" s="27" t="s">
        <v>320</v>
      </c>
      <c r="Q166" s="42" t="s">
        <v>320</v>
      </c>
      <c r="R166" s="27" t="s">
        <v>320</v>
      </c>
    </row>
  </sheetData>
  <sheetProtection formatCells="0" formatColumns="0" autoFilter="0"/>
  <autoFilter ref="A10:R166" xr:uid="{48473434-1F1B-44E6-87F5-C521DDEAAB6C}"/>
  <conditionalFormatting sqref="C140:D157">
    <cfRule type="expression" dxfId="21" priority="2">
      <formula>#REF!=1</formula>
    </cfRule>
  </conditionalFormatting>
  <conditionalFormatting sqref="I11:I60 H11:H157 J19:J60">
    <cfRule type="cellIs" dxfId="2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906B-4950-4651-9C4B-A007ED69587D}">
  <sheetPr codeName="Sheet23"/>
  <dimension ref="A1:X166"/>
  <sheetViews>
    <sheetView zoomScale="80" zoomScaleNormal="80" workbookViewId="0">
      <pane xSplit="5" ySplit="10" topLeftCell="O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56.54296875" style="2" customWidth="1"/>
    <col min="5" max="5" width="12.54296875" style="2" customWidth="1"/>
    <col min="6" max="14" width="15.453125" style="3" bestFit="1" customWidth="1"/>
    <col min="15" max="22" width="15.1796875" style="3" bestFit="1" customWidth="1"/>
    <col min="23" max="23" width="16.6328125" style="3" bestFit="1" customWidth="1"/>
    <col min="24" max="24" width="15.08984375" style="3" bestFit="1" customWidth="1"/>
    <col min="25" max="25" width="11.453125" style="3" customWidth="1"/>
    <col min="26" max="16384" width="11.453125" style="3"/>
  </cols>
  <sheetData>
    <row r="1" spans="1:24" ht="15" customHeight="1" x14ac:dyDescent="0.35">
      <c r="A1" s="1" t="s">
        <v>0</v>
      </c>
      <c r="B1" s="2" t="s">
        <v>369</v>
      </c>
    </row>
    <row r="2" spans="1:24" ht="15" customHeight="1" x14ac:dyDescent="0.35">
      <c r="A2" s="1" t="s">
        <v>2</v>
      </c>
      <c r="B2" s="2" t="s">
        <v>370</v>
      </c>
    </row>
    <row r="3" spans="1:24" ht="15" customHeight="1" x14ac:dyDescent="0.35">
      <c r="A3" s="1" t="s">
        <v>4</v>
      </c>
      <c r="B3" s="2" t="s">
        <v>362</v>
      </c>
    </row>
    <row r="4" spans="1:24" ht="15" customHeight="1" x14ac:dyDescent="0.35">
      <c r="A4" s="1" t="s">
        <v>6</v>
      </c>
      <c r="B4" s="51">
        <v>45553</v>
      </c>
    </row>
    <row r="5" spans="1:24" ht="15" customHeight="1" x14ac:dyDescent="0.35">
      <c r="A5" s="1" t="s">
        <v>7</v>
      </c>
      <c r="B5" s="2" t="s">
        <v>371</v>
      </c>
    </row>
    <row r="6" spans="1:24" ht="15" customHeight="1" x14ac:dyDescent="0.35">
      <c r="A6" s="1" t="s">
        <v>9</v>
      </c>
      <c r="B6" s="6" t="str">
        <f ca="1">OFFSET($A$10,,COUNTA($A$19:$X$19)-1)</f>
        <v>2025/26</v>
      </c>
      <c r="C6" s="1"/>
    </row>
    <row r="7" spans="1:24" ht="15" customHeight="1" x14ac:dyDescent="0.35">
      <c r="A7" s="7" t="s">
        <v>10</v>
      </c>
      <c r="B7" s="2" t="s">
        <v>319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39">
        <v>422595474.55314004</v>
      </c>
      <c r="G11" s="39">
        <v>428790556.92691994</v>
      </c>
      <c r="H11" s="39">
        <v>446891824.33955997</v>
      </c>
      <c r="I11" s="39">
        <v>479857086.71300995</v>
      </c>
      <c r="J11" s="39" t="e">
        <v>#N/A</v>
      </c>
      <c r="K11" s="39">
        <v>578601188.73055553</v>
      </c>
      <c r="L11" s="39">
        <v>581794578.16501999</v>
      </c>
      <c r="M11" s="39">
        <v>667388467.72362995</v>
      </c>
      <c r="N11" s="39">
        <v>669347991.220994</v>
      </c>
      <c r="O11" s="39">
        <v>744117920.65740216</v>
      </c>
      <c r="P11" s="39">
        <v>751902695.7454741</v>
      </c>
      <c r="Q11" s="39">
        <v>816815000</v>
      </c>
      <c r="R11" s="39">
        <v>815845593.58013427</v>
      </c>
      <c r="S11" s="39">
        <v>894081000</v>
      </c>
      <c r="T11" s="39">
        <v>911348242.2514509</v>
      </c>
      <c r="U11" s="39">
        <v>936440000</v>
      </c>
      <c r="V11" s="39">
        <v>947074843.97477603</v>
      </c>
      <c r="W11" s="39">
        <f>INDEX('[1]MH Non-ISFE Q1 2025-26'!$K:$K,MATCH(C11,'[1]MH Non-ISFE Q1 2025-26'!$B:$B,0))*1000</f>
        <v>1002036000</v>
      </c>
      <c r="X11" s="39">
        <f>INDEX('[2]MH Non-ISFE Q4 2025-26'!$K:$K,MATCH(C11,'[2]MH Non-ISFE Q4 2025-26'!$B:$B,0))*1000</f>
        <v>994002755.99417591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40">
        <v>59334691.949609995</v>
      </c>
      <c r="G12" s="40">
        <v>56156975.877120003</v>
      </c>
      <c r="H12" s="40">
        <v>61571238.921649992</v>
      </c>
      <c r="I12" s="40">
        <v>73669561.561239988</v>
      </c>
      <c r="J12" s="40">
        <v>74945693.380160004</v>
      </c>
      <c r="K12" s="40">
        <v>81638314.286640003</v>
      </c>
      <c r="L12" s="40">
        <v>91376288.886900008</v>
      </c>
      <c r="M12" s="40">
        <v>102004486.30023386</v>
      </c>
      <c r="N12" s="40">
        <v>103660061.155369</v>
      </c>
      <c r="O12" s="40">
        <v>111557753.85884842</v>
      </c>
      <c r="P12" s="40">
        <v>110699724.80130401</v>
      </c>
      <c r="Q12" s="40">
        <v>117108000</v>
      </c>
      <c r="R12" s="40">
        <v>118333369.07849999</v>
      </c>
      <c r="S12" s="40">
        <v>127130000</v>
      </c>
      <c r="T12" s="40">
        <v>133561149.42649999</v>
      </c>
      <c r="U12" s="40">
        <v>139184000</v>
      </c>
      <c r="V12" s="40">
        <v>148803140.62923419</v>
      </c>
      <c r="W12" s="40">
        <f>INDEX('[1]MH Non-ISFE Q1 2025-26'!$K:$K,MATCH(C12,'[1]MH Non-ISFE Q1 2025-26'!$B:$B,0))*1000</f>
        <v>154950000</v>
      </c>
      <c r="X12" s="40">
        <f>INDEX('[2]MH Non-ISFE Q4 2025-26'!$K:$K,MATCH(C12,'[2]MH Non-ISFE Q4 2025-26'!$B:$B,0))*1000</f>
        <v>160645915.57517254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40">
        <v>74413238.010700002</v>
      </c>
      <c r="G13" s="40" t="e">
        <v>#N/A</v>
      </c>
      <c r="H13" s="40">
        <v>79851776.9428</v>
      </c>
      <c r="I13" s="40">
        <v>81897123.479440004</v>
      </c>
      <c r="J13" s="40">
        <v>84534792.958159998</v>
      </c>
      <c r="K13" s="40">
        <v>94908387.007759303</v>
      </c>
      <c r="L13" s="40">
        <v>95716892.247020006</v>
      </c>
      <c r="M13" s="40">
        <v>102567960.59736285</v>
      </c>
      <c r="N13" s="40">
        <v>109296005.80439998</v>
      </c>
      <c r="O13" s="40">
        <v>115602509.04909542</v>
      </c>
      <c r="P13" s="40">
        <v>113009153.56063999</v>
      </c>
      <c r="Q13" s="40">
        <v>120494000</v>
      </c>
      <c r="R13" s="40">
        <v>124118344.597</v>
      </c>
      <c r="S13" s="40">
        <v>126653000</v>
      </c>
      <c r="T13" s="40">
        <v>132374323.91899998</v>
      </c>
      <c r="U13" s="40">
        <v>135113000</v>
      </c>
      <c r="V13" s="40">
        <v>137881961.77545875</v>
      </c>
      <c r="W13" s="40">
        <f>INDEX('[1]MH Non-ISFE Q1 2025-26'!$K:$K,MATCH(C13,'[1]MH Non-ISFE Q1 2025-26'!$B:$B,0))*1000</f>
        <v>141615000</v>
      </c>
      <c r="X13" s="40">
        <f>INDEX('[2]MH Non-ISFE Q4 2025-26'!$K:$K,MATCH(C13,'[2]MH Non-ISFE Q4 2025-26'!$B:$B,0))*1000</f>
        <v>142520838.33647582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40">
        <v>62380248.931189999</v>
      </c>
      <c r="G14" s="40" t="e">
        <v>#N/A</v>
      </c>
      <c r="H14" s="40" t="e">
        <v>#N/A</v>
      </c>
      <c r="I14" s="40" t="e">
        <v>#N/A</v>
      </c>
      <c r="J14" s="40" t="e">
        <v>#N/A</v>
      </c>
      <c r="K14" s="40">
        <v>86094489.796020001</v>
      </c>
      <c r="L14" s="40">
        <v>84196009.716600001</v>
      </c>
      <c r="M14" s="40">
        <v>99154561.339473948</v>
      </c>
      <c r="N14" s="40">
        <v>93941821.692316994</v>
      </c>
      <c r="O14" s="40">
        <v>107721808.80948377</v>
      </c>
      <c r="P14" s="40">
        <v>110275103.19732001</v>
      </c>
      <c r="Q14" s="40">
        <v>124560000</v>
      </c>
      <c r="R14" s="40">
        <v>120390227.13071001</v>
      </c>
      <c r="S14" s="40">
        <v>139615000</v>
      </c>
      <c r="T14" s="40">
        <v>140077413.13249999</v>
      </c>
      <c r="U14" s="40">
        <v>143639000</v>
      </c>
      <c r="V14" s="40">
        <v>145213098.73892599</v>
      </c>
      <c r="W14" s="40">
        <f>INDEX('[1]MH Non-ISFE Q1 2025-26'!$K:$K,MATCH(C14,'[1]MH Non-ISFE Q1 2025-26'!$B:$B,0))*1000</f>
        <v>153434000</v>
      </c>
      <c r="X14" s="40">
        <f>INDEX('[2]MH Non-ISFE Q4 2025-26'!$K:$K,MATCH(C14,'[2]MH Non-ISFE Q4 2025-26'!$B:$B,0))*1000</f>
        <v>154836482.67508906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40">
        <v>51189399.160599999</v>
      </c>
      <c r="G15" s="40">
        <v>51823497.773000002</v>
      </c>
      <c r="H15" s="40">
        <v>53869530.413400002</v>
      </c>
      <c r="I15" s="40">
        <v>55037895.228699997</v>
      </c>
      <c r="J15" s="40">
        <v>57965737.852600001</v>
      </c>
      <c r="K15" s="40">
        <v>68538195.377300009</v>
      </c>
      <c r="L15" s="40">
        <v>64894256.023600005</v>
      </c>
      <c r="M15" s="40">
        <v>74422372.628771037</v>
      </c>
      <c r="N15" s="40">
        <v>75880969.911200002</v>
      </c>
      <c r="O15" s="40">
        <v>83102686.383216888</v>
      </c>
      <c r="P15" s="40">
        <v>82711211.43167001</v>
      </c>
      <c r="Q15" s="40">
        <v>94159000</v>
      </c>
      <c r="R15" s="40">
        <v>95946724.566854283</v>
      </c>
      <c r="S15" s="40">
        <v>107377000</v>
      </c>
      <c r="T15" s="40">
        <v>103160285.26599999</v>
      </c>
      <c r="U15" s="40">
        <v>107912000</v>
      </c>
      <c r="V15" s="40">
        <v>108698201.84910846</v>
      </c>
      <c r="W15" s="40">
        <f>INDEX('[1]MH Non-ISFE Q1 2025-26'!$K:$K,MATCH(C15,'[1]MH Non-ISFE Q1 2025-26'!$B:$B,0))*1000</f>
        <v>122682000</v>
      </c>
      <c r="X15" s="40">
        <f>INDEX('[2]MH Non-ISFE Q4 2025-26'!$K:$K,MATCH(C15,'[2]MH Non-ISFE Q4 2025-26'!$B:$B,0))*1000</f>
        <v>114984011.08710358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40">
        <v>75507509.129999995</v>
      </c>
      <c r="G16" s="40">
        <v>79369972.83860001</v>
      </c>
      <c r="H16" s="40">
        <v>78244883.388700008</v>
      </c>
      <c r="I16" s="40">
        <v>86658864.927359998</v>
      </c>
      <c r="J16" s="40">
        <v>96950115.603499994</v>
      </c>
      <c r="K16" s="40">
        <v>118140599.07945621</v>
      </c>
      <c r="L16" s="40">
        <v>117729954.12810001</v>
      </c>
      <c r="M16" s="40">
        <v>134808807.77241817</v>
      </c>
      <c r="N16" s="40">
        <v>134625171.80899</v>
      </c>
      <c r="O16" s="40">
        <v>153161601.99149448</v>
      </c>
      <c r="P16" s="40">
        <v>159596024.04633999</v>
      </c>
      <c r="Q16" s="40">
        <v>167075000</v>
      </c>
      <c r="R16" s="40">
        <v>165430638.85097003</v>
      </c>
      <c r="S16" s="40">
        <v>182311000</v>
      </c>
      <c r="T16" s="40">
        <v>180912530.04493099</v>
      </c>
      <c r="U16" s="40">
        <v>186661000</v>
      </c>
      <c r="V16" s="40">
        <v>175427707.83804977</v>
      </c>
      <c r="W16" s="40">
        <f>INDEX('[1]MH Non-ISFE Q1 2025-26'!$K:$K,MATCH(C16,'[1]MH Non-ISFE Q1 2025-26'!$B:$B,0))*1000</f>
        <v>185580000</v>
      </c>
      <c r="X16" s="40">
        <f>INDEX('[2]MH Non-ISFE Q4 2025-26'!$K:$K,MATCH(C16,'[2]MH Non-ISFE Q4 2025-26'!$B:$B,0))*1000</f>
        <v>181514568.08671722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40">
        <v>38653475.866099998</v>
      </c>
      <c r="G17" s="40" t="e">
        <v>#N/A</v>
      </c>
      <c r="H17" s="40" t="e">
        <v>#N/A</v>
      </c>
      <c r="I17" s="40" t="e">
        <v>#N/A</v>
      </c>
      <c r="J17" s="40" t="e">
        <v>#N/A</v>
      </c>
      <c r="K17" s="40">
        <v>52090071.078500003</v>
      </c>
      <c r="L17" s="40">
        <v>50417081.6897</v>
      </c>
      <c r="M17" s="40">
        <v>56490271.665180035</v>
      </c>
      <c r="N17" s="40">
        <v>59693319.780217998</v>
      </c>
      <c r="O17" s="40">
        <v>67005735.267644241</v>
      </c>
      <c r="P17" s="40">
        <v>66758802.1822</v>
      </c>
      <c r="Q17" s="40">
        <v>73817000</v>
      </c>
      <c r="R17" s="40">
        <v>75564226.010700002</v>
      </c>
      <c r="S17" s="40">
        <v>82098000</v>
      </c>
      <c r="T17" s="40">
        <v>83547232.522</v>
      </c>
      <c r="U17" s="40">
        <v>85772000</v>
      </c>
      <c r="V17" s="40">
        <v>88643091.403368607</v>
      </c>
      <c r="W17" s="40">
        <f>INDEX('[1]MH Non-ISFE Q1 2025-26'!$K:$K,MATCH(C17,'[1]MH Non-ISFE Q1 2025-26'!$B:$B,0))*1000</f>
        <v>92644000</v>
      </c>
      <c r="X17" s="40">
        <f>INDEX('[2]MH Non-ISFE Q4 2025-26'!$K:$K,MATCH(C17,'[2]MH Non-ISFE Q4 2025-26'!$B:$B,0))*1000</f>
        <v>94322567.451096907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40">
        <v>61116911.504940003</v>
      </c>
      <c r="G18" s="40" t="e">
        <v>#N/A</v>
      </c>
      <c r="H18" s="40">
        <v>61844863.275899999</v>
      </c>
      <c r="I18" s="40">
        <v>63588260.79874</v>
      </c>
      <c r="J18" s="40">
        <v>62802309.660599999</v>
      </c>
      <c r="K18" s="40">
        <v>77191132.104880005</v>
      </c>
      <c r="L18" s="40">
        <v>77464095.473100007</v>
      </c>
      <c r="M18" s="40">
        <v>97940007.420189962</v>
      </c>
      <c r="N18" s="40">
        <v>92250641.068500012</v>
      </c>
      <c r="O18" s="40">
        <v>105965825.29761885</v>
      </c>
      <c r="P18" s="40">
        <v>108852676.52599999</v>
      </c>
      <c r="Q18" s="40">
        <v>119602000</v>
      </c>
      <c r="R18" s="40">
        <v>116062063.34539999</v>
      </c>
      <c r="S18" s="40">
        <v>128897000</v>
      </c>
      <c r="T18" s="40">
        <v>137715307.94051999</v>
      </c>
      <c r="U18" s="40">
        <v>138159000</v>
      </c>
      <c r="V18" s="40">
        <v>142407641.74063036</v>
      </c>
      <c r="W18" s="40">
        <f>INDEX('[1]MH Non-ISFE Q1 2025-26'!$K:$K,MATCH(C18,'[1]MH Non-ISFE Q1 2025-26'!$B:$B,0))*1000</f>
        <v>151131000</v>
      </c>
      <c r="X18" s="40">
        <f>INDEX('[2]MH Non-ISFE Q4 2025-26'!$K:$K,MATCH(C18,'[2]MH Non-ISFE Q4 2025-26'!$B:$B,0))*1000</f>
        <v>145178372.78252077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49" t="e">
        <v>#N/A</v>
      </c>
      <c r="G19" s="49">
        <v>31618213.000700001</v>
      </c>
      <c r="H19" s="49">
        <v>34064396.245700002</v>
      </c>
      <c r="I19" s="49">
        <v>32550290.366200004</v>
      </c>
      <c r="J19" s="49">
        <v>33581682.2729</v>
      </c>
      <c r="K19" s="49">
        <v>37636123.538249999</v>
      </c>
      <c r="L19" s="49">
        <v>37976306.237599999</v>
      </c>
      <c r="M19" s="49">
        <v>40289912</v>
      </c>
      <c r="N19" s="49">
        <v>40636370.082499996</v>
      </c>
      <c r="O19" s="49">
        <v>42408699.88128861</v>
      </c>
      <c r="P19" s="49">
        <v>42610788.304439999</v>
      </c>
      <c r="Q19" s="49">
        <v>47131000</v>
      </c>
      <c r="R19" s="49">
        <v>46900399.061999999</v>
      </c>
      <c r="S19" s="49">
        <v>47447000</v>
      </c>
      <c r="T19" s="49">
        <v>48214066.215999998</v>
      </c>
      <c r="U19" s="49">
        <v>50025000</v>
      </c>
      <c r="V19" s="49">
        <v>50550269.775458768</v>
      </c>
      <c r="W19" s="49">
        <f>INDEX('[1]MH Non-ISFE Q1 2025-26'!$K:$K,MATCH(C19,'[1]MH Non-ISFE Q1 2025-26'!$B:$B,0))*1000</f>
        <v>51491000</v>
      </c>
      <c r="X19" s="49">
        <f>INDEX('[2]MH Non-ISFE Q4 2025-26'!$K:$K,MATCH(C19,'[2]MH Non-ISFE Q4 2025-26'!$B:$B,0))*1000</f>
        <v>51941838.336475819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41" t="s">
        <v>54</v>
      </c>
      <c r="E20" s="22" t="s">
        <v>53</v>
      </c>
      <c r="F20" s="49" t="e">
        <v>#N/A</v>
      </c>
      <c r="G20" s="49">
        <v>12808147.392550001</v>
      </c>
      <c r="H20" s="49">
        <v>13386906.54965</v>
      </c>
      <c r="I20" s="49">
        <v>16405182.1592</v>
      </c>
      <c r="J20" s="49">
        <v>16271354.2992</v>
      </c>
      <c r="K20" s="49">
        <v>17505148.853</v>
      </c>
      <c r="L20" s="49">
        <v>16552775</v>
      </c>
      <c r="M20" s="49">
        <v>19243646</v>
      </c>
      <c r="N20" s="49">
        <v>19514829.645969</v>
      </c>
      <c r="O20" s="49">
        <v>21393618.777162038</v>
      </c>
      <c r="P20" s="49">
        <v>21498853.626199998</v>
      </c>
      <c r="Q20" s="49">
        <v>25303000</v>
      </c>
      <c r="R20" s="49">
        <v>23205369.078499999</v>
      </c>
      <c r="S20" s="49">
        <v>24787000</v>
      </c>
      <c r="T20" s="49">
        <v>27998519.473500002</v>
      </c>
      <c r="U20" s="49">
        <v>28958000</v>
      </c>
      <c r="V20" s="49">
        <v>31516414.802234188</v>
      </c>
      <c r="W20" s="49">
        <f>INDEX('[1]MH Non-ISFE Q1 2025-26'!$K:$K,MATCH(C20,'[1]MH Non-ISFE Q1 2025-26'!$B:$B,0))*1000</f>
        <v>33803000</v>
      </c>
      <c r="X20" s="49">
        <f>INDEX('[2]MH Non-ISFE Q4 2025-26'!$K:$K,MATCH(C20,'[2]MH Non-ISFE Q4 2025-26'!$B:$B,0))*1000</f>
        <v>37443523.380245581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49" t="e">
        <v>#N/A</v>
      </c>
      <c r="G21" s="49" t="e">
        <v>#N/A</v>
      </c>
      <c r="H21" s="49">
        <v>18122344.163660001</v>
      </c>
      <c r="I21" s="49">
        <v>20712626.754699998</v>
      </c>
      <c r="J21" s="49">
        <v>21711994.8127</v>
      </c>
      <c r="K21" s="49">
        <v>26999567.298219301</v>
      </c>
      <c r="L21" s="49">
        <v>25948615.319600001</v>
      </c>
      <c r="M21" s="49">
        <v>26584429.39114181</v>
      </c>
      <c r="N21" s="49">
        <v>30676385.380899999</v>
      </c>
      <c r="O21" s="49">
        <v>32981578.443029042</v>
      </c>
      <c r="P21" s="49">
        <v>30507994.635299999</v>
      </c>
      <c r="Q21" s="49">
        <v>32604000</v>
      </c>
      <c r="R21" s="49">
        <v>36040000</v>
      </c>
      <c r="S21" s="49">
        <v>35668000</v>
      </c>
      <c r="T21" s="49">
        <v>39432881.242999993</v>
      </c>
      <c r="U21" s="49">
        <v>39767000</v>
      </c>
      <c r="V21" s="49">
        <v>41465691.999999993</v>
      </c>
      <c r="W21" s="49">
        <f>INDEX('[1]MH Non-ISFE Q1 2025-26'!$K:$K,MATCH(C21,'[1]MH Non-ISFE Q1 2025-26'!$B:$B,0))*1000</f>
        <v>42891000</v>
      </c>
      <c r="X21" s="49">
        <f>INDEX('[2]MH Non-ISFE Q4 2025-26'!$K:$K,MATCH(C21,'[2]MH Non-ISFE Q4 2025-26'!$B:$B,0))*1000</f>
        <v>43408000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49" t="e">
        <v>#N/A</v>
      </c>
      <c r="G22" s="49">
        <v>12894058.3671</v>
      </c>
      <c r="H22" s="49">
        <v>14031381.241540002</v>
      </c>
      <c r="I22" s="49">
        <v>13764201.757239999</v>
      </c>
      <c r="J22" s="49">
        <v>14488893.198460001</v>
      </c>
      <c r="K22" s="49">
        <v>14990416.767689999</v>
      </c>
      <c r="L22" s="49">
        <v>14842778.036520001</v>
      </c>
      <c r="M22" s="49">
        <v>17097035.518298313</v>
      </c>
      <c r="N22" s="49">
        <v>19649737.395799998</v>
      </c>
      <c r="O22" s="49">
        <v>19896578.70864566</v>
      </c>
      <c r="P22" s="49">
        <v>19022163.0856</v>
      </c>
      <c r="Q22" s="49">
        <v>20212000</v>
      </c>
      <c r="R22" s="49">
        <v>20146255.535</v>
      </c>
      <c r="S22" s="49">
        <v>21325000</v>
      </c>
      <c r="T22" s="49">
        <v>22605000</v>
      </c>
      <c r="U22" s="49">
        <v>22731000</v>
      </c>
      <c r="V22" s="49">
        <v>22718000</v>
      </c>
      <c r="W22" s="49">
        <f>INDEX('[1]MH Non-ISFE Q1 2025-26'!$K:$K,MATCH(C22,'[1]MH Non-ISFE Q1 2025-26'!$B:$B,0))*1000</f>
        <v>23169000</v>
      </c>
      <c r="X22" s="49">
        <f>INDEX('[2]MH Non-ISFE Q4 2025-26'!$K:$K,MATCH(C22,'[2]MH Non-ISFE Q4 2025-26'!$B:$B,0))*1000</f>
        <v>22988000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49">
        <v>23303436</v>
      </c>
      <c r="G23" s="49">
        <v>23428462.976</v>
      </c>
      <c r="H23" s="49">
        <v>26769250.506999999</v>
      </c>
      <c r="I23" s="49">
        <v>34348798.436799996</v>
      </c>
      <c r="J23" s="49">
        <v>35074846.219559997</v>
      </c>
      <c r="K23" s="49">
        <v>38059550.751939997</v>
      </c>
      <c r="L23" s="49">
        <v>44336198.842799999</v>
      </c>
      <c r="M23" s="49">
        <v>49205933.820358463</v>
      </c>
      <c r="N23" s="49">
        <v>51549520.933600001</v>
      </c>
      <c r="O23" s="49">
        <v>55609666.353059128</v>
      </c>
      <c r="P23" s="49">
        <v>54725523.523304</v>
      </c>
      <c r="Q23" s="49">
        <v>55488000</v>
      </c>
      <c r="R23" s="49">
        <v>58342000</v>
      </c>
      <c r="S23" s="49">
        <v>61397000</v>
      </c>
      <c r="T23" s="49">
        <v>64073275.822999999</v>
      </c>
      <c r="U23" s="49">
        <v>66748000</v>
      </c>
      <c r="V23" s="49">
        <v>72130725.827000007</v>
      </c>
      <c r="W23" s="49">
        <f>INDEX('[1]MH Non-ISFE Q1 2025-26'!$K:$K,MATCH(C23,'[1]MH Non-ISFE Q1 2025-26'!$B:$B,0))*1000</f>
        <v>73865000</v>
      </c>
      <c r="X23" s="49">
        <f>INDEX('[2]MH Non-ISFE Q4 2025-26'!$K:$K,MATCH(C23,'[2]MH Non-ISFE Q4 2025-26'!$B:$B,0))*1000</f>
        <v>75176391.21795103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49">
        <v>21224105.949609999</v>
      </c>
      <c r="G24" s="49">
        <v>19920365.508570001</v>
      </c>
      <c r="H24" s="49">
        <v>21415081.864999998</v>
      </c>
      <c r="I24" s="49">
        <v>22915580.965240002</v>
      </c>
      <c r="J24" s="49">
        <v>23599492.861400001</v>
      </c>
      <c r="K24" s="49">
        <v>26073614.681700002</v>
      </c>
      <c r="L24" s="49">
        <v>30487315.044100001</v>
      </c>
      <c r="M24" s="49">
        <v>33554906.479875401</v>
      </c>
      <c r="N24" s="49">
        <v>32595710.575800002</v>
      </c>
      <c r="O24" s="49">
        <v>34554468.728627272</v>
      </c>
      <c r="P24" s="49">
        <v>34475347.651799999</v>
      </c>
      <c r="Q24" s="49">
        <v>36317000</v>
      </c>
      <c r="R24" s="49">
        <v>36786000</v>
      </c>
      <c r="S24" s="49">
        <v>40946000</v>
      </c>
      <c r="T24" s="49">
        <v>41489354.130000003</v>
      </c>
      <c r="U24" s="49">
        <v>43478000</v>
      </c>
      <c r="V24" s="49">
        <v>45156000</v>
      </c>
      <c r="W24" s="49">
        <f>INDEX('[1]MH Non-ISFE Q1 2025-26'!$K:$K,MATCH(C24,'[1]MH Non-ISFE Q1 2025-26'!$B:$B,0))*1000</f>
        <v>47282000</v>
      </c>
      <c r="X24" s="49">
        <f>INDEX('[2]MH Non-ISFE Q4 2025-26'!$K:$K,MATCH(C24,'[2]MH Non-ISFE Q4 2025-26'!$B:$B,0))*1000</f>
        <v>48026000.976975948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49">
        <v>13380953.095000001</v>
      </c>
      <c r="G25" s="49">
        <v>13621626.0481</v>
      </c>
      <c r="H25" s="49">
        <v>13633655.2919</v>
      </c>
      <c r="I25" s="49">
        <v>14870004.601300001</v>
      </c>
      <c r="J25" s="49">
        <v>14752222.6741</v>
      </c>
      <c r="K25" s="49">
        <v>15282279.4036</v>
      </c>
      <c r="L25" s="49">
        <v>16949192.653299998</v>
      </c>
      <c r="M25" s="49">
        <v>18596583.687922716</v>
      </c>
      <c r="N25" s="49">
        <v>18333512.9452</v>
      </c>
      <c r="O25" s="49">
        <v>20315652.016132124</v>
      </c>
      <c r="P25" s="49">
        <v>20868207.535300002</v>
      </c>
      <c r="Q25" s="49">
        <v>20547000</v>
      </c>
      <c r="R25" s="49">
        <v>21031690</v>
      </c>
      <c r="S25" s="49">
        <v>22213000</v>
      </c>
      <c r="T25" s="49">
        <v>22122376.460000001</v>
      </c>
      <c r="U25" s="49">
        <v>22590000</v>
      </c>
      <c r="V25" s="49">
        <v>23148000</v>
      </c>
      <c r="W25" s="49">
        <f>INDEX('[1]MH Non-ISFE Q1 2025-26'!$K:$K,MATCH(C25,'[1]MH Non-ISFE Q1 2025-26'!$B:$B,0))*1000</f>
        <v>24064000</v>
      </c>
      <c r="X25" s="49">
        <f>INDEX('[2]MH Non-ISFE Q4 2025-26'!$K:$K,MATCH(C25,'[2]MH Non-ISFE Q4 2025-26'!$B:$B,0))*1000</f>
        <v>24183000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49">
        <v>6434527.7790300008</v>
      </c>
      <c r="G26" s="49">
        <v>6526060.8269900009</v>
      </c>
      <c r="H26" s="49">
        <v>8108859.7000000002</v>
      </c>
      <c r="I26" s="49">
        <v>8907323.8037</v>
      </c>
      <c r="J26" s="49">
        <v>7434232</v>
      </c>
      <c r="K26" s="49">
        <v>10131021.925000001</v>
      </c>
      <c r="L26" s="49">
        <v>9652657.5530999992</v>
      </c>
      <c r="M26" s="49">
        <v>13164890</v>
      </c>
      <c r="N26" s="49">
        <v>7512568.3630999997</v>
      </c>
      <c r="O26" s="49">
        <v>14544000</v>
      </c>
      <c r="P26" s="49">
        <v>14543822.282699998</v>
      </c>
      <c r="Q26" s="49">
        <v>14736000</v>
      </c>
      <c r="R26" s="49">
        <v>14735960.763999999</v>
      </c>
      <c r="S26" s="49">
        <v>16733000</v>
      </c>
      <c r="T26" s="49">
        <v>14735960.763999999</v>
      </c>
      <c r="U26" s="49">
        <v>15378000</v>
      </c>
      <c r="V26" s="49">
        <v>14735960.763650466</v>
      </c>
      <c r="W26" s="49">
        <f>INDEX('[1]MH Non-ISFE Q1 2025-26'!$K:$K,MATCH(C26,'[1]MH Non-ISFE Q1 2025-26'!$B:$B,0))*1000</f>
        <v>15179000</v>
      </c>
      <c r="X26" s="49">
        <f>INDEX('[2]MH Non-ISFE Q4 2025-26'!$K:$K,MATCH(C26,'[2]MH Non-ISFE Q4 2025-26'!$B:$B,0))*1000</f>
        <v>14545171.735855063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49">
        <v>3593466.39</v>
      </c>
      <c r="G27" s="49">
        <v>2944680</v>
      </c>
      <c r="H27" s="49">
        <v>3232000</v>
      </c>
      <c r="I27" s="49">
        <v>3278156.34</v>
      </c>
      <c r="J27" s="49">
        <v>3771000</v>
      </c>
      <c r="K27" s="49">
        <v>5396088</v>
      </c>
      <c r="L27" s="49">
        <v>5271987.3239000002</v>
      </c>
      <c r="M27" s="49">
        <v>6368594.8948990814</v>
      </c>
      <c r="N27" s="49">
        <v>5896597.4408669993</v>
      </c>
      <c r="O27" s="49">
        <v>5809000</v>
      </c>
      <c r="P27" s="49">
        <v>8111000</v>
      </c>
      <c r="Q27" s="49">
        <v>8910000</v>
      </c>
      <c r="R27" s="49">
        <v>9131506.3496000003</v>
      </c>
      <c r="S27" s="49">
        <v>9132000</v>
      </c>
      <c r="T27" s="49">
        <v>9524000</v>
      </c>
      <c r="U27" s="49">
        <v>9743000</v>
      </c>
      <c r="V27" s="49">
        <v>9097000</v>
      </c>
      <c r="W27" s="49">
        <f>INDEX('[1]MH Non-ISFE Q1 2025-26'!$K:$K,MATCH(C27,'[1]MH Non-ISFE Q1 2025-26'!$B:$B,0))*1000</f>
        <v>10226000</v>
      </c>
      <c r="X27" s="49">
        <f>INDEX('[2]MH Non-ISFE Q4 2025-26'!$K:$K,MATCH(C27,'[2]MH Non-ISFE Q4 2025-26'!$B:$B,0))*1000</f>
        <v>9601000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49">
        <v>8538824</v>
      </c>
      <c r="G28" s="49" t="e">
        <v>#N/A</v>
      </c>
      <c r="H28" s="49" t="e">
        <v>#N/A</v>
      </c>
      <c r="I28" s="49" t="e">
        <v>#N/A</v>
      </c>
      <c r="J28" s="49" t="e">
        <v>#N/A</v>
      </c>
      <c r="K28" s="49">
        <v>10969699.528999999</v>
      </c>
      <c r="L28" s="49">
        <v>11251699.528999999</v>
      </c>
      <c r="M28" s="49">
        <v>14563026.556231219</v>
      </c>
      <c r="N28" s="49">
        <v>14894718.52</v>
      </c>
      <c r="O28" s="49">
        <v>15254718.519999998</v>
      </c>
      <c r="P28" s="49">
        <v>13675953.219999999</v>
      </c>
      <c r="Q28" s="49">
        <v>14776000</v>
      </c>
      <c r="R28" s="49">
        <v>14116000</v>
      </c>
      <c r="S28" s="49">
        <v>14311000</v>
      </c>
      <c r="T28" s="49">
        <v>13613000</v>
      </c>
      <c r="U28" s="49">
        <v>14191000</v>
      </c>
      <c r="V28" s="49">
        <v>12842000</v>
      </c>
      <c r="W28" s="49">
        <f>INDEX('[1]MH Non-ISFE Q1 2025-26'!$K:$K,MATCH(C28,'[1]MH Non-ISFE Q1 2025-26'!$B:$B,0))*1000</f>
        <v>15028000</v>
      </c>
      <c r="X28" s="49">
        <f>INDEX('[2]MH Non-ISFE Q4 2025-26'!$K:$K,MATCH(C28,'[2]MH Non-ISFE Q4 2025-26'!$B:$B,0))*1000</f>
        <v>15119000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49">
        <v>5850136.2699999996</v>
      </c>
      <c r="G29" s="49">
        <v>5761845</v>
      </c>
      <c r="H29" s="49">
        <v>5977636</v>
      </c>
      <c r="I29" s="49">
        <v>5791000</v>
      </c>
      <c r="J29" s="49">
        <v>6173983.3933999995</v>
      </c>
      <c r="K29" s="49">
        <v>6471556.6193999993</v>
      </c>
      <c r="L29" s="49">
        <v>6749968.3995999992</v>
      </c>
      <c r="M29" s="49">
        <v>7534495.5670547374</v>
      </c>
      <c r="N29" s="49">
        <v>7667697</v>
      </c>
      <c r="O29" s="49">
        <v>7686494</v>
      </c>
      <c r="P29" s="49">
        <v>7597328.4541000007</v>
      </c>
      <c r="Q29" s="49">
        <v>9306000</v>
      </c>
      <c r="R29" s="49">
        <v>9454151.2016000003</v>
      </c>
      <c r="S29" s="49">
        <v>10591000</v>
      </c>
      <c r="T29" s="49">
        <v>10957993.411</v>
      </c>
      <c r="U29" s="49">
        <v>11839000</v>
      </c>
      <c r="V29" s="49">
        <v>12342565.785431879</v>
      </c>
      <c r="W29" s="49">
        <f>INDEX('[1]MH Non-ISFE Q1 2025-26'!$K:$K,MATCH(C29,'[1]MH Non-ISFE Q1 2025-26'!$B:$B,0))*1000</f>
        <v>12538000</v>
      </c>
      <c r="X29" s="49">
        <f>INDEX('[2]MH Non-ISFE Q4 2025-26'!$K:$K,MATCH(C29,'[2]MH Non-ISFE Q4 2025-26'!$B:$B,0))*1000</f>
        <v>12618674.789127495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49">
        <v>6691344.0455</v>
      </c>
      <c r="G30" s="49">
        <v>6541000</v>
      </c>
      <c r="H30" s="49">
        <v>7145523.2200000007</v>
      </c>
      <c r="I30" s="49">
        <v>9967000</v>
      </c>
      <c r="J30" s="49">
        <v>8348389.0800000019</v>
      </c>
      <c r="K30" s="49">
        <v>10426000</v>
      </c>
      <c r="L30" s="49">
        <v>10474702.4728</v>
      </c>
      <c r="M30" s="49">
        <v>12034514</v>
      </c>
      <c r="N30" s="49">
        <v>12870465.959999999</v>
      </c>
      <c r="O30" s="49">
        <v>14868000</v>
      </c>
      <c r="P30" s="49">
        <v>14307000</v>
      </c>
      <c r="Q30" s="49">
        <v>16735000</v>
      </c>
      <c r="R30" s="49">
        <v>14751000</v>
      </c>
      <c r="S30" s="49">
        <v>20342000</v>
      </c>
      <c r="T30" s="49">
        <v>20620000</v>
      </c>
      <c r="U30" s="49">
        <v>20582000</v>
      </c>
      <c r="V30" s="49">
        <v>21210000</v>
      </c>
      <c r="W30" s="49">
        <f>INDEX('[1]MH Non-ISFE Q1 2025-26'!$K:$K,MATCH(C30,'[1]MH Non-ISFE Q1 2025-26'!$B:$B,0))*1000</f>
        <v>21894000</v>
      </c>
      <c r="X30" s="49">
        <f>INDEX('[2]MH Non-ISFE Q4 2025-26'!$K:$K,MATCH(C30,'[2]MH Non-ISFE Q4 2025-26'!$B:$B,0))*1000</f>
        <v>22172000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49">
        <v>7120002.7599999998</v>
      </c>
      <c r="G31" s="49">
        <v>7221713.0569000002</v>
      </c>
      <c r="H31" s="49">
        <v>6980532.0899999999</v>
      </c>
      <c r="I31" s="49">
        <v>7942612.1600000001</v>
      </c>
      <c r="J31" s="49">
        <v>7278687.0299999993</v>
      </c>
      <c r="K31" s="49">
        <v>8725211.4539999999</v>
      </c>
      <c r="L31" s="49">
        <v>8057097.8881999999</v>
      </c>
      <c r="M31" s="49">
        <v>9371282.7800000012</v>
      </c>
      <c r="N31" s="49">
        <v>8322643.0599999996</v>
      </c>
      <c r="O31" s="49">
        <v>9638255.9340304136</v>
      </c>
      <c r="P31" s="49">
        <v>8700392.3288000003</v>
      </c>
      <c r="Q31" s="49">
        <v>12057000</v>
      </c>
      <c r="R31" s="49">
        <v>9887440.6670999993</v>
      </c>
      <c r="S31" s="49">
        <v>12714000</v>
      </c>
      <c r="T31" s="49">
        <v>11056455.567000002</v>
      </c>
      <c r="U31" s="49">
        <v>11631000</v>
      </c>
      <c r="V31" s="49">
        <v>12659360.75309241</v>
      </c>
      <c r="W31" s="49">
        <f>INDEX('[1]MH Non-ISFE Q1 2025-26'!$K:$K,MATCH(C31,'[1]MH Non-ISFE Q1 2025-26'!$B:$B,0))*1000</f>
        <v>12669000</v>
      </c>
      <c r="X31" s="49">
        <f>INDEX('[2]MH Non-ISFE Q4 2025-26'!$K:$K,MATCH(C31,'[2]MH Non-ISFE Q4 2025-26'!$B:$B,0))*1000</f>
        <v>13224676.080199882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49">
        <v>8535174.3012000006</v>
      </c>
      <c r="G32" s="49">
        <v>9140290.409</v>
      </c>
      <c r="H32" s="49">
        <v>9161470.0633000005</v>
      </c>
      <c r="I32" s="49">
        <v>10175596.9991</v>
      </c>
      <c r="J32" s="49">
        <v>9703336.0278999992</v>
      </c>
      <c r="K32" s="49">
        <v>10408476.862799998</v>
      </c>
      <c r="L32" s="49">
        <v>9293205.9179999996</v>
      </c>
      <c r="M32" s="49">
        <v>10884415</v>
      </c>
      <c r="N32" s="49">
        <v>10779270.986144003</v>
      </c>
      <c r="O32" s="49">
        <v>12564019.323375728</v>
      </c>
      <c r="P32" s="49">
        <v>12827932.072489999</v>
      </c>
      <c r="Q32" s="49">
        <v>12291000</v>
      </c>
      <c r="R32" s="49">
        <v>12716321.777999999</v>
      </c>
      <c r="S32" s="49">
        <v>13032000</v>
      </c>
      <c r="T32" s="49">
        <v>14240521.6</v>
      </c>
      <c r="U32" s="49">
        <v>14475000</v>
      </c>
      <c r="V32" s="49">
        <v>14916814.29413409</v>
      </c>
      <c r="W32" s="49">
        <f>INDEX('[1]MH Non-ISFE Q1 2025-26'!$K:$K,MATCH(C32,'[1]MH Non-ISFE Q1 2025-26'!$B:$B,0))*1000</f>
        <v>15238000</v>
      </c>
      <c r="X32" s="49">
        <f>INDEX('[2]MH Non-ISFE Q4 2025-26'!$K:$K,MATCH(C32,'[2]MH Non-ISFE Q4 2025-26'!$B:$B,0))*1000</f>
        <v>15338960.138658088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49">
        <v>5346939.0249999994</v>
      </c>
      <c r="G33" s="49" t="e">
        <v>#N/A</v>
      </c>
      <c r="H33" s="49">
        <v>8135983.4301000005</v>
      </c>
      <c r="I33" s="49">
        <v>8145000</v>
      </c>
      <c r="J33" s="49">
        <v>8814000</v>
      </c>
      <c r="K33" s="49">
        <v>8962335.1999999993</v>
      </c>
      <c r="L33" s="49">
        <v>8312000</v>
      </c>
      <c r="M33" s="49">
        <v>8714747</v>
      </c>
      <c r="N33" s="49">
        <v>9223335.1767999995</v>
      </c>
      <c r="O33" s="49">
        <v>8928000</v>
      </c>
      <c r="P33" s="49">
        <v>9729000</v>
      </c>
      <c r="Q33" s="49">
        <v>12658000</v>
      </c>
      <c r="R33" s="49">
        <v>12103000</v>
      </c>
      <c r="S33" s="49">
        <v>15337000</v>
      </c>
      <c r="T33" s="49">
        <v>17162000</v>
      </c>
      <c r="U33" s="49">
        <v>15688000</v>
      </c>
      <c r="V33" s="49">
        <v>16037000</v>
      </c>
      <c r="W33" s="49">
        <f>INDEX('[1]MH Non-ISFE Q1 2025-26'!$K:$K,MATCH(C33,'[1]MH Non-ISFE Q1 2025-26'!$B:$B,0))*1000</f>
        <v>16516000</v>
      </c>
      <c r="X33" s="49">
        <f>INDEX('[2]MH Non-ISFE Q4 2025-26'!$K:$K,MATCH(C33,'[2]MH Non-ISFE Q4 2025-26'!$B:$B,0))*1000</f>
        <v>16599000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49">
        <v>3987190.8361999998</v>
      </c>
      <c r="G34" s="49">
        <v>3600580</v>
      </c>
      <c r="H34" s="49">
        <v>3689478.5731099998</v>
      </c>
      <c r="I34" s="49">
        <v>3745473.7409300003</v>
      </c>
      <c r="J34" s="49">
        <v>4330020</v>
      </c>
      <c r="K34" s="49">
        <v>5113783.4375</v>
      </c>
      <c r="L34" s="49">
        <v>5644280.2399000004</v>
      </c>
      <c r="M34" s="49">
        <v>5828084.3312436221</v>
      </c>
      <c r="N34" s="49">
        <v>5814904.9169060001</v>
      </c>
      <c r="O34" s="49">
        <v>5839000</v>
      </c>
      <c r="P34" s="49">
        <v>8085321.4688300006</v>
      </c>
      <c r="Q34" s="49">
        <v>8737000</v>
      </c>
      <c r="R34" s="49">
        <v>8954428.9337099995</v>
      </c>
      <c r="S34" s="49">
        <v>10991000</v>
      </c>
      <c r="T34" s="49">
        <v>11174765.842500001</v>
      </c>
      <c r="U34" s="49">
        <v>11898000</v>
      </c>
      <c r="V34" s="49">
        <v>12574591.339078996</v>
      </c>
      <c r="W34" s="49">
        <f>INDEX('[1]MH Non-ISFE Q1 2025-26'!$K:$K,MATCH(C34,'[1]MH Non-ISFE Q1 2025-26'!$B:$B,0))*1000</f>
        <v>13575000</v>
      </c>
      <c r="X34" s="49">
        <f>INDEX('[2]MH Non-ISFE Q4 2025-26'!$K:$K,MATCH(C34,'[2]MH Non-ISFE Q4 2025-26'!$B:$B,0))*1000</f>
        <v>14819072.931248512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49">
        <v>2988014</v>
      </c>
      <c r="G35" s="49">
        <v>3165000</v>
      </c>
      <c r="H35" s="49">
        <v>3268000</v>
      </c>
      <c r="I35" s="49">
        <v>3941873.4745</v>
      </c>
      <c r="J35" s="49">
        <v>3982570.2914100001</v>
      </c>
      <c r="K35" s="49">
        <v>4868597.7683199998</v>
      </c>
      <c r="L35" s="49">
        <v>4868410.3920999998</v>
      </c>
      <c r="M35" s="49">
        <v>5940550.3310661577</v>
      </c>
      <c r="N35" s="49">
        <v>5978657.9806000004</v>
      </c>
      <c r="O35" s="49">
        <v>6936893.032077631</v>
      </c>
      <c r="P35" s="49">
        <v>6940760.8160999995</v>
      </c>
      <c r="Q35" s="49">
        <v>7870000</v>
      </c>
      <c r="R35" s="49">
        <v>7984384.9379000003</v>
      </c>
      <c r="S35" s="49">
        <v>8889000</v>
      </c>
      <c r="T35" s="49">
        <v>9271000</v>
      </c>
      <c r="U35" s="49">
        <v>10524000</v>
      </c>
      <c r="V35" s="49">
        <v>10920000</v>
      </c>
      <c r="W35" s="49">
        <f>INDEX('[1]MH Non-ISFE Q1 2025-26'!$K:$K,MATCH(C35,'[1]MH Non-ISFE Q1 2025-26'!$B:$B,0))*1000</f>
        <v>12518000</v>
      </c>
      <c r="X35" s="49">
        <f>INDEX('[2]MH Non-ISFE Q4 2025-26'!$K:$K,MATCH(C35,'[2]MH Non-ISFE Q4 2025-26'!$B:$B,0))*1000</f>
        <v>12679290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49">
        <v>3294629.5242599999</v>
      </c>
      <c r="G36" s="49">
        <v>3321452.0983000002</v>
      </c>
      <c r="H36" s="49">
        <v>3855000</v>
      </c>
      <c r="I36" s="49">
        <v>4036122.2626</v>
      </c>
      <c r="J36" s="49">
        <v>4023000</v>
      </c>
      <c r="K36" s="49">
        <v>4621719</v>
      </c>
      <c r="L36" s="49">
        <v>4620000</v>
      </c>
      <c r="M36" s="49">
        <v>4749960.8789791251</v>
      </c>
      <c r="N36" s="49">
        <v>4980962.2878999999</v>
      </c>
      <c r="O36" s="49">
        <v>5653428</v>
      </c>
      <c r="P36" s="49">
        <v>5756592.5543</v>
      </c>
      <c r="Q36" s="49">
        <v>6484000</v>
      </c>
      <c r="R36" s="49">
        <v>6556032.4988000002</v>
      </c>
      <c r="S36" s="49">
        <v>7543000</v>
      </c>
      <c r="T36" s="49">
        <v>7721715.9479999999</v>
      </c>
      <c r="U36" s="49">
        <v>7690000</v>
      </c>
      <c r="V36" s="49">
        <v>7877805.8035381529</v>
      </c>
      <c r="W36" s="49">
        <f>INDEX('[1]MH Non-ISFE Q1 2025-26'!$K:$K,MATCH(C36,'[1]MH Non-ISFE Q1 2025-26'!$B:$B,0))*1000</f>
        <v>8053000</v>
      </c>
      <c r="X36" s="49">
        <f>INDEX('[2]MH Non-ISFE Q4 2025-26'!$K:$K,MATCH(C36,'[2]MH Non-ISFE Q4 2025-26'!$B:$B,0))*1000</f>
        <v>8119637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49">
        <v>5513000</v>
      </c>
      <c r="G37" s="49">
        <v>5673000</v>
      </c>
      <c r="H37" s="49">
        <v>6247000</v>
      </c>
      <c r="I37" s="49">
        <v>5825638.6589000002</v>
      </c>
      <c r="J37" s="49">
        <v>5826000</v>
      </c>
      <c r="K37" s="49">
        <v>6679000</v>
      </c>
      <c r="L37" s="49">
        <v>6679000</v>
      </c>
      <c r="M37" s="49">
        <v>8268369.1428571418</v>
      </c>
      <c r="N37" s="49">
        <v>8143000</v>
      </c>
      <c r="O37" s="49">
        <v>8632000</v>
      </c>
      <c r="P37" s="49">
        <v>8994000</v>
      </c>
      <c r="Q37" s="49">
        <v>10303000</v>
      </c>
      <c r="R37" s="49">
        <v>10711000</v>
      </c>
      <c r="S37" s="49">
        <v>11622000</v>
      </c>
      <c r="T37" s="49">
        <v>11768000</v>
      </c>
      <c r="U37" s="49">
        <v>11863000</v>
      </c>
      <c r="V37" s="49">
        <v>12635000</v>
      </c>
      <c r="W37" s="49">
        <f>INDEX('[1]MH Non-ISFE Q1 2025-26'!$K:$K,MATCH(C37,'[1]MH Non-ISFE Q1 2025-26'!$B:$B,0))*1000</f>
        <v>13260000</v>
      </c>
      <c r="X37" s="49">
        <f>INDEX('[2]MH Non-ISFE Q4 2025-26'!$K:$K,MATCH(C37,'[2]MH Non-ISFE Q4 2025-26'!$B:$B,0))*1000</f>
        <v>12101000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49">
        <v>10656390</v>
      </c>
      <c r="G38" s="49">
        <v>10679717.031500001</v>
      </c>
      <c r="H38" s="49">
        <v>10727441.870000001</v>
      </c>
      <c r="I38" s="49">
        <v>9770041.0621000007</v>
      </c>
      <c r="J38" s="49">
        <v>12258665.842599999</v>
      </c>
      <c r="K38" s="49">
        <v>14787742.154300001</v>
      </c>
      <c r="L38" s="49">
        <v>11378210.77</v>
      </c>
      <c r="M38" s="49">
        <v>12423100.800000001</v>
      </c>
      <c r="N38" s="49">
        <v>12620356</v>
      </c>
      <c r="O38" s="49">
        <v>15005093.005954515</v>
      </c>
      <c r="P38" s="49">
        <v>12747618.986</v>
      </c>
      <c r="Q38" s="49">
        <v>14592000</v>
      </c>
      <c r="R38" s="49">
        <v>15206274.000000002</v>
      </c>
      <c r="S38" s="49">
        <v>16469000</v>
      </c>
      <c r="T38" s="49">
        <v>16834549.072000001</v>
      </c>
      <c r="U38" s="49">
        <v>17572000</v>
      </c>
      <c r="V38" s="49">
        <v>17846479.499999989</v>
      </c>
      <c r="W38" s="49">
        <f>INDEX('[1]MH Non-ISFE Q1 2025-26'!$K:$K,MATCH(C38,'[1]MH Non-ISFE Q1 2025-26'!$B:$B,0))*1000</f>
        <v>18005000</v>
      </c>
      <c r="X38" s="49">
        <f>INDEX('[2]MH Non-ISFE Q4 2025-26'!$K:$K,MATCH(C38,'[2]MH Non-ISFE Q4 2025-26'!$B:$B,0))*1000</f>
        <v>17902000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49">
        <v>10710502.160599999</v>
      </c>
      <c r="G39" s="49">
        <v>10044000</v>
      </c>
      <c r="H39" s="49">
        <v>9885177.4299999997</v>
      </c>
      <c r="I39" s="49">
        <v>10155499.720699999</v>
      </c>
      <c r="J39" s="49">
        <v>11048000</v>
      </c>
      <c r="K39" s="49">
        <v>14002770</v>
      </c>
      <c r="L39" s="49">
        <v>13393242.453599999</v>
      </c>
      <c r="M39" s="49">
        <v>15002287.985913884</v>
      </c>
      <c r="N39" s="49">
        <v>15283965.0009</v>
      </c>
      <c r="O39" s="49">
        <v>17171000</v>
      </c>
      <c r="P39" s="49">
        <v>17190466.770999998</v>
      </c>
      <c r="Q39" s="49">
        <v>18946000</v>
      </c>
      <c r="R39" s="49">
        <v>19077264.528000001</v>
      </c>
      <c r="S39" s="49">
        <v>20570000</v>
      </c>
      <c r="T39" s="49">
        <v>20668176.963999998</v>
      </c>
      <c r="U39" s="49">
        <v>21212000</v>
      </c>
      <c r="V39" s="49">
        <v>21157653.349108476</v>
      </c>
      <c r="W39" s="49">
        <f>INDEX('[1]MH Non-ISFE Q1 2025-26'!$K:$K,MATCH(C39,'[1]MH Non-ISFE Q1 2025-26'!$B:$B,0))*1000</f>
        <v>22301000</v>
      </c>
      <c r="X39" s="49">
        <f>INDEX('[2]MH Non-ISFE Q4 2025-26'!$K:$K,MATCH(C39,'[2]MH Non-ISFE Q4 2025-26'!$B:$B,0))*1000</f>
        <v>21941998.087103568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49">
        <v>6046000</v>
      </c>
      <c r="G40" s="49">
        <v>5814694.1134000001</v>
      </c>
      <c r="H40" s="49">
        <v>5814694.1134000001</v>
      </c>
      <c r="I40" s="49">
        <v>6485000</v>
      </c>
      <c r="J40" s="49">
        <v>6863000</v>
      </c>
      <c r="K40" s="49">
        <v>7955194</v>
      </c>
      <c r="L40" s="49">
        <v>8909000</v>
      </c>
      <c r="M40" s="49">
        <v>11010354.02</v>
      </c>
      <c r="N40" s="49">
        <v>11064128.800000001</v>
      </c>
      <c r="O40" s="49">
        <v>11311253.354180792</v>
      </c>
      <c r="P40" s="49">
        <v>11292792.341</v>
      </c>
      <c r="Q40" s="49">
        <v>12834000</v>
      </c>
      <c r="R40" s="49">
        <v>13019220.065400001</v>
      </c>
      <c r="S40" s="49">
        <v>13977000</v>
      </c>
      <c r="T40" s="49">
        <v>14348764.23</v>
      </c>
      <c r="U40" s="49">
        <v>14459000</v>
      </c>
      <c r="V40" s="49">
        <v>14841000</v>
      </c>
      <c r="W40" s="49">
        <f>INDEX('[1]MH Non-ISFE Q1 2025-26'!$K:$K,MATCH(C40,'[1]MH Non-ISFE Q1 2025-26'!$B:$B,0))*1000</f>
        <v>15242000</v>
      </c>
      <c r="X40" s="49">
        <f>INDEX('[2]MH Non-ISFE Q4 2025-26'!$K:$K,MATCH(C40,'[2]MH Non-ISFE Q4 2025-26'!$B:$B,0))*1000</f>
        <v>15427000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49">
        <v>10920937</v>
      </c>
      <c r="G41" s="49">
        <v>11594558.686100001</v>
      </c>
      <c r="H41" s="49">
        <v>12741000</v>
      </c>
      <c r="I41" s="49">
        <v>13804333</v>
      </c>
      <c r="J41" s="49">
        <v>12438000</v>
      </c>
      <c r="K41" s="49">
        <v>14239682.048</v>
      </c>
      <c r="L41" s="49">
        <v>12867189.059999999</v>
      </c>
      <c r="M41" s="49">
        <v>15051569.68</v>
      </c>
      <c r="N41" s="49">
        <v>16089325.4903</v>
      </c>
      <c r="O41" s="49">
        <v>16901313.83230757</v>
      </c>
      <c r="P41" s="49">
        <v>17121626.41367</v>
      </c>
      <c r="Q41" s="49">
        <v>20961000</v>
      </c>
      <c r="R41" s="49">
        <v>21235965.973454278</v>
      </c>
      <c r="S41" s="49">
        <v>24985000</v>
      </c>
      <c r="T41" s="49">
        <v>21508795</v>
      </c>
      <c r="U41" s="49">
        <v>24100000</v>
      </c>
      <c r="V41" s="49">
        <v>22494069</v>
      </c>
      <c r="W41" s="49">
        <f>INDEX('[1]MH Non-ISFE Q1 2025-26'!$K:$K,MATCH(C41,'[1]MH Non-ISFE Q1 2025-26'!$B:$B,0))*1000</f>
        <v>23617000</v>
      </c>
      <c r="X41" s="49">
        <f>INDEX('[2]MH Non-ISFE Q4 2025-26'!$K:$K,MATCH(C41,'[2]MH Non-ISFE Q4 2025-26'!$B:$B,0))*1000</f>
        <v>23359013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49">
        <v>7342570</v>
      </c>
      <c r="G42" s="49">
        <v>8017527.9419999998</v>
      </c>
      <c r="H42" s="49">
        <v>8454217</v>
      </c>
      <c r="I42" s="49">
        <v>8997382.7870000005</v>
      </c>
      <c r="J42" s="49">
        <v>9532072.0099999998</v>
      </c>
      <c r="K42" s="49">
        <v>10873807.175000001</v>
      </c>
      <c r="L42" s="49">
        <v>11667613.74</v>
      </c>
      <c r="M42" s="49">
        <v>12666691</v>
      </c>
      <c r="N42" s="49">
        <v>12680194.620000001</v>
      </c>
      <c r="O42" s="49">
        <v>14082026.190774001</v>
      </c>
      <c r="P42" s="49">
        <v>15364706.919999998</v>
      </c>
      <c r="Q42" s="49">
        <v>16523000</v>
      </c>
      <c r="R42" s="49">
        <v>16697000</v>
      </c>
      <c r="S42" s="49">
        <v>19754000</v>
      </c>
      <c r="T42" s="49">
        <v>18032000</v>
      </c>
      <c r="U42" s="49">
        <v>18706000</v>
      </c>
      <c r="V42" s="49">
        <v>19724000</v>
      </c>
      <c r="W42" s="49">
        <f>INDEX('[1]MH Non-ISFE Q1 2025-26'!$K:$K,MATCH(C42,'[1]MH Non-ISFE Q1 2025-26'!$B:$B,0))*1000</f>
        <v>30257000</v>
      </c>
      <c r="X42" s="49">
        <f>INDEX('[2]MH Non-ISFE Q4 2025-26'!$K:$K,MATCH(C42,'[2]MH Non-ISFE Q4 2025-26'!$B:$B,0))*1000</f>
        <v>24253000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49">
        <v>15940978.9936</v>
      </c>
      <c r="G43" s="49">
        <v>19165237.795299999</v>
      </c>
      <c r="H43" s="49">
        <v>16645272.960700002</v>
      </c>
      <c r="I43" s="49">
        <v>19420397.127560001</v>
      </c>
      <c r="J43" s="49">
        <v>21289714.664799999</v>
      </c>
      <c r="K43" s="49">
        <v>26080114.115956198</v>
      </c>
      <c r="L43" s="49">
        <v>27960931.655699998</v>
      </c>
      <c r="M43" s="49">
        <v>31915899.939039085</v>
      </c>
      <c r="N43" s="49">
        <v>30600064.135389999</v>
      </c>
      <c r="O43" s="49">
        <v>39975000</v>
      </c>
      <c r="P43" s="49">
        <v>38940386.807339996</v>
      </c>
      <c r="Q43" s="49">
        <v>43845000</v>
      </c>
      <c r="R43" s="49">
        <v>44722068.12297</v>
      </c>
      <c r="S43" s="49">
        <v>52353000</v>
      </c>
      <c r="T43" s="49">
        <v>49511314.123930998</v>
      </c>
      <c r="U43" s="49">
        <v>53620000</v>
      </c>
      <c r="V43" s="49">
        <v>40445849.080271199</v>
      </c>
      <c r="W43" s="49">
        <f>INDEX('[1]MH Non-ISFE Q1 2025-26'!$K:$K,MATCH(C43,'[1]MH Non-ISFE Q1 2025-26'!$B:$B,0))*1000</f>
        <v>45373000</v>
      </c>
      <c r="X43" s="49">
        <f>INDEX('[2]MH Non-ISFE Q4 2025-26'!$K:$K,MATCH(C43,'[2]MH Non-ISFE Q4 2025-26'!$B:$B,0))*1000</f>
        <v>41607709.828522526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49">
        <v>10638592</v>
      </c>
      <c r="G44" s="49">
        <v>10992106.998100001</v>
      </c>
      <c r="H44" s="49">
        <v>11246780</v>
      </c>
      <c r="I44" s="49">
        <v>11775840.798700001</v>
      </c>
      <c r="J44" s="49">
        <v>14604281.377999999</v>
      </c>
      <c r="K44" s="49">
        <v>17149083.071200002</v>
      </c>
      <c r="L44" s="49">
        <v>16313638.9046</v>
      </c>
      <c r="M44" s="49">
        <v>21762384.705407586</v>
      </c>
      <c r="N44" s="49">
        <v>21067300.41</v>
      </c>
      <c r="O44" s="49">
        <v>24075250.936256997</v>
      </c>
      <c r="P44" s="49">
        <v>23032138.706</v>
      </c>
      <c r="Q44" s="49">
        <v>26334000</v>
      </c>
      <c r="R44" s="49">
        <v>25444676.076000001</v>
      </c>
      <c r="S44" s="49">
        <v>29426000</v>
      </c>
      <c r="T44" s="49">
        <v>27997000</v>
      </c>
      <c r="U44" s="49">
        <v>28826000</v>
      </c>
      <c r="V44" s="49">
        <v>29475000</v>
      </c>
      <c r="W44" s="49">
        <f>INDEX('[1]MH Non-ISFE Q1 2025-26'!$K:$K,MATCH(C44,'[1]MH Non-ISFE Q1 2025-26'!$B:$B,0))*1000</f>
        <v>30337000</v>
      </c>
      <c r="X44" s="49">
        <f>INDEX('[2]MH Non-ISFE Q4 2025-26'!$K:$K,MATCH(C44,'[2]MH Non-ISFE Q4 2025-26'!$B:$B,0))*1000</f>
        <v>30583268.537795745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49">
        <v>18120329.645</v>
      </c>
      <c r="G45" s="49">
        <v>18218129.916199997</v>
      </c>
      <c r="H45" s="49">
        <v>19145864.427999999</v>
      </c>
      <c r="I45" s="49">
        <v>21676729.574100003</v>
      </c>
      <c r="J45" s="49">
        <v>26448527.142900001</v>
      </c>
      <c r="K45" s="49">
        <v>30995621.879000001</v>
      </c>
      <c r="L45" s="49">
        <v>30033457.180799998</v>
      </c>
      <c r="M45" s="49">
        <v>32992955.116910741</v>
      </c>
      <c r="N45" s="49">
        <v>32992611.825599998</v>
      </c>
      <c r="O45" s="49">
        <v>36238000</v>
      </c>
      <c r="P45" s="49">
        <v>34279558.127000004</v>
      </c>
      <c r="Q45" s="49">
        <v>37045000</v>
      </c>
      <c r="R45" s="49">
        <v>35517181.488999993</v>
      </c>
      <c r="S45" s="49">
        <v>36945000</v>
      </c>
      <c r="T45" s="49">
        <v>38275255.030000001</v>
      </c>
      <c r="U45" s="49">
        <v>38142000</v>
      </c>
      <c r="V45" s="49">
        <v>38481715.166815676</v>
      </c>
      <c r="W45" s="49">
        <f>INDEX('[1]MH Non-ISFE Q1 2025-26'!$K:$K,MATCH(C45,'[1]MH Non-ISFE Q1 2025-26'!$B:$B,0))*1000</f>
        <v>39288000</v>
      </c>
      <c r="X45" s="49">
        <f>INDEX('[2]MH Non-ISFE Q4 2025-26'!$K:$K,MATCH(C45,'[2]MH Non-ISFE Q4 2025-26'!$B:$B,0))*1000</f>
        <v>39934959.997975066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49">
        <v>16769000</v>
      </c>
      <c r="G46" s="49">
        <v>16250000</v>
      </c>
      <c r="H46" s="49">
        <v>16490000</v>
      </c>
      <c r="I46" s="49">
        <v>17307473.258200001</v>
      </c>
      <c r="J46" s="49">
        <v>17672437.437799998</v>
      </c>
      <c r="K46" s="49">
        <v>21233388.213199999</v>
      </c>
      <c r="L46" s="49">
        <v>20688459.912500001</v>
      </c>
      <c r="M46" s="49">
        <v>22365079.162202619</v>
      </c>
      <c r="N46" s="49">
        <v>22790208.348000001</v>
      </c>
      <c r="O46" s="49">
        <v>25116513.410057429</v>
      </c>
      <c r="P46" s="49">
        <v>28421000</v>
      </c>
      <c r="Q46" s="49">
        <v>31498000</v>
      </c>
      <c r="R46" s="49">
        <v>31700000</v>
      </c>
      <c r="S46" s="49">
        <v>34433000</v>
      </c>
      <c r="T46" s="49">
        <v>34779000</v>
      </c>
      <c r="U46" s="49">
        <v>35049000</v>
      </c>
      <c r="V46" s="49">
        <v>36319000</v>
      </c>
      <c r="W46" s="49">
        <f>INDEX('[1]MH Non-ISFE Q1 2025-26'!$K:$K,MATCH(C46,'[1]MH Non-ISFE Q1 2025-26'!$B:$B,0))*1000</f>
        <v>37007000</v>
      </c>
      <c r="X46" s="49">
        <f>INDEX('[2]MH Non-ISFE Q4 2025-26'!$K:$K,MATCH(C46,'[2]MH Non-ISFE Q4 2025-26'!$B:$B,0))*1000</f>
        <v>37137000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49">
        <v>14038608.4914</v>
      </c>
      <c r="G47" s="49">
        <v>14744498.129000001</v>
      </c>
      <c r="H47" s="49">
        <v>14716966</v>
      </c>
      <c r="I47" s="49">
        <v>16478424.1688</v>
      </c>
      <c r="J47" s="49">
        <v>16935154.98</v>
      </c>
      <c r="K47" s="49">
        <v>22682391.800099999</v>
      </c>
      <c r="L47" s="49">
        <v>22733466.4745</v>
      </c>
      <c r="M47" s="49">
        <v>25772488.848858137</v>
      </c>
      <c r="N47" s="49">
        <v>27174987.09</v>
      </c>
      <c r="O47" s="49">
        <v>27756837.645180032</v>
      </c>
      <c r="P47" s="49">
        <v>34922940.406000003</v>
      </c>
      <c r="Q47" s="49">
        <v>28353000</v>
      </c>
      <c r="R47" s="49">
        <v>28046713.162999999</v>
      </c>
      <c r="S47" s="49">
        <v>29154000</v>
      </c>
      <c r="T47" s="49">
        <v>30349960.890999999</v>
      </c>
      <c r="U47" s="49">
        <v>31024000</v>
      </c>
      <c r="V47" s="49">
        <v>30706143.590962898</v>
      </c>
      <c r="W47" s="49">
        <f>INDEX('[1]MH Non-ISFE Q1 2025-26'!$K:$K,MATCH(C47,'[1]MH Non-ISFE Q1 2025-26'!$B:$B,0))*1000</f>
        <v>33575000</v>
      </c>
      <c r="X47" s="49">
        <f>INDEX('[2]MH Non-ISFE Q4 2025-26'!$K:$K,MATCH(C47,'[2]MH Non-ISFE Q4 2025-26'!$B:$B,0))*1000</f>
        <v>32251629.72242387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49">
        <v>10602699.18454</v>
      </c>
      <c r="G48" s="49">
        <v>12766448.228300001</v>
      </c>
      <c r="H48" s="49">
        <v>12194276.942</v>
      </c>
      <c r="I48" s="49">
        <v>9329544.0444399994</v>
      </c>
      <c r="J48" s="49">
        <v>10556209</v>
      </c>
      <c r="K48" s="49">
        <v>13498475.778779998</v>
      </c>
      <c r="L48" s="49">
        <v>12338993.5</v>
      </c>
      <c r="M48" s="49">
        <v>16579501.229333332</v>
      </c>
      <c r="N48" s="49">
        <v>13868567.42</v>
      </c>
      <c r="O48" s="49">
        <v>15468902</v>
      </c>
      <c r="P48" s="49">
        <v>14962474.469999999</v>
      </c>
      <c r="Q48" s="49">
        <v>17319000</v>
      </c>
      <c r="R48" s="49">
        <v>14022485.499999998</v>
      </c>
      <c r="S48" s="49">
        <v>17145000</v>
      </c>
      <c r="T48" s="49">
        <v>18335571.02</v>
      </c>
      <c r="U48" s="49">
        <v>18780000</v>
      </c>
      <c r="V48" s="49">
        <v>19185000</v>
      </c>
      <c r="W48" s="49">
        <f>INDEX('[1]MH Non-ISFE Q1 2025-26'!$K:$K,MATCH(C48,'[1]MH Non-ISFE Q1 2025-26'!$B:$B,0))*1000</f>
        <v>19099000</v>
      </c>
      <c r="X48" s="49">
        <f>INDEX('[2]MH Non-ISFE Q4 2025-26'!$K:$K,MATCH(C48,'[2]MH Non-ISFE Q4 2025-26'!$B:$B,0))*1000</f>
        <v>19325417.659999996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49">
        <v>14891922.510399999</v>
      </c>
      <c r="G49" s="49">
        <v>12549596.3839</v>
      </c>
      <c r="H49" s="49">
        <v>13074752.3839</v>
      </c>
      <c r="I49" s="49">
        <v>12173594.819699999</v>
      </c>
      <c r="J49" s="49">
        <v>11084875.9923</v>
      </c>
      <c r="K49" s="49">
        <v>17349726.165199999</v>
      </c>
      <c r="L49" s="49">
        <v>18696401.982099999</v>
      </c>
      <c r="M49" s="49">
        <v>24385069.693046436</v>
      </c>
      <c r="N49" s="49">
        <v>24532500.781800002</v>
      </c>
      <c r="O49" s="49">
        <v>26641293.401468799</v>
      </c>
      <c r="P49" s="49">
        <v>28877387.5</v>
      </c>
      <c r="Q49" s="49">
        <v>30093000</v>
      </c>
      <c r="R49" s="49">
        <v>28412000</v>
      </c>
      <c r="S49" s="49">
        <v>33383000</v>
      </c>
      <c r="T49" s="49">
        <v>35121212</v>
      </c>
      <c r="U49" s="49">
        <v>33402000</v>
      </c>
      <c r="V49" s="49">
        <v>39133028.321400002</v>
      </c>
      <c r="W49" s="49">
        <f>INDEX('[1]MH Non-ISFE Q1 2025-26'!$K:$K,MATCH(C49,'[1]MH Non-ISFE Q1 2025-26'!$B:$B,0))*1000</f>
        <v>39976000</v>
      </c>
      <c r="X49" s="49">
        <f>INDEX('[2]MH Non-ISFE Q4 2025-26'!$K:$K,MATCH(C49,'[2]MH Non-ISFE Q4 2025-26'!$B:$B,0))*1000</f>
        <v>34450424.321400002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49">
        <v>5520615.8100000005</v>
      </c>
      <c r="G50" s="49">
        <v>2052000</v>
      </c>
      <c r="H50" s="49">
        <v>6388297.9500000002</v>
      </c>
      <c r="I50" s="49">
        <v>7245908</v>
      </c>
      <c r="J50" s="49">
        <v>7134249.6683</v>
      </c>
      <c r="K50" s="49">
        <v>7647000</v>
      </c>
      <c r="L50" s="49">
        <v>8850199.5954999998</v>
      </c>
      <c r="M50" s="49">
        <v>9476154.6590730846</v>
      </c>
      <c r="N50" s="49">
        <v>9591444.7166999988</v>
      </c>
      <c r="O50" s="49">
        <v>9965912.4314293768</v>
      </c>
      <c r="P50" s="49">
        <v>10601677.9188</v>
      </c>
      <c r="Q50" s="49">
        <v>11552000</v>
      </c>
      <c r="R50" s="49">
        <v>12538737.475400001</v>
      </c>
      <c r="S50" s="49">
        <v>10839000</v>
      </c>
      <c r="T50" s="49">
        <v>14036568.895399999</v>
      </c>
      <c r="U50" s="49">
        <v>14645000</v>
      </c>
      <c r="V50" s="49">
        <v>15826990.698999997</v>
      </c>
      <c r="W50" s="49">
        <f>INDEX('[1]MH Non-ISFE Q1 2025-26'!$K:$K,MATCH(C50,'[1]MH Non-ISFE Q1 2025-26'!$B:$B,0))*1000</f>
        <v>14898000</v>
      </c>
      <c r="X50" s="49">
        <f>INDEX('[2]MH Non-ISFE Q4 2025-26'!$K:$K,MATCH(C50,'[2]MH Non-ISFE Q4 2025-26'!$B:$B,0))*1000</f>
        <v>15585320.957787847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49">
        <v>4392674</v>
      </c>
      <c r="G51" s="49">
        <v>6685765</v>
      </c>
      <c r="H51" s="49">
        <v>5721536</v>
      </c>
      <c r="I51" s="49">
        <v>7304216.0356000001</v>
      </c>
      <c r="J51" s="49">
        <v>7482390</v>
      </c>
      <c r="K51" s="49">
        <v>9946001.8815000001</v>
      </c>
      <c r="L51" s="49">
        <v>10129617</v>
      </c>
      <c r="M51" s="49">
        <v>11136395.838737112</v>
      </c>
      <c r="N51" s="49">
        <v>10206000</v>
      </c>
      <c r="O51" s="49">
        <v>11305148.578374196</v>
      </c>
      <c r="P51" s="49">
        <v>10640000.040099999</v>
      </c>
      <c r="Q51" s="49">
        <v>12012000</v>
      </c>
      <c r="R51" s="49">
        <v>11518315.109999999</v>
      </c>
      <c r="S51" s="49">
        <v>12041000</v>
      </c>
      <c r="T51" s="49">
        <v>12822844.059999999</v>
      </c>
      <c r="U51" s="49">
        <v>13196000</v>
      </c>
      <c r="V51" s="49">
        <v>13637510.009999998</v>
      </c>
      <c r="W51" s="49">
        <f>INDEX('[1]MH Non-ISFE Q1 2025-26'!$K:$K,MATCH(C51,'[1]MH Non-ISFE Q1 2025-26'!$B:$B,0))*1000</f>
        <v>13885000</v>
      </c>
      <c r="X51" s="49">
        <f>INDEX('[2]MH Non-ISFE Q4 2025-26'!$K:$K,MATCH(C51,'[2]MH Non-ISFE Q4 2025-26'!$B:$B,0))*1000</f>
        <v>14068804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49">
        <v>5031000</v>
      </c>
      <c r="G52" s="49">
        <v>5190000</v>
      </c>
      <c r="H52" s="49">
        <v>4382000</v>
      </c>
      <c r="I52" s="49">
        <v>4451000</v>
      </c>
      <c r="J52" s="49">
        <v>4300000</v>
      </c>
      <c r="K52" s="49">
        <v>4606000</v>
      </c>
      <c r="L52" s="49">
        <v>5042000</v>
      </c>
      <c r="M52" s="49">
        <v>6110000</v>
      </c>
      <c r="N52" s="49">
        <v>8024000</v>
      </c>
      <c r="O52" s="49">
        <v>8088000</v>
      </c>
      <c r="P52" s="49">
        <v>7612952.2231999999</v>
      </c>
      <c r="Q52" s="49">
        <v>8047000</v>
      </c>
      <c r="R52" s="49">
        <v>8692894.2564000003</v>
      </c>
      <c r="S52" s="49">
        <v>8806000</v>
      </c>
      <c r="T52" s="49">
        <v>9383017.5019000005</v>
      </c>
      <c r="U52" s="49">
        <v>9073000</v>
      </c>
      <c r="V52" s="49">
        <v>9368000</v>
      </c>
      <c r="W52" s="49">
        <f>INDEX('[1]MH Non-ISFE Q1 2025-26'!$K:$K,MATCH(C52,'[1]MH Non-ISFE Q1 2025-26'!$B:$B,0))*1000</f>
        <v>10422000</v>
      </c>
      <c r="X52" s="49">
        <f>INDEX('[2]MH Non-ISFE Q4 2025-26'!$K:$K,MATCH(C52,'[2]MH Non-ISFE Q4 2025-26'!$B:$B,0))*1000</f>
        <v>9893923.382276047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49">
        <v>6962225.8660999993</v>
      </c>
      <c r="G53" s="49" t="e">
        <v>#N/A</v>
      </c>
      <c r="H53" s="49" t="e">
        <v>#N/A</v>
      </c>
      <c r="I53" s="49" t="e">
        <v>#N/A</v>
      </c>
      <c r="J53" s="49" t="e">
        <v>#N/A</v>
      </c>
      <c r="K53" s="49">
        <v>11556863.647</v>
      </c>
      <c r="L53" s="49">
        <v>10367649.246000001</v>
      </c>
      <c r="M53" s="49">
        <v>11769241.508099969</v>
      </c>
      <c r="N53" s="49">
        <v>13564175.853317998</v>
      </c>
      <c r="O53" s="49">
        <v>14433811.112018881</v>
      </c>
      <c r="P53" s="49">
        <v>14513690.1077</v>
      </c>
      <c r="Q53" s="49">
        <v>16220000</v>
      </c>
      <c r="R53" s="49">
        <v>16795068.252</v>
      </c>
      <c r="S53" s="49">
        <v>17711000</v>
      </c>
      <c r="T53" s="49">
        <v>18288301.311999999</v>
      </c>
      <c r="U53" s="49">
        <v>18658000</v>
      </c>
      <c r="V53" s="49">
        <v>19535313.429288622</v>
      </c>
      <c r="W53" s="49">
        <f>INDEX('[1]MH Non-ISFE Q1 2025-26'!$K:$K,MATCH(C53,'[1]MH Non-ISFE Q1 2025-26'!$B:$B,0))*1000</f>
        <v>19635000</v>
      </c>
      <c r="X53" s="49">
        <f>INDEX('[2]MH Non-ISFE Q4 2025-26'!$K:$K,MATCH(C53,'[2]MH Non-ISFE Q4 2025-26'!$B:$B,0))*1000</f>
        <v>20007660.774740871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49">
        <v>3590000</v>
      </c>
      <c r="G54" s="49">
        <v>3786000</v>
      </c>
      <c r="H54" s="49">
        <v>3619000</v>
      </c>
      <c r="I54" s="49">
        <v>3623000</v>
      </c>
      <c r="J54" s="49">
        <v>3635000</v>
      </c>
      <c r="K54" s="49">
        <v>4060000</v>
      </c>
      <c r="L54" s="49">
        <v>4118000</v>
      </c>
      <c r="M54" s="49">
        <v>4506000</v>
      </c>
      <c r="N54" s="49">
        <v>4506000</v>
      </c>
      <c r="O54" s="49">
        <v>5025000</v>
      </c>
      <c r="P54" s="49">
        <v>5028000</v>
      </c>
      <c r="Q54" s="49">
        <v>5933000</v>
      </c>
      <c r="R54" s="49">
        <v>6020000</v>
      </c>
      <c r="S54" s="49">
        <v>7421000</v>
      </c>
      <c r="T54" s="49">
        <v>7702000</v>
      </c>
      <c r="U54" s="49">
        <v>8059000</v>
      </c>
      <c r="V54" s="49">
        <v>8500143.8000000007</v>
      </c>
      <c r="W54" s="49">
        <f>INDEX('[1]MH Non-ISFE Q1 2025-26'!$K:$K,MATCH(C54,'[1]MH Non-ISFE Q1 2025-26'!$B:$B,0))*1000</f>
        <v>8683000</v>
      </c>
      <c r="X54" s="49">
        <f>INDEX('[2]MH Non-ISFE Q4 2025-26'!$K:$K,MATCH(C54,'[2]MH Non-ISFE Q4 2025-26'!$B:$B,0))*1000</f>
        <v>8947549.5999999978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49">
        <v>6676250</v>
      </c>
      <c r="G55" s="49" t="e">
        <v>#N/A</v>
      </c>
      <c r="H55" s="49">
        <v>6595113.8700000001</v>
      </c>
      <c r="I55" s="49">
        <v>6771640</v>
      </c>
      <c r="J55" s="49">
        <v>7055000</v>
      </c>
      <c r="K55" s="49">
        <v>7911176.2170000002</v>
      </c>
      <c r="L55" s="49">
        <v>7870411</v>
      </c>
      <c r="M55" s="49">
        <v>8424855.5549999997</v>
      </c>
      <c r="N55" s="49">
        <v>8769146.2300000004</v>
      </c>
      <c r="O55" s="49">
        <v>10102127.05121679</v>
      </c>
      <c r="P55" s="49">
        <v>10420179</v>
      </c>
      <c r="Q55" s="49">
        <v>10440000</v>
      </c>
      <c r="R55" s="49">
        <v>10673907.219999999</v>
      </c>
      <c r="S55" s="49">
        <v>11881000</v>
      </c>
      <c r="T55" s="49">
        <v>12071448.210000001</v>
      </c>
      <c r="U55" s="49">
        <v>12178000</v>
      </c>
      <c r="V55" s="49">
        <v>12386168.860000001</v>
      </c>
      <c r="W55" s="49">
        <f>INDEX('[1]MH Non-ISFE Q1 2025-26'!$K:$K,MATCH(C55,'[1]MH Non-ISFE Q1 2025-26'!$B:$B,0))*1000</f>
        <v>12774000</v>
      </c>
      <c r="X55" s="49">
        <f>INDEX('[2]MH Non-ISFE Q4 2025-26'!$K:$K,MATCH(C55,'[2]MH Non-ISFE Q4 2025-26'!$B:$B,0))*1000</f>
        <v>13988530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49">
        <v>4720000</v>
      </c>
      <c r="G56" s="49">
        <v>4518000</v>
      </c>
      <c r="H56" s="49">
        <v>4550000</v>
      </c>
      <c r="I56" s="49">
        <v>5554080.75</v>
      </c>
      <c r="J56" s="49">
        <v>5366000</v>
      </c>
      <c r="K56" s="49">
        <v>6796454.0503000002</v>
      </c>
      <c r="L56" s="49">
        <v>6135484.21</v>
      </c>
      <c r="M56" s="49">
        <v>6371177</v>
      </c>
      <c r="N56" s="49">
        <v>6271177.7598000001</v>
      </c>
      <c r="O56" s="49">
        <v>8041707</v>
      </c>
      <c r="P56" s="49">
        <v>7021057.4662999995</v>
      </c>
      <c r="Q56" s="49">
        <v>8703000</v>
      </c>
      <c r="R56" s="49">
        <v>8565017.2100000009</v>
      </c>
      <c r="S56" s="49">
        <v>10604000</v>
      </c>
      <c r="T56" s="49">
        <v>9861386.2321000006</v>
      </c>
      <c r="U56" s="49">
        <v>11181000</v>
      </c>
      <c r="V56" s="49">
        <v>11509465.31408</v>
      </c>
      <c r="W56" s="49">
        <f>INDEX('[1]MH Non-ISFE Q1 2025-26'!$K:$K,MATCH(C56,'[1]MH Non-ISFE Q1 2025-26'!$B:$B,0))*1000</f>
        <v>13199000</v>
      </c>
      <c r="X56" s="49">
        <f>INDEX('[2]MH Non-ISFE Q4 2025-26'!$K:$K,MATCH(C56,'[2]MH Non-ISFE Q4 2025-26'!$B:$B,0))*1000</f>
        <v>13363903.694079999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49">
        <v>6948000</v>
      </c>
      <c r="G57" s="49">
        <v>6948000</v>
      </c>
      <c r="H57" s="49">
        <v>7243000</v>
      </c>
      <c r="I57" s="49">
        <v>7634000</v>
      </c>
      <c r="J57" s="49">
        <v>9033000</v>
      </c>
      <c r="K57" s="49">
        <v>9071361</v>
      </c>
      <c r="L57" s="49">
        <v>10766000</v>
      </c>
      <c r="M57" s="49">
        <v>11641376.059699886</v>
      </c>
      <c r="N57" s="49">
        <v>11641376.069</v>
      </c>
      <c r="O57" s="49">
        <v>12556000</v>
      </c>
      <c r="P57" s="49">
        <v>13217164.385</v>
      </c>
      <c r="Q57" s="49">
        <v>14747000</v>
      </c>
      <c r="R57" s="49">
        <v>14962000</v>
      </c>
      <c r="S57" s="49">
        <v>15185000</v>
      </c>
      <c r="T57" s="49">
        <v>15528079.266000001</v>
      </c>
      <c r="U57" s="49">
        <v>15652000</v>
      </c>
      <c r="V57" s="49">
        <v>16165000</v>
      </c>
      <c r="W57" s="49">
        <f>INDEX('[1]MH Non-ISFE Q1 2025-26'!$K:$K,MATCH(C57,'[1]MH Non-ISFE Q1 2025-26'!$B:$B,0))*1000</f>
        <v>16512000</v>
      </c>
      <c r="X57" s="49">
        <f>INDEX('[2]MH Non-ISFE Q4 2025-26'!$K:$K,MATCH(C57,'[2]MH Non-ISFE Q4 2025-26'!$B:$B,0))*1000</f>
        <v>16622000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49">
        <v>11358000</v>
      </c>
      <c r="G58" s="49">
        <v>11013918.967599999</v>
      </c>
      <c r="H58" s="49">
        <v>10832000</v>
      </c>
      <c r="I58" s="49">
        <v>11986921.418100001</v>
      </c>
      <c r="J58" s="49">
        <v>13094535</v>
      </c>
      <c r="K58" s="49">
        <v>14284341.648600001</v>
      </c>
      <c r="L58" s="49">
        <v>14666594.2454</v>
      </c>
      <c r="M58" s="49">
        <v>16849560</v>
      </c>
      <c r="N58" s="49">
        <v>16067343.149999999</v>
      </c>
      <c r="O58" s="49">
        <v>19764568.886346471</v>
      </c>
      <c r="P58" s="49">
        <v>20607388.02</v>
      </c>
      <c r="Q58" s="49">
        <v>24586000</v>
      </c>
      <c r="R58" s="49">
        <v>24799525.259999998</v>
      </c>
      <c r="S58" s="49">
        <v>29801000</v>
      </c>
      <c r="T58" s="49">
        <v>30223537.730999999</v>
      </c>
      <c r="U58" s="49">
        <v>30334000</v>
      </c>
      <c r="V58" s="49">
        <v>31320151.251459189</v>
      </c>
      <c r="W58" s="49">
        <f>INDEX('[1]MH Non-ISFE Q1 2025-26'!$K:$K,MATCH(C58,'[1]MH Non-ISFE Q1 2025-26'!$B:$B,0))*1000</f>
        <v>32479000</v>
      </c>
      <c r="X58" s="49">
        <f>INDEX('[2]MH Non-ISFE Q4 2025-26'!$K:$K,MATCH(C58,'[2]MH Non-ISFE Q4 2025-26'!$B:$B,0))*1000</f>
        <v>32695249.261167474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49">
        <v>4726000</v>
      </c>
      <c r="G59" s="49">
        <v>6627550.3894000007</v>
      </c>
      <c r="H59" s="49">
        <v>6761000</v>
      </c>
      <c r="I59" s="49">
        <v>6733808.5914000003</v>
      </c>
      <c r="J59" s="49">
        <v>0</v>
      </c>
      <c r="K59" s="49">
        <v>8088216.1642000005</v>
      </c>
      <c r="L59" s="49">
        <v>6117537.2336999997</v>
      </c>
      <c r="M59" s="49">
        <v>7667621.5423801839</v>
      </c>
      <c r="N59" s="49">
        <v>6917443.8681000005</v>
      </c>
      <c r="O59" s="49">
        <v>8759090.1044085734</v>
      </c>
      <c r="P59" s="49">
        <v>8945759</v>
      </c>
      <c r="Q59" s="49">
        <v>9727000</v>
      </c>
      <c r="R59" s="49">
        <v>9855339.0723000001</v>
      </c>
      <c r="S59" s="49">
        <v>10490000</v>
      </c>
      <c r="T59" s="49">
        <v>10713000</v>
      </c>
      <c r="U59" s="49">
        <v>10971000</v>
      </c>
      <c r="V59" s="49">
        <v>11179000</v>
      </c>
      <c r="W59" s="49">
        <f>INDEX('[1]MH Non-ISFE Q1 2025-26'!$K:$K,MATCH(C59,'[1]MH Non-ISFE Q1 2025-26'!$B:$B,0))*1000</f>
        <v>11419000</v>
      </c>
      <c r="X59" s="49">
        <f>INDEX('[2]MH Non-ISFE Q4 2025-26'!$K:$K,MATCH(C59,'[2]MH Non-ISFE Q4 2025-26'!$B:$B,0))*1000</f>
        <v>11499000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49">
        <v>14351000</v>
      </c>
      <c r="G60" s="49" t="e">
        <v>#N/A</v>
      </c>
      <c r="H60" s="49">
        <v>13634000</v>
      </c>
      <c r="I60" s="49">
        <v>15548076.480900001</v>
      </c>
      <c r="J60" s="49">
        <v>13450050</v>
      </c>
      <c r="K60" s="49">
        <v>14465586.630800001</v>
      </c>
      <c r="L60" s="49">
        <v>12782289.1501</v>
      </c>
      <c r="M60" s="49">
        <v>19513326</v>
      </c>
      <c r="N60" s="49">
        <v>17984785</v>
      </c>
      <c r="O60" s="49">
        <v>22820000</v>
      </c>
      <c r="P60" s="49">
        <v>23163748.577100001</v>
      </c>
      <c r="Q60" s="49">
        <v>24040000</v>
      </c>
      <c r="R60" s="49">
        <v>24771000</v>
      </c>
      <c r="S60" s="49">
        <v>25688000</v>
      </c>
      <c r="T60" s="49">
        <v>27175574.23412</v>
      </c>
      <c r="U60" s="49">
        <v>27802000</v>
      </c>
      <c r="V60" s="49">
        <v>23304961.458771147</v>
      </c>
      <c r="W60" s="49">
        <f>INDEX('[1]MH Non-ISFE Q1 2025-26'!$K:$K,MATCH(C60,'[1]MH Non-ISFE Q1 2025-26'!$B:$B,0))*1000</f>
        <v>30794000</v>
      </c>
      <c r="X60" s="49">
        <f>INDEX('[2]MH Non-ISFE Q4 2025-26'!$K:$K,MATCH(C60,'[2]MH Non-ISFE Q4 2025-26'!$B:$B,0))*1000</f>
        <v>29053156.582165454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42">
        <v>1366000</v>
      </c>
      <c r="G61" s="42">
        <v>1237000</v>
      </c>
      <c r="H61" s="42">
        <v>1621000</v>
      </c>
      <c r="I61" s="42">
        <v>1352989</v>
      </c>
      <c r="J61" s="42">
        <v>1359000</v>
      </c>
      <c r="K61" s="42">
        <v>1392227</v>
      </c>
      <c r="L61" s="42">
        <v>1404000</v>
      </c>
      <c r="M61" s="42">
        <v>1545504</v>
      </c>
      <c r="N61" s="42">
        <v>1546000</v>
      </c>
      <c r="O61" s="42">
        <v>1730000</v>
      </c>
      <c r="P61" s="42">
        <v>2421000</v>
      </c>
      <c r="Q61" s="42" t="s">
        <v>320</v>
      </c>
      <c r="R61" s="42" t="s">
        <v>320</v>
      </c>
      <c r="S61" s="42" t="s">
        <v>320</v>
      </c>
      <c r="T61" s="42" t="s">
        <v>320</v>
      </c>
      <c r="U61" s="42" t="s">
        <v>320</v>
      </c>
      <c r="V61" s="42" t="s">
        <v>320</v>
      </c>
      <c r="W61" s="42" t="s">
        <v>320</v>
      </c>
      <c r="X61" s="42" t="s">
        <v>320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42">
        <v>887000</v>
      </c>
      <c r="G62" s="42">
        <v>909000</v>
      </c>
      <c r="H62" s="42">
        <v>909000</v>
      </c>
      <c r="I62" s="42">
        <v>728127.8600000001</v>
      </c>
      <c r="J62" s="42">
        <v>1157000</v>
      </c>
      <c r="K62" s="42">
        <v>1223360.0000000002</v>
      </c>
      <c r="L62" s="42">
        <v>455677</v>
      </c>
      <c r="M62" s="42">
        <v>454768</v>
      </c>
      <c r="N62" s="42">
        <v>543532</v>
      </c>
      <c r="O62" s="42">
        <v>1050000</v>
      </c>
      <c r="P62" s="42">
        <v>1170000</v>
      </c>
      <c r="Q62" s="42" t="s">
        <v>320</v>
      </c>
      <c r="R62" s="42" t="s">
        <v>320</v>
      </c>
      <c r="S62" s="42" t="s">
        <v>320</v>
      </c>
      <c r="T62" s="42" t="s">
        <v>320</v>
      </c>
      <c r="U62" s="42" t="s">
        <v>320</v>
      </c>
      <c r="V62" s="42" t="s">
        <v>320</v>
      </c>
      <c r="W62" s="42" t="s">
        <v>320</v>
      </c>
      <c r="X62" s="42" t="s">
        <v>320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42">
        <v>1282000</v>
      </c>
      <c r="G63" s="42">
        <v>1295000</v>
      </c>
      <c r="H63" s="42">
        <v>1316000</v>
      </c>
      <c r="I63" s="42">
        <v>1639838</v>
      </c>
      <c r="J63" s="42">
        <v>1519000</v>
      </c>
      <c r="K63" s="42">
        <v>1836663</v>
      </c>
      <c r="L63" s="42">
        <v>1682000</v>
      </c>
      <c r="M63" s="42">
        <v>1949733</v>
      </c>
      <c r="N63" s="42">
        <v>1978189.7926730001</v>
      </c>
      <c r="O63" s="42">
        <v>2048000</v>
      </c>
      <c r="P63" s="42">
        <v>2080167</v>
      </c>
      <c r="Q63" s="42" t="s">
        <v>320</v>
      </c>
      <c r="R63" s="42" t="s">
        <v>320</v>
      </c>
      <c r="S63" s="42" t="s">
        <v>320</v>
      </c>
      <c r="T63" s="42" t="s">
        <v>320</v>
      </c>
      <c r="U63" s="42" t="s">
        <v>320</v>
      </c>
      <c r="V63" s="42" t="s">
        <v>320</v>
      </c>
      <c r="W63" s="42" t="s">
        <v>320</v>
      </c>
      <c r="X63" s="42" t="s">
        <v>320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42">
        <v>4164000</v>
      </c>
      <c r="G64" s="42">
        <v>4247000</v>
      </c>
      <c r="H64" s="42">
        <v>4365000</v>
      </c>
      <c r="I64" s="42">
        <v>4770000</v>
      </c>
      <c r="J64" s="42">
        <v>4505000</v>
      </c>
      <c r="K64" s="42">
        <v>4604000</v>
      </c>
      <c r="L64" s="42">
        <v>4649469</v>
      </c>
      <c r="M64" s="42">
        <v>4733887</v>
      </c>
      <c r="N64" s="42">
        <v>4786054</v>
      </c>
      <c r="O64" s="42">
        <v>4985000</v>
      </c>
      <c r="P64" s="42">
        <v>4449902</v>
      </c>
      <c r="Q64" s="42" t="s">
        <v>320</v>
      </c>
      <c r="R64" s="42" t="s">
        <v>320</v>
      </c>
      <c r="S64" s="42" t="s">
        <v>320</v>
      </c>
      <c r="T64" s="42" t="s">
        <v>320</v>
      </c>
      <c r="U64" s="42" t="s">
        <v>320</v>
      </c>
      <c r="V64" s="42" t="s">
        <v>320</v>
      </c>
      <c r="W64" s="42" t="s">
        <v>320</v>
      </c>
      <c r="X64" s="42" t="s">
        <v>320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42">
        <v>1302000</v>
      </c>
      <c r="G65" s="42">
        <v>1323000</v>
      </c>
      <c r="H65" s="42">
        <v>1323000</v>
      </c>
      <c r="I65" s="42">
        <v>1600000</v>
      </c>
      <c r="J65" s="42">
        <v>1600000</v>
      </c>
      <c r="K65" s="42">
        <v>1648000</v>
      </c>
      <c r="L65" s="42">
        <v>2001467</v>
      </c>
      <c r="M65" s="42">
        <v>2114870</v>
      </c>
      <c r="N65" s="42">
        <v>2175964.3299999996</v>
      </c>
      <c r="O65" s="42">
        <v>2379000</v>
      </c>
      <c r="P65" s="42">
        <v>2328113.1066999999</v>
      </c>
      <c r="Q65" s="42" t="s">
        <v>320</v>
      </c>
      <c r="R65" s="42" t="s">
        <v>320</v>
      </c>
      <c r="S65" s="42" t="s">
        <v>320</v>
      </c>
      <c r="T65" s="42" t="s">
        <v>320</v>
      </c>
      <c r="U65" s="42" t="s">
        <v>320</v>
      </c>
      <c r="V65" s="42" t="s">
        <v>320</v>
      </c>
      <c r="W65" s="42" t="s">
        <v>320</v>
      </c>
      <c r="X65" s="42" t="s">
        <v>320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42">
        <v>1558000</v>
      </c>
      <c r="G66" s="42">
        <v>1573000</v>
      </c>
      <c r="H66" s="42">
        <v>1629000</v>
      </c>
      <c r="I66" s="42">
        <v>1968873</v>
      </c>
      <c r="J66" s="42">
        <v>1838000</v>
      </c>
      <c r="K66" s="42">
        <v>2431409</v>
      </c>
      <c r="L66" s="42">
        <v>2083000</v>
      </c>
      <c r="M66" s="42">
        <v>2347238</v>
      </c>
      <c r="N66" s="42">
        <v>2373102.4065959998</v>
      </c>
      <c r="O66" s="42">
        <v>2390000</v>
      </c>
      <c r="P66" s="42">
        <v>2454699.75</v>
      </c>
      <c r="Q66" s="42" t="s">
        <v>320</v>
      </c>
      <c r="R66" s="42" t="s">
        <v>320</v>
      </c>
      <c r="S66" s="42" t="s">
        <v>320</v>
      </c>
      <c r="T66" s="42" t="s">
        <v>320</v>
      </c>
      <c r="U66" s="42" t="s">
        <v>320</v>
      </c>
      <c r="V66" s="42" t="s">
        <v>320</v>
      </c>
      <c r="W66" s="42" t="s">
        <v>320</v>
      </c>
      <c r="X66" s="42" t="s">
        <v>320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42">
        <v>1335000</v>
      </c>
      <c r="G67" s="42">
        <v>1357240.8429</v>
      </c>
      <c r="H67" s="42">
        <v>1357000</v>
      </c>
      <c r="I67" s="42">
        <v>3274000</v>
      </c>
      <c r="J67" s="42">
        <v>3222000</v>
      </c>
      <c r="K67" s="42">
        <v>3234000</v>
      </c>
      <c r="L67" s="42">
        <v>3189000</v>
      </c>
      <c r="M67" s="42">
        <v>4729737</v>
      </c>
      <c r="N67" s="42">
        <v>4837724</v>
      </c>
      <c r="O67" s="42">
        <v>5235000</v>
      </c>
      <c r="P67" s="42">
        <v>5013695</v>
      </c>
      <c r="Q67" s="42" t="s">
        <v>320</v>
      </c>
      <c r="R67" s="42" t="s">
        <v>320</v>
      </c>
      <c r="S67" s="42" t="s">
        <v>320</v>
      </c>
      <c r="T67" s="42" t="s">
        <v>320</v>
      </c>
      <c r="U67" s="42" t="s">
        <v>320</v>
      </c>
      <c r="V67" s="42" t="s">
        <v>320</v>
      </c>
      <c r="W67" s="42" t="s">
        <v>320</v>
      </c>
      <c r="X67" s="42" t="s">
        <v>320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42">
        <v>843000</v>
      </c>
      <c r="G68" s="42">
        <v>866906.54964999994</v>
      </c>
      <c r="H68" s="42">
        <v>866906.54964999994</v>
      </c>
      <c r="I68" s="42">
        <v>1071354.2992</v>
      </c>
      <c r="J68" s="42">
        <v>1071354.2992</v>
      </c>
      <c r="K68" s="42">
        <v>1135489.8530000001</v>
      </c>
      <c r="L68" s="42">
        <v>1088162</v>
      </c>
      <c r="M68" s="42">
        <v>1367909</v>
      </c>
      <c r="N68" s="42">
        <v>1274263.1166999999</v>
      </c>
      <c r="O68" s="42">
        <v>1576618.7771620359</v>
      </c>
      <c r="P68" s="42">
        <v>1581276.7695000002</v>
      </c>
      <c r="Q68" s="42" t="s">
        <v>320</v>
      </c>
      <c r="R68" s="42" t="s">
        <v>320</v>
      </c>
      <c r="S68" s="42" t="s">
        <v>320</v>
      </c>
      <c r="T68" s="42" t="s">
        <v>320</v>
      </c>
      <c r="U68" s="42" t="s">
        <v>320</v>
      </c>
      <c r="V68" s="42" t="s">
        <v>320</v>
      </c>
      <c r="W68" s="42" t="s">
        <v>320</v>
      </c>
      <c r="X68" s="42" t="s">
        <v>320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42">
        <v>3648000</v>
      </c>
      <c r="G69" s="42">
        <v>3937000</v>
      </c>
      <c r="H69" s="42">
        <v>3937000</v>
      </c>
      <c r="I69" s="42">
        <v>3128929</v>
      </c>
      <c r="J69" s="42">
        <v>2947919</v>
      </c>
      <c r="K69" s="42">
        <v>2632569</v>
      </c>
      <c r="L69" s="42">
        <v>2711000</v>
      </c>
      <c r="M69" s="42">
        <v>3190630.0259999996</v>
      </c>
      <c r="N69" s="42">
        <v>3386550</v>
      </c>
      <c r="O69" s="42">
        <v>3418000</v>
      </c>
      <c r="P69" s="42">
        <v>3493000</v>
      </c>
      <c r="Q69" s="42" t="s">
        <v>320</v>
      </c>
      <c r="R69" s="42" t="s">
        <v>320</v>
      </c>
      <c r="S69" s="42" t="s">
        <v>320</v>
      </c>
      <c r="T69" s="42" t="s">
        <v>320</v>
      </c>
      <c r="U69" s="42" t="s">
        <v>320</v>
      </c>
      <c r="V69" s="42" t="s">
        <v>320</v>
      </c>
      <c r="W69" s="42" t="s">
        <v>320</v>
      </c>
      <c r="X69" s="42" t="s">
        <v>320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42">
        <v>865000</v>
      </c>
      <c r="G70" s="42">
        <v>892000</v>
      </c>
      <c r="H70" s="42">
        <v>904000</v>
      </c>
      <c r="I70" s="42">
        <v>1041000</v>
      </c>
      <c r="J70" s="42">
        <v>1102000</v>
      </c>
      <c r="K70" s="42">
        <v>1223000</v>
      </c>
      <c r="L70" s="42">
        <v>1107000</v>
      </c>
      <c r="M70" s="42">
        <v>1174882.9675934829</v>
      </c>
      <c r="N70" s="42">
        <v>1095000</v>
      </c>
      <c r="O70" s="42">
        <v>1181000</v>
      </c>
      <c r="P70" s="42">
        <v>1094000</v>
      </c>
      <c r="Q70" s="42" t="s">
        <v>320</v>
      </c>
      <c r="R70" s="42" t="s">
        <v>320</v>
      </c>
      <c r="S70" s="42" t="s">
        <v>320</v>
      </c>
      <c r="T70" s="42" t="s">
        <v>320</v>
      </c>
      <c r="U70" s="42" t="s">
        <v>320</v>
      </c>
      <c r="V70" s="42" t="s">
        <v>320</v>
      </c>
      <c r="W70" s="42" t="s">
        <v>320</v>
      </c>
      <c r="X70" s="42" t="s">
        <v>320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42">
        <v>2483000</v>
      </c>
      <c r="G71" s="42">
        <v>2401000</v>
      </c>
      <c r="H71" s="42">
        <v>2401000</v>
      </c>
      <c r="I71" s="42">
        <v>2703771.9271999998</v>
      </c>
      <c r="J71" s="42">
        <v>2562000</v>
      </c>
      <c r="K71" s="42">
        <v>2850066.8339</v>
      </c>
      <c r="L71" s="42">
        <v>2983000</v>
      </c>
      <c r="M71" s="42">
        <v>3082716</v>
      </c>
      <c r="N71" s="42">
        <v>3019000</v>
      </c>
      <c r="O71" s="42">
        <v>3664000</v>
      </c>
      <c r="P71" s="42">
        <v>3798000</v>
      </c>
      <c r="Q71" s="42" t="s">
        <v>320</v>
      </c>
      <c r="R71" s="42" t="s">
        <v>320</v>
      </c>
      <c r="S71" s="42" t="s">
        <v>320</v>
      </c>
      <c r="T71" s="42" t="s">
        <v>320</v>
      </c>
      <c r="U71" s="42" t="s">
        <v>320</v>
      </c>
      <c r="V71" s="42" t="s">
        <v>320</v>
      </c>
      <c r="W71" s="42" t="s">
        <v>320</v>
      </c>
      <c r="X71" s="42" t="s">
        <v>320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42">
        <v>1712000</v>
      </c>
      <c r="G72" s="42">
        <v>1714000</v>
      </c>
      <c r="H72" s="42">
        <v>1714029.2437999998</v>
      </c>
      <c r="I72" s="42">
        <v>1714000</v>
      </c>
      <c r="J72" s="42">
        <v>1858000</v>
      </c>
      <c r="K72" s="42">
        <v>2131000</v>
      </c>
      <c r="L72" s="42">
        <v>2171453.3223999999</v>
      </c>
      <c r="M72" s="42">
        <v>2546414.46</v>
      </c>
      <c r="N72" s="42">
        <v>2527055.0721</v>
      </c>
      <c r="O72" s="42">
        <v>2898555.1644997201</v>
      </c>
      <c r="P72" s="42">
        <v>3281933.9999999995</v>
      </c>
      <c r="Q72" s="42" t="s">
        <v>320</v>
      </c>
      <c r="R72" s="42" t="s">
        <v>320</v>
      </c>
      <c r="S72" s="42" t="s">
        <v>320</v>
      </c>
      <c r="T72" s="42" t="s">
        <v>320</v>
      </c>
      <c r="U72" s="42" t="s">
        <v>320</v>
      </c>
      <c r="V72" s="42" t="s">
        <v>320</v>
      </c>
      <c r="W72" s="42" t="s">
        <v>320</v>
      </c>
      <c r="X72" s="42" t="s">
        <v>320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42">
        <v>4672953.0949999997</v>
      </c>
      <c r="G73" s="42">
        <v>4677626.0481000002</v>
      </c>
      <c r="H73" s="42">
        <v>4677626.0481000002</v>
      </c>
      <c r="I73" s="42">
        <v>6282303.6740999995</v>
      </c>
      <c r="J73" s="42">
        <v>6282303.6740999995</v>
      </c>
      <c r="K73" s="42">
        <v>6445643.5696999999</v>
      </c>
      <c r="L73" s="42">
        <v>7976739.3308999995</v>
      </c>
      <c r="M73" s="42">
        <v>8601940.2343292329</v>
      </c>
      <c r="N73" s="42">
        <v>8305907.8731000004</v>
      </c>
      <c r="O73" s="42">
        <v>9154096.8516324013</v>
      </c>
      <c r="P73" s="42">
        <v>9201273.5353000015</v>
      </c>
      <c r="Q73" s="42" t="s">
        <v>320</v>
      </c>
      <c r="R73" s="42" t="s">
        <v>320</v>
      </c>
      <c r="S73" s="42" t="s">
        <v>320</v>
      </c>
      <c r="T73" s="42" t="s">
        <v>320</v>
      </c>
      <c r="U73" s="42" t="s">
        <v>320</v>
      </c>
      <c r="V73" s="42" t="s">
        <v>320</v>
      </c>
      <c r="W73" s="42" t="s">
        <v>320</v>
      </c>
      <c r="X73" s="42" t="s">
        <v>320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42">
        <v>1454000</v>
      </c>
      <c r="G74" s="42">
        <v>1511000</v>
      </c>
      <c r="H74" s="42">
        <v>1776000</v>
      </c>
      <c r="I74" s="42">
        <v>1817558.4</v>
      </c>
      <c r="J74" s="42">
        <v>2355000</v>
      </c>
      <c r="K74" s="42">
        <v>2602485</v>
      </c>
      <c r="L74" s="42">
        <v>2675000</v>
      </c>
      <c r="M74" s="42">
        <v>2825512</v>
      </c>
      <c r="N74" s="42">
        <v>2692000</v>
      </c>
      <c r="O74" s="42">
        <v>2739648.4</v>
      </c>
      <c r="P74" s="42">
        <v>3000000</v>
      </c>
      <c r="Q74" s="42" t="s">
        <v>320</v>
      </c>
      <c r="R74" s="42" t="s">
        <v>320</v>
      </c>
      <c r="S74" s="42" t="s">
        <v>320</v>
      </c>
      <c r="T74" s="42" t="s">
        <v>320</v>
      </c>
      <c r="U74" s="42" t="s">
        <v>320</v>
      </c>
      <c r="V74" s="42" t="s">
        <v>320</v>
      </c>
      <c r="W74" s="42" t="s">
        <v>320</v>
      </c>
      <c r="X74" s="42" t="s">
        <v>320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42">
        <v>1059000</v>
      </c>
      <c r="G75" s="42">
        <v>1284000</v>
      </c>
      <c r="H75" s="42">
        <v>1284000</v>
      </c>
      <c r="I75" s="42">
        <v>1167000</v>
      </c>
      <c r="J75" s="42">
        <v>1253000</v>
      </c>
      <c r="K75" s="42">
        <v>1199000</v>
      </c>
      <c r="L75" s="42">
        <v>1690334</v>
      </c>
      <c r="M75" s="42">
        <v>1783464</v>
      </c>
      <c r="N75" s="42">
        <v>1658000</v>
      </c>
      <c r="O75" s="42">
        <v>1821766.8590840267</v>
      </c>
      <c r="P75" s="42">
        <v>1986000</v>
      </c>
      <c r="Q75" s="42" t="s">
        <v>320</v>
      </c>
      <c r="R75" s="42" t="s">
        <v>320</v>
      </c>
      <c r="S75" s="42" t="s">
        <v>320</v>
      </c>
      <c r="T75" s="42" t="s">
        <v>320</v>
      </c>
      <c r="U75" s="42" t="s">
        <v>320</v>
      </c>
      <c r="V75" s="42" t="s">
        <v>320</v>
      </c>
      <c r="W75" s="42" t="s">
        <v>320</v>
      </c>
      <c r="X75" s="42" t="s">
        <v>320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42">
        <v>1973000</v>
      </c>
      <c r="G76" s="42">
        <v>2033000</v>
      </c>
      <c r="H76" s="42">
        <v>2073000</v>
      </c>
      <c r="I76" s="42">
        <v>2689000</v>
      </c>
      <c r="J76" s="42">
        <v>2423072.0099999998</v>
      </c>
      <c r="K76" s="42">
        <v>3250540.8630000004</v>
      </c>
      <c r="L76" s="42">
        <v>2815000</v>
      </c>
      <c r="M76" s="42">
        <v>3267248</v>
      </c>
      <c r="N76" s="42">
        <v>3201000</v>
      </c>
      <c r="O76" s="42">
        <v>3547908.25</v>
      </c>
      <c r="P76" s="42">
        <v>3829358.5100000002</v>
      </c>
      <c r="Q76" s="42" t="s">
        <v>320</v>
      </c>
      <c r="R76" s="42" t="s">
        <v>320</v>
      </c>
      <c r="S76" s="42" t="s">
        <v>320</v>
      </c>
      <c r="T76" s="42" t="s">
        <v>320</v>
      </c>
      <c r="U76" s="42" t="s">
        <v>320</v>
      </c>
      <c r="V76" s="42" t="s">
        <v>320</v>
      </c>
      <c r="W76" s="42" t="s">
        <v>320</v>
      </c>
      <c r="X76" s="42" t="s">
        <v>320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42">
        <v>1161000</v>
      </c>
      <c r="G77" s="42">
        <v>1363000</v>
      </c>
      <c r="H77" s="42">
        <v>1191000</v>
      </c>
      <c r="I77" s="42">
        <v>1249000</v>
      </c>
      <c r="J77" s="42">
        <v>1291000</v>
      </c>
      <c r="K77" s="42">
        <v>1375000</v>
      </c>
      <c r="L77" s="42">
        <v>1761000</v>
      </c>
      <c r="M77" s="42">
        <v>1888574</v>
      </c>
      <c r="N77" s="42">
        <v>1888574</v>
      </c>
      <c r="O77" s="42">
        <v>2266398.5007159738</v>
      </c>
      <c r="P77" s="42">
        <v>2158000</v>
      </c>
      <c r="Q77" s="42" t="s">
        <v>320</v>
      </c>
      <c r="R77" s="42" t="s">
        <v>320</v>
      </c>
      <c r="S77" s="42" t="s">
        <v>320</v>
      </c>
      <c r="T77" s="42" t="s">
        <v>320</v>
      </c>
      <c r="U77" s="42" t="s">
        <v>320</v>
      </c>
      <c r="V77" s="42" t="s">
        <v>320</v>
      </c>
      <c r="W77" s="42" t="s">
        <v>320</v>
      </c>
      <c r="X77" s="42" t="s">
        <v>320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42">
        <v>1695570</v>
      </c>
      <c r="G78" s="42">
        <v>1826527.942</v>
      </c>
      <c r="H78" s="42">
        <v>2130217</v>
      </c>
      <c r="I78" s="42">
        <v>2074824.3870000001</v>
      </c>
      <c r="J78" s="42">
        <v>2210000</v>
      </c>
      <c r="K78" s="42">
        <v>2446781.3119999999</v>
      </c>
      <c r="L78" s="42">
        <v>2726279.7399999998</v>
      </c>
      <c r="M78" s="42">
        <v>2901893</v>
      </c>
      <c r="N78" s="42">
        <v>3240620.62</v>
      </c>
      <c r="O78" s="42">
        <v>3706304.1809740001</v>
      </c>
      <c r="P78" s="42">
        <v>4391348.4099999992</v>
      </c>
      <c r="Q78" s="42" t="s">
        <v>320</v>
      </c>
      <c r="R78" s="42" t="s">
        <v>320</v>
      </c>
      <c r="S78" s="42" t="s">
        <v>320</v>
      </c>
      <c r="T78" s="42" t="s">
        <v>320</v>
      </c>
      <c r="U78" s="42" t="s">
        <v>320</v>
      </c>
      <c r="V78" s="42" t="s">
        <v>320</v>
      </c>
      <c r="W78" s="42" t="s">
        <v>320</v>
      </c>
      <c r="X78" s="42" t="s">
        <v>320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42">
        <v>5346939.0249999994</v>
      </c>
      <c r="G79" s="42" t="e">
        <v>#N/A</v>
      </c>
      <c r="H79" s="42">
        <v>8135983.4301000005</v>
      </c>
      <c r="I79" s="42">
        <v>8145000</v>
      </c>
      <c r="J79" s="42">
        <v>8814000</v>
      </c>
      <c r="K79" s="42">
        <v>8962335.1999999993</v>
      </c>
      <c r="L79" s="42">
        <v>8312000</v>
      </c>
      <c r="M79" s="42">
        <v>8714747</v>
      </c>
      <c r="N79" s="42">
        <v>9223335.1767999995</v>
      </c>
      <c r="O79" s="42">
        <v>8928000</v>
      </c>
      <c r="P79" s="42">
        <v>9729000</v>
      </c>
      <c r="Q79" s="42" t="s">
        <v>320</v>
      </c>
      <c r="R79" s="42" t="s">
        <v>320</v>
      </c>
      <c r="S79" s="42" t="s">
        <v>320</v>
      </c>
      <c r="T79" s="42" t="s">
        <v>320</v>
      </c>
      <c r="U79" s="42" t="s">
        <v>320</v>
      </c>
      <c r="V79" s="42" t="s">
        <v>320</v>
      </c>
      <c r="W79" s="42" t="s">
        <v>320</v>
      </c>
      <c r="X79" s="42" t="s">
        <v>320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42">
        <v>7044924.0938999997</v>
      </c>
      <c r="G80" s="42">
        <v>6985000</v>
      </c>
      <c r="H80" s="42">
        <v>7043103.7576000011</v>
      </c>
      <c r="I80" s="42">
        <v>7050146.8613600004</v>
      </c>
      <c r="J80" s="42">
        <v>7050147.1200000001</v>
      </c>
      <c r="K80" s="42">
        <v>7473171.4077000003</v>
      </c>
      <c r="L80" s="42">
        <v>7420346.8504999997</v>
      </c>
      <c r="M80" s="42">
        <v>6248772</v>
      </c>
      <c r="N80" s="42">
        <v>7870022.9999999991</v>
      </c>
      <c r="O80" s="42">
        <v>7961115.4740999993</v>
      </c>
      <c r="P80" s="42">
        <v>8220933.853099999</v>
      </c>
      <c r="Q80" s="42" t="s">
        <v>320</v>
      </c>
      <c r="R80" s="42" t="s">
        <v>320</v>
      </c>
      <c r="S80" s="42" t="s">
        <v>320</v>
      </c>
      <c r="T80" s="42" t="s">
        <v>320</v>
      </c>
      <c r="U80" s="42" t="s">
        <v>320</v>
      </c>
      <c r="V80" s="42" t="s">
        <v>320</v>
      </c>
      <c r="W80" s="42" t="s">
        <v>320</v>
      </c>
      <c r="X80" s="42" t="s">
        <v>320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26" t="s">
        <v>137</v>
      </c>
      <c r="E81" s="26" t="s">
        <v>97</v>
      </c>
      <c r="F81" s="42">
        <v>5595000</v>
      </c>
      <c r="G81" s="42">
        <v>3470000</v>
      </c>
      <c r="H81" s="42">
        <v>3499839.8433000003</v>
      </c>
      <c r="I81" s="42">
        <v>3557743</v>
      </c>
      <c r="J81" s="42">
        <v>3491838.8758999999</v>
      </c>
      <c r="K81" s="42">
        <v>3655000</v>
      </c>
      <c r="L81" s="42">
        <v>3649832.6648000004</v>
      </c>
      <c r="M81" s="42">
        <v>4869530</v>
      </c>
      <c r="N81" s="42">
        <v>3873062.6726000002</v>
      </c>
      <c r="O81" s="42">
        <v>3944000</v>
      </c>
      <c r="P81" s="42">
        <v>3952263.8000000003</v>
      </c>
      <c r="Q81" s="42" t="s">
        <v>320</v>
      </c>
      <c r="R81" s="42" t="s">
        <v>320</v>
      </c>
      <c r="S81" s="42" t="s">
        <v>320</v>
      </c>
      <c r="T81" s="42" t="s">
        <v>320</v>
      </c>
      <c r="U81" s="42" t="s">
        <v>320</v>
      </c>
      <c r="V81" s="42" t="s">
        <v>320</v>
      </c>
      <c r="W81" s="42" t="s">
        <v>320</v>
      </c>
      <c r="X81" s="42" t="s">
        <v>320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42">
        <v>2821421.0252</v>
      </c>
      <c r="G82" s="42">
        <v>2789763.0006999997</v>
      </c>
      <c r="H82" s="42">
        <v>2789763</v>
      </c>
      <c r="I82" s="42">
        <v>2792552.7630000003</v>
      </c>
      <c r="J82" s="42">
        <v>3067552.7642000001</v>
      </c>
      <c r="K82" s="42">
        <v>2873919</v>
      </c>
      <c r="L82" s="42">
        <v>2865768.9779000003</v>
      </c>
      <c r="M82" s="42">
        <v>2954394</v>
      </c>
      <c r="N82" s="42">
        <v>2962399.5093000005</v>
      </c>
      <c r="O82" s="42">
        <v>3014834.4799999995</v>
      </c>
      <c r="P82" s="42">
        <v>3243596.0660000001</v>
      </c>
      <c r="Q82" s="42" t="s">
        <v>320</v>
      </c>
      <c r="R82" s="42" t="s">
        <v>320</v>
      </c>
      <c r="S82" s="42" t="s">
        <v>320</v>
      </c>
      <c r="T82" s="42" t="s">
        <v>320</v>
      </c>
      <c r="U82" s="42" t="s">
        <v>320</v>
      </c>
      <c r="V82" s="42" t="s">
        <v>320</v>
      </c>
      <c r="W82" s="42" t="s">
        <v>320</v>
      </c>
      <c r="X82" s="42" t="s">
        <v>320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42">
        <v>3938061</v>
      </c>
      <c r="G83" s="42">
        <v>4073000</v>
      </c>
      <c r="H83" s="42">
        <v>3901000</v>
      </c>
      <c r="I83" s="42">
        <v>3955000</v>
      </c>
      <c r="J83" s="42">
        <v>3962282</v>
      </c>
      <c r="K83" s="42">
        <v>4254000</v>
      </c>
      <c r="L83" s="42">
        <v>4264000</v>
      </c>
      <c r="M83" s="42">
        <v>4657206</v>
      </c>
      <c r="N83" s="42">
        <v>4498000</v>
      </c>
      <c r="O83" s="42">
        <v>4654000</v>
      </c>
      <c r="P83" s="42">
        <v>4584267.6899999995</v>
      </c>
      <c r="Q83" s="42" t="s">
        <v>320</v>
      </c>
      <c r="R83" s="42" t="s">
        <v>320</v>
      </c>
      <c r="S83" s="42" t="s">
        <v>320</v>
      </c>
      <c r="T83" s="42" t="s">
        <v>320</v>
      </c>
      <c r="U83" s="42" t="s">
        <v>320</v>
      </c>
      <c r="V83" s="42" t="s">
        <v>320</v>
      </c>
      <c r="W83" s="42" t="s">
        <v>320</v>
      </c>
      <c r="X83" s="42" t="s">
        <v>320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42">
        <v>2575611.9832000001</v>
      </c>
      <c r="G84" s="42">
        <v>2383000</v>
      </c>
      <c r="H84" s="42">
        <v>2768689.6448000004</v>
      </c>
      <c r="I84" s="42">
        <v>2796690</v>
      </c>
      <c r="J84" s="42">
        <v>2904000</v>
      </c>
      <c r="K84" s="42">
        <v>3007000</v>
      </c>
      <c r="L84" s="42">
        <v>2909747.4287999999</v>
      </c>
      <c r="M84" s="42">
        <v>3406804</v>
      </c>
      <c r="N84" s="42">
        <v>3155340.56</v>
      </c>
      <c r="O84" s="42">
        <v>3486000</v>
      </c>
      <c r="P84" s="42">
        <v>3564000</v>
      </c>
      <c r="Q84" s="42" t="s">
        <v>320</v>
      </c>
      <c r="R84" s="42" t="s">
        <v>320</v>
      </c>
      <c r="S84" s="42" t="s">
        <v>320</v>
      </c>
      <c r="T84" s="42" t="s">
        <v>320</v>
      </c>
      <c r="U84" s="42" t="s">
        <v>320</v>
      </c>
      <c r="V84" s="42" t="s">
        <v>320</v>
      </c>
      <c r="W84" s="42" t="s">
        <v>320</v>
      </c>
      <c r="X84" s="42" t="s">
        <v>320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42">
        <v>2245201.8262</v>
      </c>
      <c r="G85" s="42">
        <v>2247450</v>
      </c>
      <c r="H85" s="42">
        <v>1845000</v>
      </c>
      <c r="I85" s="42">
        <v>2016678.6528</v>
      </c>
      <c r="J85" s="42">
        <v>2501255</v>
      </c>
      <c r="K85" s="42">
        <v>3197544.9208999998</v>
      </c>
      <c r="L85" s="42">
        <v>3793676</v>
      </c>
      <c r="M85" s="42">
        <v>4150613.9999999995</v>
      </c>
      <c r="N85" s="42">
        <v>4194848</v>
      </c>
      <c r="O85" s="42">
        <v>4394011.2746036425</v>
      </c>
      <c r="P85" s="42">
        <v>4261898.6327</v>
      </c>
      <c r="Q85" s="42" t="s">
        <v>320</v>
      </c>
      <c r="R85" s="42" t="s">
        <v>320</v>
      </c>
      <c r="S85" s="42" t="s">
        <v>320</v>
      </c>
      <c r="T85" s="42" t="s">
        <v>320</v>
      </c>
      <c r="U85" s="42" t="s">
        <v>320</v>
      </c>
      <c r="V85" s="42" t="s">
        <v>320</v>
      </c>
      <c r="W85" s="42" t="s">
        <v>320</v>
      </c>
      <c r="X85" s="42" t="s">
        <v>320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42" t="e">
        <v>#REF!</v>
      </c>
      <c r="G86" s="42" t="e">
        <v>#REF!</v>
      </c>
      <c r="H86" s="42" t="e">
        <v>#REF!</v>
      </c>
      <c r="I86" s="42" t="e">
        <v>#REF!</v>
      </c>
      <c r="J86" s="42" t="e">
        <v>#REF!</v>
      </c>
      <c r="K86" s="42">
        <v>10969699.528999999</v>
      </c>
      <c r="L86" s="42">
        <v>11251699.528999999</v>
      </c>
      <c r="M86" s="42">
        <v>14563026.556231219</v>
      </c>
      <c r="N86" s="42">
        <v>14894718.52</v>
      </c>
      <c r="O86" s="42">
        <v>15254718.519999998</v>
      </c>
      <c r="P86" s="42">
        <v>13675953.219999999</v>
      </c>
      <c r="Q86" s="42" t="s">
        <v>320</v>
      </c>
      <c r="R86" s="42" t="s">
        <v>320</v>
      </c>
      <c r="S86" s="42" t="s">
        <v>320</v>
      </c>
      <c r="T86" s="42" t="s">
        <v>320</v>
      </c>
      <c r="U86" s="42" t="s">
        <v>320</v>
      </c>
      <c r="V86" s="42" t="s">
        <v>320</v>
      </c>
      <c r="W86" s="42" t="s">
        <v>320</v>
      </c>
      <c r="X86" s="42" t="s">
        <v>320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42">
        <v>4205878.9755999995</v>
      </c>
      <c r="G87" s="42">
        <v>4432000</v>
      </c>
      <c r="H87" s="42">
        <v>4653477.83</v>
      </c>
      <c r="I87" s="42">
        <v>4517644.0940000005</v>
      </c>
      <c r="J87" s="42">
        <v>5252000</v>
      </c>
      <c r="K87" s="42">
        <v>6404471</v>
      </c>
      <c r="L87" s="42">
        <v>6161984.3350999998</v>
      </c>
      <c r="M87" s="42">
        <v>6863334.6461188421</v>
      </c>
      <c r="N87" s="42">
        <v>7127783.2134999996</v>
      </c>
      <c r="O87" s="42">
        <v>7589000</v>
      </c>
      <c r="P87" s="42">
        <v>7603599.6264999993</v>
      </c>
      <c r="Q87" s="42" t="s">
        <v>320</v>
      </c>
      <c r="R87" s="42" t="s">
        <v>320</v>
      </c>
      <c r="S87" s="42" t="s">
        <v>320</v>
      </c>
      <c r="T87" s="42" t="s">
        <v>320</v>
      </c>
      <c r="U87" s="42" t="s">
        <v>320</v>
      </c>
      <c r="V87" s="42" t="s">
        <v>320</v>
      </c>
      <c r="W87" s="42" t="s">
        <v>320</v>
      </c>
      <c r="X87" s="42" t="s">
        <v>320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42">
        <v>2881000</v>
      </c>
      <c r="G88" s="42">
        <v>2909000</v>
      </c>
      <c r="H88" s="42">
        <v>2727000</v>
      </c>
      <c r="I88" s="42">
        <v>3050000</v>
      </c>
      <c r="J88" s="42">
        <v>3017000</v>
      </c>
      <c r="K88" s="42">
        <v>4210000</v>
      </c>
      <c r="L88" s="42">
        <v>3961000</v>
      </c>
      <c r="M88" s="42">
        <v>4538945.2634117221</v>
      </c>
      <c r="N88" s="42">
        <v>4449543.0000000009</v>
      </c>
      <c r="O88" s="42">
        <v>5570000</v>
      </c>
      <c r="P88" s="42">
        <v>5557227</v>
      </c>
      <c r="Q88" s="42" t="s">
        <v>320</v>
      </c>
      <c r="R88" s="42" t="s">
        <v>320</v>
      </c>
      <c r="S88" s="42" t="s">
        <v>320</v>
      </c>
      <c r="T88" s="42" t="s">
        <v>320</v>
      </c>
      <c r="U88" s="42" t="s">
        <v>320</v>
      </c>
      <c r="V88" s="42" t="s">
        <v>320</v>
      </c>
      <c r="W88" s="42" t="s">
        <v>320</v>
      </c>
      <c r="X88" s="42" t="s">
        <v>320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42">
        <v>3623623.1850000001</v>
      </c>
      <c r="G89" s="42">
        <v>2703000</v>
      </c>
      <c r="H89" s="42">
        <v>2504699.6</v>
      </c>
      <c r="I89" s="42">
        <v>2587855.6266999999</v>
      </c>
      <c r="J89" s="42">
        <v>2779000</v>
      </c>
      <c r="K89" s="42">
        <v>3388299</v>
      </c>
      <c r="L89" s="42">
        <v>3270258.1184999999</v>
      </c>
      <c r="M89" s="42">
        <v>3600008.0763833197</v>
      </c>
      <c r="N89" s="42">
        <v>3706638.7874000003</v>
      </c>
      <c r="O89" s="42">
        <v>4012000</v>
      </c>
      <c r="P89" s="42">
        <v>4029640.1444999995</v>
      </c>
      <c r="Q89" s="42" t="s">
        <v>320</v>
      </c>
      <c r="R89" s="42" t="s">
        <v>320</v>
      </c>
      <c r="S89" s="42" t="s">
        <v>320</v>
      </c>
      <c r="T89" s="42" t="s">
        <v>320</v>
      </c>
      <c r="U89" s="42" t="s">
        <v>320</v>
      </c>
      <c r="V89" s="42" t="s">
        <v>320</v>
      </c>
      <c r="W89" s="42" t="s">
        <v>320</v>
      </c>
      <c r="X89" s="42" t="s">
        <v>320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42" t="e">
        <v>#REF!</v>
      </c>
      <c r="G90" s="42" t="e">
        <v>#REF!</v>
      </c>
      <c r="H90" s="42" t="e">
        <v>#REF!</v>
      </c>
      <c r="I90" s="42" t="e">
        <v>#REF!</v>
      </c>
      <c r="J90" s="42" t="e">
        <v>#REF!</v>
      </c>
      <c r="K90" s="42">
        <v>11556863.647</v>
      </c>
      <c r="L90" s="42">
        <v>10367649.246000001</v>
      </c>
      <c r="M90" s="42">
        <v>11769241.508099969</v>
      </c>
      <c r="N90" s="42">
        <v>13564175.853317998</v>
      </c>
      <c r="O90" s="42">
        <v>14433811.112018881</v>
      </c>
      <c r="P90" s="42">
        <v>14513690.1077</v>
      </c>
      <c r="Q90" s="42" t="s">
        <v>320</v>
      </c>
      <c r="R90" s="42" t="s">
        <v>320</v>
      </c>
      <c r="S90" s="42" t="s">
        <v>320</v>
      </c>
      <c r="T90" s="42" t="s">
        <v>320</v>
      </c>
      <c r="U90" s="42" t="s">
        <v>320</v>
      </c>
      <c r="V90" s="42" t="s">
        <v>320</v>
      </c>
      <c r="W90" s="42" t="s">
        <v>320</v>
      </c>
      <c r="X90" s="42" t="s">
        <v>320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42">
        <v>2060652</v>
      </c>
      <c r="G91" s="42">
        <v>2033255.0569</v>
      </c>
      <c r="H91" s="42">
        <v>1891693</v>
      </c>
      <c r="I91" s="42">
        <v>2030043.1580000001</v>
      </c>
      <c r="J91" s="42">
        <v>1996440</v>
      </c>
      <c r="K91" s="42">
        <v>2272659.5080000004</v>
      </c>
      <c r="L91" s="42">
        <v>2195475.9882</v>
      </c>
      <c r="M91" s="42">
        <v>2373664.7950860513</v>
      </c>
      <c r="N91" s="42">
        <v>2174545.75</v>
      </c>
      <c r="O91" s="42">
        <v>2528636.5662099235</v>
      </c>
      <c r="P91" s="42">
        <v>2422962.6188000003</v>
      </c>
      <c r="Q91" s="42" t="s">
        <v>320</v>
      </c>
      <c r="R91" s="42" t="s">
        <v>320</v>
      </c>
      <c r="S91" s="42" t="s">
        <v>320</v>
      </c>
      <c r="T91" s="42" t="s">
        <v>320</v>
      </c>
      <c r="U91" s="42" t="s">
        <v>320</v>
      </c>
      <c r="V91" s="42" t="s">
        <v>320</v>
      </c>
      <c r="W91" s="42" t="s">
        <v>320</v>
      </c>
      <c r="X91" s="42" t="s">
        <v>320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42">
        <v>2727350.76</v>
      </c>
      <c r="G92" s="42">
        <v>2783000</v>
      </c>
      <c r="H92" s="42">
        <v>2756839.09</v>
      </c>
      <c r="I92" s="42">
        <v>2934569.0020000003</v>
      </c>
      <c r="J92" s="42">
        <v>2949990.03</v>
      </c>
      <c r="K92" s="42">
        <v>3826500</v>
      </c>
      <c r="L92" s="42">
        <v>3285621.9</v>
      </c>
      <c r="M92" s="42">
        <v>3797174.2503352766</v>
      </c>
      <c r="N92" s="42">
        <v>3303535</v>
      </c>
      <c r="O92" s="42">
        <v>3956070.6666959012</v>
      </c>
      <c r="P92" s="42">
        <v>3069208.6599999997</v>
      </c>
      <c r="Q92" s="42" t="s">
        <v>320</v>
      </c>
      <c r="R92" s="42" t="s">
        <v>320</v>
      </c>
      <c r="S92" s="42" t="s">
        <v>320</v>
      </c>
      <c r="T92" s="42" t="s">
        <v>320</v>
      </c>
      <c r="U92" s="42" t="s">
        <v>320</v>
      </c>
      <c r="V92" s="42" t="s">
        <v>320</v>
      </c>
      <c r="W92" s="42" t="s">
        <v>320</v>
      </c>
      <c r="X92" s="42" t="s">
        <v>320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42">
        <v>2332000</v>
      </c>
      <c r="G93" s="42">
        <v>2405458</v>
      </c>
      <c r="H93" s="42">
        <v>2332000</v>
      </c>
      <c r="I93" s="42">
        <v>2978000</v>
      </c>
      <c r="J93" s="42">
        <v>2332257</v>
      </c>
      <c r="K93" s="42">
        <v>2626051.946</v>
      </c>
      <c r="L93" s="42">
        <v>2576000</v>
      </c>
      <c r="M93" s="42">
        <v>3200443.7345786719</v>
      </c>
      <c r="N93" s="42">
        <v>2844562.3099999996</v>
      </c>
      <c r="O93" s="42">
        <v>3153548.7011245885</v>
      </c>
      <c r="P93" s="42">
        <v>3208221.0500000003</v>
      </c>
      <c r="Q93" s="42" t="s">
        <v>320</v>
      </c>
      <c r="R93" s="42" t="s">
        <v>320</v>
      </c>
      <c r="S93" s="42" t="s">
        <v>320</v>
      </c>
      <c r="T93" s="42" t="s">
        <v>320</v>
      </c>
      <c r="U93" s="42" t="s">
        <v>320</v>
      </c>
      <c r="V93" s="42" t="s">
        <v>320</v>
      </c>
      <c r="W93" s="42" t="s">
        <v>320</v>
      </c>
      <c r="X93" s="42" t="s">
        <v>320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42">
        <v>4916937</v>
      </c>
      <c r="G94" s="42">
        <v>4704558.6861000005</v>
      </c>
      <c r="H94" s="42">
        <v>5076000</v>
      </c>
      <c r="I94" s="42">
        <v>5193333</v>
      </c>
      <c r="J94" s="42">
        <v>4409000</v>
      </c>
      <c r="K94" s="42">
        <v>5811000</v>
      </c>
      <c r="L94" s="42">
        <v>4449000</v>
      </c>
      <c r="M94" s="42">
        <v>6252322</v>
      </c>
      <c r="N94" s="42">
        <v>5910800</v>
      </c>
      <c r="O94" s="42">
        <v>6152000</v>
      </c>
      <c r="P94" s="42">
        <v>6858460.5475300001</v>
      </c>
      <c r="Q94" s="42" t="s">
        <v>320</v>
      </c>
      <c r="R94" s="42" t="s">
        <v>320</v>
      </c>
      <c r="S94" s="42" t="s">
        <v>320</v>
      </c>
      <c r="T94" s="42" t="s">
        <v>320</v>
      </c>
      <c r="U94" s="42" t="s">
        <v>320</v>
      </c>
      <c r="V94" s="42" t="s">
        <v>320</v>
      </c>
      <c r="W94" s="42" t="s">
        <v>320</v>
      </c>
      <c r="X94" s="42" t="s">
        <v>320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42">
        <v>4187000</v>
      </c>
      <c r="G95" s="42">
        <v>4974000</v>
      </c>
      <c r="H95" s="42">
        <v>5887000</v>
      </c>
      <c r="I95" s="42">
        <v>6411000</v>
      </c>
      <c r="J95" s="42">
        <v>6109000</v>
      </c>
      <c r="K95" s="42">
        <v>6232682.0479999995</v>
      </c>
      <c r="L95" s="42">
        <v>6399600.0599999996</v>
      </c>
      <c r="M95" s="42">
        <v>6650090</v>
      </c>
      <c r="N95" s="42">
        <v>8123525.4903000006</v>
      </c>
      <c r="O95" s="42">
        <v>8272433.8323075678</v>
      </c>
      <c r="P95" s="42">
        <v>8134165.8661400005</v>
      </c>
      <c r="Q95" s="42" t="s">
        <v>320</v>
      </c>
      <c r="R95" s="42" t="s">
        <v>320</v>
      </c>
      <c r="S95" s="42" t="s">
        <v>320</v>
      </c>
      <c r="T95" s="42" t="s">
        <v>320</v>
      </c>
      <c r="U95" s="42" t="s">
        <v>320</v>
      </c>
      <c r="V95" s="42" t="s">
        <v>320</v>
      </c>
      <c r="W95" s="42" t="s">
        <v>320</v>
      </c>
      <c r="X95" s="42" t="s">
        <v>320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42">
        <v>1817000</v>
      </c>
      <c r="G96" s="42">
        <v>1916000</v>
      </c>
      <c r="H96" s="42">
        <v>1778000</v>
      </c>
      <c r="I96" s="42">
        <v>2200000</v>
      </c>
      <c r="J96" s="42">
        <v>1920000</v>
      </c>
      <c r="K96" s="42">
        <v>2196000</v>
      </c>
      <c r="L96" s="42">
        <v>2018589</v>
      </c>
      <c r="M96" s="42">
        <v>2149157.6800000002</v>
      </c>
      <c r="N96" s="42">
        <v>2055000</v>
      </c>
      <c r="O96" s="42">
        <v>2476880</v>
      </c>
      <c r="P96" s="42">
        <v>2129000</v>
      </c>
      <c r="Q96" s="42" t="s">
        <v>320</v>
      </c>
      <c r="R96" s="42" t="s">
        <v>320</v>
      </c>
      <c r="S96" s="42" t="s">
        <v>320</v>
      </c>
      <c r="T96" s="42" t="s">
        <v>320</v>
      </c>
      <c r="U96" s="42" t="s">
        <v>320</v>
      </c>
      <c r="V96" s="42" t="s">
        <v>320</v>
      </c>
      <c r="W96" s="42" t="s">
        <v>320</v>
      </c>
      <c r="X96" s="42" t="s">
        <v>320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50" t="s">
        <v>169</v>
      </c>
      <c r="E97" s="26" t="s">
        <v>97</v>
      </c>
      <c r="F97" s="42">
        <v>839292.07695000002</v>
      </c>
      <c r="G97" s="42">
        <v>817440.48132000002</v>
      </c>
      <c r="H97" s="42">
        <v>690371</v>
      </c>
      <c r="I97" s="42">
        <v>961271</v>
      </c>
      <c r="J97" s="42">
        <v>690368.03999999992</v>
      </c>
      <c r="K97" s="42">
        <v>1358259.9124999999</v>
      </c>
      <c r="L97" s="42">
        <v>1038074.4199999999</v>
      </c>
      <c r="M97" s="42">
        <v>1477528</v>
      </c>
      <c r="N97" s="42" t="s">
        <v>320</v>
      </c>
      <c r="O97" s="42">
        <v>1822000</v>
      </c>
      <c r="P97" s="42">
        <v>1822220.6192999999</v>
      </c>
      <c r="Q97" s="42" t="s">
        <v>320</v>
      </c>
      <c r="R97" s="42" t="s">
        <v>320</v>
      </c>
      <c r="S97" s="42" t="s">
        <v>320</v>
      </c>
      <c r="T97" s="42" t="s">
        <v>320</v>
      </c>
      <c r="U97" s="42" t="s">
        <v>320</v>
      </c>
      <c r="V97" s="42" t="s">
        <v>320</v>
      </c>
      <c r="W97" s="42" t="s">
        <v>320</v>
      </c>
      <c r="X97" s="42" t="s">
        <v>320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42">
        <v>723000</v>
      </c>
      <c r="G98" s="42">
        <v>724000</v>
      </c>
      <c r="H98" s="42">
        <v>874000</v>
      </c>
      <c r="I98" s="42">
        <v>1236000</v>
      </c>
      <c r="J98" s="42">
        <v>808111</v>
      </c>
      <c r="K98" s="42">
        <v>1109415.1624999999</v>
      </c>
      <c r="L98" s="42">
        <v>834895.25</v>
      </c>
      <c r="M98" s="42">
        <v>1286924</v>
      </c>
      <c r="N98" s="42">
        <v>834895.25</v>
      </c>
      <c r="O98" s="42">
        <v>1593000</v>
      </c>
      <c r="P98" s="42">
        <v>1592768.4966</v>
      </c>
      <c r="Q98" s="42" t="s">
        <v>320</v>
      </c>
      <c r="R98" s="42" t="s">
        <v>320</v>
      </c>
      <c r="S98" s="42" t="s">
        <v>320</v>
      </c>
      <c r="T98" s="42" t="s">
        <v>320</v>
      </c>
      <c r="U98" s="42" t="s">
        <v>320</v>
      </c>
      <c r="V98" s="42" t="s">
        <v>320</v>
      </c>
      <c r="W98" s="42" t="s">
        <v>320</v>
      </c>
      <c r="X98" s="42" t="s">
        <v>320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42">
        <v>1745000</v>
      </c>
      <c r="G99" s="42">
        <v>1785000</v>
      </c>
      <c r="H99" s="42">
        <v>2179000</v>
      </c>
      <c r="I99" s="42">
        <v>1829000</v>
      </c>
      <c r="J99" s="42">
        <v>2349227</v>
      </c>
      <c r="K99" s="42">
        <v>2591323.0125000002</v>
      </c>
      <c r="L99" s="42">
        <v>2754093</v>
      </c>
      <c r="M99" s="42">
        <v>3395072</v>
      </c>
      <c r="N99" s="42">
        <v>2754093</v>
      </c>
      <c r="O99" s="42">
        <v>2734000</v>
      </c>
      <c r="P99" s="42">
        <v>2734141.5307999998</v>
      </c>
      <c r="Q99" s="42" t="s">
        <v>320</v>
      </c>
      <c r="R99" s="42" t="s">
        <v>320</v>
      </c>
      <c r="S99" s="42" t="s">
        <v>320</v>
      </c>
      <c r="T99" s="42" t="s">
        <v>320</v>
      </c>
      <c r="U99" s="42" t="s">
        <v>320</v>
      </c>
      <c r="V99" s="42" t="s">
        <v>320</v>
      </c>
      <c r="W99" s="42" t="s">
        <v>320</v>
      </c>
      <c r="X99" s="42" t="s">
        <v>320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42">
        <v>718653.07110000006</v>
      </c>
      <c r="G100" s="42">
        <v>670480.31058000005</v>
      </c>
      <c r="H100" s="42">
        <v>1253103.7</v>
      </c>
      <c r="I100" s="42">
        <v>1525356.8037</v>
      </c>
      <c r="J100" s="42">
        <v>1274787</v>
      </c>
      <c r="K100" s="42">
        <v>1786591.5125</v>
      </c>
      <c r="L100" s="42">
        <v>1933703.52</v>
      </c>
      <c r="M100" s="42">
        <v>2648910</v>
      </c>
      <c r="N100" s="42">
        <v>1933703.52</v>
      </c>
      <c r="O100" s="42">
        <v>2829000</v>
      </c>
      <c r="P100" s="42">
        <v>2828622.0337</v>
      </c>
      <c r="Q100" s="42" t="s">
        <v>320</v>
      </c>
      <c r="R100" s="42" t="s">
        <v>320</v>
      </c>
      <c r="S100" s="42" t="s">
        <v>320</v>
      </c>
      <c r="T100" s="42" t="s">
        <v>320</v>
      </c>
      <c r="U100" s="42" t="s">
        <v>320</v>
      </c>
      <c r="V100" s="42" t="s">
        <v>320</v>
      </c>
      <c r="W100" s="42" t="s">
        <v>320</v>
      </c>
      <c r="X100" s="42" t="s">
        <v>320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50" t="s">
        <v>177</v>
      </c>
      <c r="E101" s="26" t="s">
        <v>97</v>
      </c>
      <c r="F101" s="42">
        <v>898582.63098000002</v>
      </c>
      <c r="G101" s="42">
        <v>891140.03509000002</v>
      </c>
      <c r="H101" s="42">
        <v>801385</v>
      </c>
      <c r="I101" s="42">
        <v>1042385</v>
      </c>
      <c r="J101" s="42">
        <v>801381.96000000008</v>
      </c>
      <c r="K101" s="42">
        <v>1143436.9375</v>
      </c>
      <c r="L101" s="42">
        <v>1102014.77</v>
      </c>
      <c r="M101" s="42">
        <v>1587188</v>
      </c>
      <c r="N101" s="42" t="s">
        <v>320</v>
      </c>
      <c r="O101" s="42">
        <v>1912000</v>
      </c>
      <c r="P101" s="42">
        <v>1912081.0607999999</v>
      </c>
      <c r="Q101" s="42" t="s">
        <v>320</v>
      </c>
      <c r="R101" s="42" t="s">
        <v>320</v>
      </c>
      <c r="S101" s="42" t="s">
        <v>320</v>
      </c>
      <c r="T101" s="42" t="s">
        <v>320</v>
      </c>
      <c r="U101" s="42" t="s">
        <v>320</v>
      </c>
      <c r="V101" s="42" t="s">
        <v>320</v>
      </c>
      <c r="W101" s="42" t="s">
        <v>320</v>
      </c>
      <c r="X101" s="42" t="s">
        <v>320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42">
        <v>1510000</v>
      </c>
      <c r="G102" s="42">
        <v>1638000</v>
      </c>
      <c r="H102" s="42">
        <v>2311000</v>
      </c>
      <c r="I102" s="42">
        <v>2313311</v>
      </c>
      <c r="J102" s="42">
        <v>1510357</v>
      </c>
      <c r="K102" s="42">
        <v>2141995.3875000002</v>
      </c>
      <c r="L102" s="42">
        <v>1989876.5930999999</v>
      </c>
      <c r="M102" s="42">
        <v>2769268</v>
      </c>
      <c r="N102" s="42">
        <v>1989876.5930999999</v>
      </c>
      <c r="O102" s="42">
        <v>3654000</v>
      </c>
      <c r="P102" s="42">
        <v>3653988.5414999998</v>
      </c>
      <c r="Q102" s="42" t="s">
        <v>320</v>
      </c>
      <c r="R102" s="42" t="s">
        <v>320</v>
      </c>
      <c r="S102" s="42" t="s">
        <v>320</v>
      </c>
      <c r="T102" s="42" t="s">
        <v>320</v>
      </c>
      <c r="U102" s="42" t="s">
        <v>320</v>
      </c>
      <c r="V102" s="42" t="s">
        <v>320</v>
      </c>
      <c r="W102" s="42" t="s">
        <v>320</v>
      </c>
      <c r="X102" s="42" t="s">
        <v>320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42">
        <v>2643164.6047999999</v>
      </c>
      <c r="G103" s="42">
        <v>2643000</v>
      </c>
      <c r="H103" s="42">
        <v>3168329</v>
      </c>
      <c r="I103" s="42">
        <v>3381000</v>
      </c>
      <c r="J103" s="42">
        <v>3150591.5300000003</v>
      </c>
      <c r="K103" s="42">
        <v>3109468.2459999998</v>
      </c>
      <c r="L103" s="42">
        <v>3299752.04</v>
      </c>
      <c r="M103" s="42">
        <v>4428042.6031758403</v>
      </c>
      <c r="N103" s="42">
        <v>3903007.26</v>
      </c>
      <c r="O103" s="42">
        <v>4839064.2962999996</v>
      </c>
      <c r="P103" s="42">
        <v>5642803</v>
      </c>
      <c r="Q103" s="42" t="s">
        <v>320</v>
      </c>
      <c r="R103" s="42" t="s">
        <v>320</v>
      </c>
      <c r="S103" s="42" t="s">
        <v>320</v>
      </c>
      <c r="T103" s="42" t="s">
        <v>320</v>
      </c>
      <c r="U103" s="42" t="s">
        <v>320</v>
      </c>
      <c r="V103" s="42" t="s">
        <v>320</v>
      </c>
      <c r="W103" s="42" t="s">
        <v>320</v>
      </c>
      <c r="X103" s="42" t="s">
        <v>320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42">
        <v>522000</v>
      </c>
      <c r="G104" s="42">
        <v>526000</v>
      </c>
      <c r="H104" s="42">
        <v>526000</v>
      </c>
      <c r="I104" s="42">
        <v>649000</v>
      </c>
      <c r="J104" s="42">
        <v>1007000</v>
      </c>
      <c r="K104" s="42">
        <v>1496000</v>
      </c>
      <c r="L104" s="42">
        <v>2913000</v>
      </c>
      <c r="M104" s="42">
        <v>2774362.0359999998</v>
      </c>
      <c r="N104" s="42">
        <v>3062395.3574000001</v>
      </c>
      <c r="O104" s="42">
        <v>3852000</v>
      </c>
      <c r="P104" s="42">
        <v>4178898.875</v>
      </c>
      <c r="Q104" s="42" t="s">
        <v>320</v>
      </c>
      <c r="R104" s="42" t="s">
        <v>320</v>
      </c>
      <c r="S104" s="42" t="s">
        <v>320</v>
      </c>
      <c r="T104" s="42" t="s">
        <v>320</v>
      </c>
      <c r="U104" s="42" t="s">
        <v>320</v>
      </c>
      <c r="V104" s="42" t="s">
        <v>320</v>
      </c>
      <c r="W104" s="42" t="s">
        <v>320</v>
      </c>
      <c r="X104" s="42" t="s">
        <v>320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42">
        <v>0</v>
      </c>
      <c r="G105" s="42">
        <v>127000</v>
      </c>
      <c r="H105" s="42">
        <v>2719000</v>
      </c>
      <c r="I105" s="42">
        <v>3060000</v>
      </c>
      <c r="J105" s="42">
        <v>3053000</v>
      </c>
      <c r="K105" s="42">
        <v>3242000</v>
      </c>
      <c r="L105" s="42">
        <v>3548000</v>
      </c>
      <c r="M105" s="42">
        <v>3733127.628448471</v>
      </c>
      <c r="N105" s="42">
        <v>3770000</v>
      </c>
      <c r="O105" s="42">
        <v>3789000</v>
      </c>
      <c r="P105" s="42">
        <v>3735066.0000000005</v>
      </c>
      <c r="Q105" s="42" t="s">
        <v>320</v>
      </c>
      <c r="R105" s="42" t="s">
        <v>320</v>
      </c>
      <c r="S105" s="42" t="s">
        <v>320</v>
      </c>
      <c r="T105" s="42" t="s">
        <v>320</v>
      </c>
      <c r="U105" s="42" t="s">
        <v>320</v>
      </c>
      <c r="V105" s="42" t="s">
        <v>320</v>
      </c>
      <c r="W105" s="42" t="s">
        <v>320</v>
      </c>
      <c r="X105" s="42" t="s">
        <v>320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42">
        <v>2177000</v>
      </c>
      <c r="G106" s="42">
        <v>2221000</v>
      </c>
      <c r="H106" s="42">
        <v>2221000</v>
      </c>
      <c r="I106" s="42">
        <v>2924000</v>
      </c>
      <c r="J106" s="42">
        <v>2924000</v>
      </c>
      <c r="K106" s="42">
        <v>3087000</v>
      </c>
      <c r="L106" s="42">
        <v>3087000</v>
      </c>
      <c r="M106" s="42">
        <v>3450912</v>
      </c>
      <c r="N106" s="42">
        <v>3317469.9681000002</v>
      </c>
      <c r="O106" s="42">
        <v>3685809.7605384728</v>
      </c>
      <c r="P106" s="42">
        <v>3433707.7674640003</v>
      </c>
      <c r="Q106" s="42" t="s">
        <v>320</v>
      </c>
      <c r="R106" s="42" t="s">
        <v>320</v>
      </c>
      <c r="S106" s="42" t="s">
        <v>320</v>
      </c>
      <c r="T106" s="42" t="s">
        <v>320</v>
      </c>
      <c r="U106" s="42" t="s">
        <v>320</v>
      </c>
      <c r="V106" s="42" t="s">
        <v>320</v>
      </c>
      <c r="W106" s="42" t="s">
        <v>320</v>
      </c>
      <c r="X106" s="42" t="s">
        <v>320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42">
        <v>7694000</v>
      </c>
      <c r="G107" s="42">
        <v>5656000</v>
      </c>
      <c r="H107" s="42">
        <v>6302410.9099999992</v>
      </c>
      <c r="I107" s="42">
        <v>11649196.799999999</v>
      </c>
      <c r="J107" s="42">
        <v>11649196.799999999</v>
      </c>
      <c r="K107" s="42">
        <v>12431000</v>
      </c>
      <c r="L107" s="42">
        <v>12449901.550000001</v>
      </c>
      <c r="M107" s="42">
        <v>17210809.84</v>
      </c>
      <c r="N107" s="42">
        <v>17636721.219999999</v>
      </c>
      <c r="O107" s="42">
        <v>18965000</v>
      </c>
      <c r="P107" s="42">
        <v>19241417.645999998</v>
      </c>
      <c r="Q107" s="42" t="s">
        <v>320</v>
      </c>
      <c r="R107" s="42" t="s">
        <v>320</v>
      </c>
      <c r="S107" s="42" t="s">
        <v>320</v>
      </c>
      <c r="T107" s="42" t="s">
        <v>320</v>
      </c>
      <c r="U107" s="42" t="s">
        <v>320</v>
      </c>
      <c r="V107" s="42" t="s">
        <v>320</v>
      </c>
      <c r="W107" s="42" t="s">
        <v>320</v>
      </c>
      <c r="X107" s="42" t="s">
        <v>320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42">
        <v>3291336</v>
      </c>
      <c r="G108" s="42">
        <v>3321654.3360000001</v>
      </c>
      <c r="H108" s="42">
        <v>3320839.5970000001</v>
      </c>
      <c r="I108" s="42">
        <v>3333427</v>
      </c>
      <c r="J108" s="42">
        <v>3306643.31</v>
      </c>
      <c r="K108" s="42">
        <v>3575000</v>
      </c>
      <c r="L108" s="42">
        <v>3733000</v>
      </c>
      <c r="M108" s="42">
        <v>4315122.5133208493</v>
      </c>
      <c r="N108" s="42">
        <v>4039974.8586999997</v>
      </c>
      <c r="O108" s="42">
        <v>4655000</v>
      </c>
      <c r="P108" s="42">
        <v>4502992.9331999999</v>
      </c>
      <c r="Q108" s="42" t="s">
        <v>320</v>
      </c>
      <c r="R108" s="42" t="s">
        <v>320</v>
      </c>
      <c r="S108" s="42" t="s">
        <v>320</v>
      </c>
      <c r="T108" s="42" t="s">
        <v>320</v>
      </c>
      <c r="U108" s="42" t="s">
        <v>320</v>
      </c>
      <c r="V108" s="42" t="s">
        <v>320</v>
      </c>
      <c r="W108" s="42" t="s">
        <v>320</v>
      </c>
      <c r="X108" s="42" t="s">
        <v>320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42">
        <v>3313100</v>
      </c>
      <c r="G109" s="42">
        <v>3384424.64</v>
      </c>
      <c r="H109" s="42">
        <v>3472000</v>
      </c>
      <c r="I109" s="42">
        <v>3462126</v>
      </c>
      <c r="J109" s="42">
        <v>3450000</v>
      </c>
      <c r="K109" s="42">
        <v>4115192</v>
      </c>
      <c r="L109" s="42">
        <v>4738000</v>
      </c>
      <c r="M109" s="42">
        <v>4725000</v>
      </c>
      <c r="N109" s="42">
        <v>4933000</v>
      </c>
      <c r="O109" s="42">
        <v>4906400</v>
      </c>
      <c r="P109" s="42">
        <v>4765455</v>
      </c>
      <c r="Q109" s="42" t="s">
        <v>320</v>
      </c>
      <c r="R109" s="42" t="s">
        <v>320</v>
      </c>
      <c r="S109" s="42" t="s">
        <v>320</v>
      </c>
      <c r="T109" s="42" t="s">
        <v>320</v>
      </c>
      <c r="U109" s="42" t="s">
        <v>320</v>
      </c>
      <c r="V109" s="42" t="s">
        <v>320</v>
      </c>
      <c r="W109" s="42" t="s">
        <v>320</v>
      </c>
      <c r="X109" s="42" t="s">
        <v>320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42">
        <v>763000</v>
      </c>
      <c r="G110" s="42">
        <v>2807000</v>
      </c>
      <c r="H110" s="42">
        <v>2807000</v>
      </c>
      <c r="I110" s="42">
        <v>2820000</v>
      </c>
      <c r="J110" s="42">
        <v>2995000</v>
      </c>
      <c r="K110" s="42">
        <v>3068000</v>
      </c>
      <c r="L110" s="42">
        <v>3068000</v>
      </c>
      <c r="M110" s="42">
        <v>2830727</v>
      </c>
      <c r="N110" s="42">
        <v>2798740</v>
      </c>
      <c r="O110" s="42">
        <v>2860705.9999999995</v>
      </c>
      <c r="P110" s="42">
        <v>2907433.8232</v>
      </c>
      <c r="Q110" s="42" t="s">
        <v>320</v>
      </c>
      <c r="R110" s="42" t="s">
        <v>320</v>
      </c>
      <c r="S110" s="42" t="s">
        <v>320</v>
      </c>
      <c r="T110" s="42" t="s">
        <v>320</v>
      </c>
      <c r="U110" s="42" t="s">
        <v>320</v>
      </c>
      <c r="V110" s="42" t="s">
        <v>320</v>
      </c>
      <c r="W110" s="42" t="s">
        <v>320</v>
      </c>
      <c r="X110" s="42" t="s">
        <v>320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42">
        <v>181000</v>
      </c>
      <c r="G111" s="42">
        <v>191384</v>
      </c>
      <c r="H111" s="42">
        <v>181000</v>
      </c>
      <c r="I111" s="42">
        <v>183000</v>
      </c>
      <c r="J111" s="42">
        <v>179000</v>
      </c>
      <c r="K111" s="42">
        <v>192556</v>
      </c>
      <c r="L111" s="42">
        <v>4208000</v>
      </c>
      <c r="M111" s="42">
        <v>3606425.6624472011</v>
      </c>
      <c r="N111" s="42">
        <v>3911117.5293999999</v>
      </c>
      <c r="O111" s="42">
        <v>4317000</v>
      </c>
      <c r="P111" s="42">
        <v>4336711.2780400002</v>
      </c>
      <c r="Q111" s="42" t="s">
        <v>320</v>
      </c>
      <c r="R111" s="42" t="s">
        <v>320</v>
      </c>
      <c r="S111" s="42" t="s">
        <v>320</v>
      </c>
      <c r="T111" s="42" t="s">
        <v>320</v>
      </c>
      <c r="U111" s="42" t="s">
        <v>320</v>
      </c>
      <c r="V111" s="42" t="s">
        <v>320</v>
      </c>
      <c r="W111" s="42" t="s">
        <v>320</v>
      </c>
      <c r="X111" s="42" t="s">
        <v>320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42">
        <v>2000000</v>
      </c>
      <c r="G112" s="42">
        <v>2030000</v>
      </c>
      <c r="H112" s="42">
        <v>2030000</v>
      </c>
      <c r="I112" s="42">
        <v>3192234.6368</v>
      </c>
      <c r="J112" s="42">
        <v>3192234.6368</v>
      </c>
      <c r="K112" s="42">
        <v>3383520</v>
      </c>
      <c r="L112" s="42">
        <v>2929000</v>
      </c>
      <c r="M112" s="42">
        <v>3258140</v>
      </c>
      <c r="N112" s="42">
        <v>3195102</v>
      </c>
      <c r="O112" s="42">
        <v>3675585</v>
      </c>
      <c r="P112" s="42">
        <v>4238000</v>
      </c>
      <c r="Q112" s="42" t="s">
        <v>320</v>
      </c>
      <c r="R112" s="42" t="s">
        <v>320</v>
      </c>
      <c r="S112" s="42" t="s">
        <v>320</v>
      </c>
      <c r="T112" s="42" t="s">
        <v>320</v>
      </c>
      <c r="U112" s="42" t="s">
        <v>320</v>
      </c>
      <c r="V112" s="42" t="s">
        <v>320</v>
      </c>
      <c r="W112" s="42" t="s">
        <v>320</v>
      </c>
      <c r="X112" s="42" t="s">
        <v>320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42">
        <v>3362000</v>
      </c>
      <c r="G113" s="42">
        <v>3164000</v>
      </c>
      <c r="H113" s="42">
        <v>3190000</v>
      </c>
      <c r="I113" s="42">
        <v>3075814</v>
      </c>
      <c r="J113" s="42">
        <v>3318771.4727600003</v>
      </c>
      <c r="K113" s="42">
        <v>3469282.7519400003</v>
      </c>
      <c r="L113" s="42">
        <v>3662297.2927999999</v>
      </c>
      <c r="M113" s="42">
        <v>3301307.1401419411</v>
      </c>
      <c r="N113" s="42">
        <v>4885000</v>
      </c>
      <c r="O113" s="42">
        <v>4903165.5925206514</v>
      </c>
      <c r="P113" s="42">
        <v>3385840.2004</v>
      </c>
      <c r="Q113" s="42" t="s">
        <v>320</v>
      </c>
      <c r="R113" s="42" t="s">
        <v>320</v>
      </c>
      <c r="S113" s="42" t="s">
        <v>320</v>
      </c>
      <c r="T113" s="42" t="s">
        <v>320</v>
      </c>
      <c r="U113" s="42" t="s">
        <v>320</v>
      </c>
      <c r="V113" s="42" t="s">
        <v>320</v>
      </c>
      <c r="W113" s="42" t="s">
        <v>320</v>
      </c>
      <c r="X113" s="42" t="s">
        <v>320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42">
        <v>2484594.67</v>
      </c>
      <c r="G114" s="42">
        <v>2436207.1500000004</v>
      </c>
      <c r="H114" s="42">
        <v>3596906.5786000001</v>
      </c>
      <c r="I114" s="42">
        <v>3400000</v>
      </c>
      <c r="J114" s="42">
        <v>3204397.9519999996</v>
      </c>
      <c r="K114" s="42">
        <v>2907736.9895000001</v>
      </c>
      <c r="L114" s="42">
        <v>2879968.4364</v>
      </c>
      <c r="M114" s="42">
        <v>2960607.5526676239</v>
      </c>
      <c r="N114" s="42">
        <v>3376704.3229999999</v>
      </c>
      <c r="O114" s="42">
        <v>3586286.0421001269</v>
      </c>
      <c r="P114" s="42">
        <v>3586000</v>
      </c>
      <c r="Q114" s="42" t="s">
        <v>320</v>
      </c>
      <c r="R114" s="42" t="s">
        <v>320</v>
      </c>
      <c r="S114" s="42" t="s">
        <v>320</v>
      </c>
      <c r="T114" s="42" t="s">
        <v>320</v>
      </c>
      <c r="U114" s="42" t="s">
        <v>320</v>
      </c>
      <c r="V114" s="42" t="s">
        <v>320</v>
      </c>
      <c r="W114" s="42" t="s">
        <v>320</v>
      </c>
      <c r="X114" s="42" t="s">
        <v>320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42">
        <v>3966393.42</v>
      </c>
      <c r="G115" s="42">
        <v>4507570.0921</v>
      </c>
      <c r="H115" s="42">
        <v>4530020</v>
      </c>
      <c r="I115" s="42">
        <v>4447718.1315000001</v>
      </c>
      <c r="J115" s="42">
        <v>5308875</v>
      </c>
      <c r="K115" s="42">
        <v>4464953.2698999997</v>
      </c>
      <c r="L115" s="42">
        <v>4842953.2698999997</v>
      </c>
      <c r="M115" s="42">
        <v>5439800</v>
      </c>
      <c r="N115" s="42">
        <v>6208000</v>
      </c>
      <c r="O115" s="42">
        <v>6238732.3394369343</v>
      </c>
      <c r="P115" s="42">
        <v>5634000</v>
      </c>
      <c r="Q115" s="42" t="s">
        <v>320</v>
      </c>
      <c r="R115" s="42" t="s">
        <v>320</v>
      </c>
      <c r="S115" s="42" t="s">
        <v>320</v>
      </c>
      <c r="T115" s="42" t="s">
        <v>320</v>
      </c>
      <c r="U115" s="42" t="s">
        <v>320</v>
      </c>
      <c r="V115" s="42" t="s">
        <v>320</v>
      </c>
      <c r="W115" s="42" t="s">
        <v>320</v>
      </c>
      <c r="X115" s="42" t="s">
        <v>320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42">
        <v>1456000</v>
      </c>
      <c r="G116" s="42">
        <v>1487000</v>
      </c>
      <c r="H116" s="42">
        <v>1487000</v>
      </c>
      <c r="I116" s="42">
        <v>1355000</v>
      </c>
      <c r="J116" s="42">
        <v>1234000</v>
      </c>
      <c r="K116" s="42">
        <v>1832000</v>
      </c>
      <c r="L116" s="42">
        <v>1832000</v>
      </c>
      <c r="M116" s="42">
        <v>2787000</v>
      </c>
      <c r="N116" s="42">
        <v>3542000</v>
      </c>
      <c r="O116" s="42">
        <v>2985000</v>
      </c>
      <c r="P116" s="42">
        <v>2969000</v>
      </c>
      <c r="Q116" s="42" t="s">
        <v>320</v>
      </c>
      <c r="R116" s="42" t="s">
        <v>320</v>
      </c>
      <c r="S116" s="42" t="s">
        <v>320</v>
      </c>
      <c r="T116" s="42" t="s">
        <v>320</v>
      </c>
      <c r="U116" s="42" t="s">
        <v>320</v>
      </c>
      <c r="V116" s="42" t="s">
        <v>320</v>
      </c>
      <c r="W116" s="42" t="s">
        <v>320</v>
      </c>
      <c r="X116" s="42" t="s">
        <v>320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42">
        <v>838000</v>
      </c>
      <c r="G117" s="42">
        <v>854760</v>
      </c>
      <c r="H117" s="42">
        <v>855000</v>
      </c>
      <c r="I117" s="42">
        <v>870000</v>
      </c>
      <c r="J117" s="42">
        <v>870000</v>
      </c>
      <c r="K117" s="42">
        <v>1214537.0086999999</v>
      </c>
      <c r="L117" s="42">
        <v>1066926.2504999998</v>
      </c>
      <c r="M117" s="42">
        <v>1139942.0583616749</v>
      </c>
      <c r="N117" s="42">
        <v>1139942.0584</v>
      </c>
      <c r="O117" s="42">
        <v>1470457.3816153829</v>
      </c>
      <c r="P117" s="42">
        <v>1473143.4556</v>
      </c>
      <c r="Q117" s="42" t="s">
        <v>320</v>
      </c>
      <c r="R117" s="42" t="s">
        <v>320</v>
      </c>
      <c r="S117" s="42" t="s">
        <v>320</v>
      </c>
      <c r="T117" s="42" t="s">
        <v>320</v>
      </c>
      <c r="U117" s="42" t="s">
        <v>320</v>
      </c>
      <c r="V117" s="42" t="s">
        <v>320</v>
      </c>
      <c r="W117" s="42" t="s">
        <v>320</v>
      </c>
      <c r="X117" s="42" t="s">
        <v>320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42">
        <v>2367586.4945</v>
      </c>
      <c r="G118" s="42">
        <v>1618521.125</v>
      </c>
      <c r="H118" s="42">
        <v>1637299.2648</v>
      </c>
      <c r="I118" s="42">
        <v>1659380.2275999999</v>
      </c>
      <c r="J118" s="42">
        <v>1522637.5005000001</v>
      </c>
      <c r="K118" s="42">
        <v>2168270.5353000001</v>
      </c>
      <c r="L118" s="42">
        <v>1779613.1926</v>
      </c>
      <c r="M118" s="42">
        <v>1931085.02569794</v>
      </c>
      <c r="N118" s="42">
        <v>2604091.0143999998</v>
      </c>
      <c r="O118" s="42">
        <v>2808453.1426626518</v>
      </c>
      <c r="P118" s="42">
        <v>2256543.7084999997</v>
      </c>
      <c r="Q118" s="42" t="s">
        <v>320</v>
      </c>
      <c r="R118" s="42" t="s">
        <v>320</v>
      </c>
      <c r="S118" s="42" t="s">
        <v>320</v>
      </c>
      <c r="T118" s="42" t="s">
        <v>320</v>
      </c>
      <c r="U118" s="42" t="s">
        <v>320</v>
      </c>
      <c r="V118" s="42" t="s">
        <v>320</v>
      </c>
      <c r="W118" s="42" t="s">
        <v>320</v>
      </c>
      <c r="X118" s="42" t="s">
        <v>320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42">
        <v>4726000</v>
      </c>
      <c r="G119" s="42">
        <v>6627550.3894000007</v>
      </c>
      <c r="H119" s="42">
        <v>6761000</v>
      </c>
      <c r="I119" s="42">
        <v>6733808.5914000003</v>
      </c>
      <c r="J119" s="42">
        <v>0</v>
      </c>
      <c r="K119" s="42">
        <v>8088216.1642000005</v>
      </c>
      <c r="L119" s="42">
        <v>6117537.2336999997</v>
      </c>
      <c r="M119" s="42">
        <v>7667621.5423801839</v>
      </c>
      <c r="N119" s="42">
        <v>6917443.8681000005</v>
      </c>
      <c r="O119" s="42">
        <v>8759090.1044085734</v>
      </c>
      <c r="P119" s="42">
        <v>8945759</v>
      </c>
      <c r="Q119" s="42" t="s">
        <v>320</v>
      </c>
      <c r="R119" s="42" t="s">
        <v>320</v>
      </c>
      <c r="S119" s="42" t="s">
        <v>320</v>
      </c>
      <c r="T119" s="42" t="s">
        <v>320</v>
      </c>
      <c r="U119" s="42" t="s">
        <v>320</v>
      </c>
      <c r="V119" s="42" t="s">
        <v>320</v>
      </c>
      <c r="W119" s="42" t="s">
        <v>320</v>
      </c>
      <c r="X119" s="42" t="s">
        <v>320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42">
        <v>1366000</v>
      </c>
      <c r="G120" s="42">
        <v>1367000</v>
      </c>
      <c r="H120" s="42">
        <v>1367000</v>
      </c>
      <c r="I120" s="42">
        <v>1793734.9524000001</v>
      </c>
      <c r="J120" s="42">
        <v>2489000</v>
      </c>
      <c r="K120" s="42">
        <v>2521302</v>
      </c>
      <c r="L120" s="42">
        <v>2838870.0178</v>
      </c>
      <c r="M120" s="42">
        <v>2971000</v>
      </c>
      <c r="N120" s="42">
        <v>2366000</v>
      </c>
      <c r="O120" s="42">
        <v>2756705.902532578</v>
      </c>
      <c r="P120" s="42">
        <v>2825000</v>
      </c>
      <c r="Q120" s="42" t="s">
        <v>320</v>
      </c>
      <c r="R120" s="42" t="s">
        <v>320</v>
      </c>
      <c r="S120" s="42" t="s">
        <v>320</v>
      </c>
      <c r="T120" s="42" t="s">
        <v>320</v>
      </c>
      <c r="U120" s="42" t="s">
        <v>320</v>
      </c>
      <c r="V120" s="42" t="s">
        <v>320</v>
      </c>
      <c r="W120" s="42" t="s">
        <v>320</v>
      </c>
      <c r="X120" s="42" t="s">
        <v>320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42">
        <v>3590000</v>
      </c>
      <c r="G121" s="42">
        <v>3786000</v>
      </c>
      <c r="H121" s="42">
        <v>3619000</v>
      </c>
      <c r="I121" s="42">
        <v>3623000</v>
      </c>
      <c r="J121" s="42">
        <v>3635000</v>
      </c>
      <c r="K121" s="42">
        <v>4060000</v>
      </c>
      <c r="L121" s="42">
        <v>4118000</v>
      </c>
      <c r="M121" s="42">
        <v>4506000</v>
      </c>
      <c r="N121" s="42">
        <v>4506000</v>
      </c>
      <c r="O121" s="42">
        <v>5025000</v>
      </c>
      <c r="P121" s="42">
        <v>5028000</v>
      </c>
      <c r="Q121" s="42" t="s">
        <v>320</v>
      </c>
      <c r="R121" s="42" t="s">
        <v>320</v>
      </c>
      <c r="S121" s="42" t="s">
        <v>320</v>
      </c>
      <c r="T121" s="42" t="s">
        <v>320</v>
      </c>
      <c r="U121" s="42" t="s">
        <v>320</v>
      </c>
      <c r="V121" s="42" t="s">
        <v>320</v>
      </c>
      <c r="W121" s="42" t="s">
        <v>320</v>
      </c>
      <c r="X121" s="42" t="s">
        <v>320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42">
        <v>5031000</v>
      </c>
      <c r="G122" s="42">
        <v>5190000</v>
      </c>
      <c r="H122" s="42">
        <v>4382000</v>
      </c>
      <c r="I122" s="42">
        <v>4451000</v>
      </c>
      <c r="J122" s="42">
        <v>4300000</v>
      </c>
      <c r="K122" s="42">
        <v>4606000</v>
      </c>
      <c r="L122" s="42">
        <v>5042000</v>
      </c>
      <c r="M122" s="42">
        <v>6110000</v>
      </c>
      <c r="N122" s="42">
        <v>8024000</v>
      </c>
      <c r="O122" s="42">
        <v>8088000</v>
      </c>
      <c r="P122" s="42">
        <v>7612952.2231999999</v>
      </c>
      <c r="Q122" s="42" t="s">
        <v>320</v>
      </c>
      <c r="R122" s="42" t="s">
        <v>320</v>
      </c>
      <c r="S122" s="42" t="s">
        <v>320</v>
      </c>
      <c r="T122" s="42" t="s">
        <v>320</v>
      </c>
      <c r="U122" s="42" t="s">
        <v>320</v>
      </c>
      <c r="V122" s="42" t="s">
        <v>320</v>
      </c>
      <c r="W122" s="42" t="s">
        <v>320</v>
      </c>
      <c r="X122" s="42" t="s">
        <v>320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42">
        <v>3587000</v>
      </c>
      <c r="G123" s="42" t="e">
        <v>#N/A</v>
      </c>
      <c r="H123" s="42">
        <v>3507000</v>
      </c>
      <c r="I123" s="42">
        <v>3585076.4809000003</v>
      </c>
      <c r="J123" s="42">
        <v>1082000</v>
      </c>
      <c r="K123" s="42">
        <v>1139686.6308000002</v>
      </c>
      <c r="L123" s="42">
        <v>1763289.1501</v>
      </c>
      <c r="M123" s="42">
        <v>4999553</v>
      </c>
      <c r="N123" s="42">
        <v>4990785</v>
      </c>
      <c r="O123" s="42">
        <v>6179000</v>
      </c>
      <c r="P123" s="42">
        <v>6519748.5771000003</v>
      </c>
      <c r="Q123" s="42" t="s">
        <v>320</v>
      </c>
      <c r="R123" s="42" t="s">
        <v>320</v>
      </c>
      <c r="S123" s="42" t="s">
        <v>320</v>
      </c>
      <c r="T123" s="42" t="s">
        <v>320</v>
      </c>
      <c r="U123" s="42" t="s">
        <v>320</v>
      </c>
      <c r="V123" s="42" t="s">
        <v>320</v>
      </c>
      <c r="W123" s="42" t="s">
        <v>320</v>
      </c>
      <c r="X123" s="42" t="s">
        <v>320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42">
        <v>6611000</v>
      </c>
      <c r="G124" s="42" t="e">
        <v>#N/A</v>
      </c>
      <c r="H124" s="42">
        <v>5690000</v>
      </c>
      <c r="I124" s="42">
        <v>6573000</v>
      </c>
      <c r="J124" s="42">
        <v>6853050</v>
      </c>
      <c r="K124" s="42">
        <v>7153000</v>
      </c>
      <c r="L124" s="42">
        <v>4846000</v>
      </c>
      <c r="M124" s="42">
        <v>7297772</v>
      </c>
      <c r="N124" s="42">
        <v>5307000</v>
      </c>
      <c r="O124" s="42">
        <v>7127000</v>
      </c>
      <c r="P124" s="42">
        <v>7515000</v>
      </c>
      <c r="Q124" s="42" t="s">
        <v>320</v>
      </c>
      <c r="R124" s="42" t="s">
        <v>320</v>
      </c>
      <c r="S124" s="42" t="s">
        <v>320</v>
      </c>
      <c r="T124" s="42" t="s">
        <v>320</v>
      </c>
      <c r="U124" s="42" t="s">
        <v>320</v>
      </c>
      <c r="V124" s="42" t="s">
        <v>320</v>
      </c>
      <c r="W124" s="42" t="s">
        <v>320</v>
      </c>
      <c r="X124" s="42" t="s">
        <v>320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42">
        <v>4153000</v>
      </c>
      <c r="G125" s="42">
        <v>4437000</v>
      </c>
      <c r="H125" s="42">
        <v>4437000</v>
      </c>
      <c r="I125" s="42">
        <v>5390000</v>
      </c>
      <c r="J125" s="42">
        <v>5515000</v>
      </c>
      <c r="K125" s="42">
        <v>6172900</v>
      </c>
      <c r="L125" s="42">
        <v>6173000</v>
      </c>
      <c r="M125" s="42">
        <v>7216001</v>
      </c>
      <c r="N125" s="42">
        <v>7687000</v>
      </c>
      <c r="O125" s="42">
        <v>9514000</v>
      </c>
      <c r="P125" s="42">
        <v>9129000</v>
      </c>
      <c r="Q125" s="42" t="s">
        <v>320</v>
      </c>
      <c r="R125" s="42" t="s">
        <v>320</v>
      </c>
      <c r="S125" s="42" t="s">
        <v>320</v>
      </c>
      <c r="T125" s="42" t="s">
        <v>320</v>
      </c>
      <c r="U125" s="42" t="s">
        <v>320</v>
      </c>
      <c r="V125" s="42" t="s">
        <v>320</v>
      </c>
      <c r="W125" s="42" t="s">
        <v>320</v>
      </c>
      <c r="X125" s="42" t="s">
        <v>320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42">
        <v>5513000</v>
      </c>
      <c r="G126" s="42">
        <v>5673000</v>
      </c>
      <c r="H126" s="42">
        <v>6247000</v>
      </c>
      <c r="I126" s="42">
        <v>5825638.6589000002</v>
      </c>
      <c r="J126" s="42">
        <v>5826000</v>
      </c>
      <c r="K126" s="42">
        <v>6679000</v>
      </c>
      <c r="L126" s="42">
        <v>6679000</v>
      </c>
      <c r="M126" s="42">
        <v>8268369.1428571418</v>
      </c>
      <c r="N126" s="42">
        <v>8143000</v>
      </c>
      <c r="O126" s="42">
        <v>8632000</v>
      </c>
      <c r="P126" s="42">
        <v>8994000</v>
      </c>
      <c r="Q126" s="42" t="s">
        <v>320</v>
      </c>
      <c r="R126" s="42" t="s">
        <v>320</v>
      </c>
      <c r="S126" s="42" t="s">
        <v>320</v>
      </c>
      <c r="T126" s="42" t="s">
        <v>320</v>
      </c>
      <c r="U126" s="42" t="s">
        <v>320</v>
      </c>
      <c r="V126" s="42" t="s">
        <v>320</v>
      </c>
      <c r="W126" s="42" t="s">
        <v>320</v>
      </c>
      <c r="X126" s="42" t="s">
        <v>320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42">
        <v>6676250</v>
      </c>
      <c r="G127" s="42" t="e">
        <v>#N/A</v>
      </c>
      <c r="H127" s="42">
        <v>6595113.8700000001</v>
      </c>
      <c r="I127" s="42">
        <v>6771640</v>
      </c>
      <c r="J127" s="42">
        <v>7055000</v>
      </c>
      <c r="K127" s="42">
        <v>7911176.2170000002</v>
      </c>
      <c r="L127" s="42">
        <v>7870411</v>
      </c>
      <c r="M127" s="42">
        <v>8424855.5549999997</v>
      </c>
      <c r="N127" s="42">
        <v>8769146.2300000004</v>
      </c>
      <c r="O127" s="42">
        <v>10102127.05121679</v>
      </c>
      <c r="P127" s="42">
        <v>10420179</v>
      </c>
      <c r="Q127" s="42" t="s">
        <v>320</v>
      </c>
      <c r="R127" s="42" t="s">
        <v>320</v>
      </c>
      <c r="S127" s="42" t="s">
        <v>320</v>
      </c>
      <c r="T127" s="42" t="s">
        <v>320</v>
      </c>
      <c r="U127" s="42" t="s">
        <v>320</v>
      </c>
      <c r="V127" s="42" t="s">
        <v>320</v>
      </c>
      <c r="W127" s="42" t="s">
        <v>320</v>
      </c>
      <c r="X127" s="42" t="s">
        <v>320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42">
        <v>6948000</v>
      </c>
      <c r="G128" s="42">
        <v>6948000</v>
      </c>
      <c r="H128" s="42">
        <v>7243000</v>
      </c>
      <c r="I128" s="42">
        <v>7634000</v>
      </c>
      <c r="J128" s="42">
        <v>9033000</v>
      </c>
      <c r="K128" s="42">
        <v>9071361</v>
      </c>
      <c r="L128" s="42">
        <v>10766000</v>
      </c>
      <c r="M128" s="42">
        <v>11641376.059699886</v>
      </c>
      <c r="N128" s="42">
        <v>11641376.069</v>
      </c>
      <c r="O128" s="42">
        <v>12556000</v>
      </c>
      <c r="P128" s="42">
        <v>13217164.385</v>
      </c>
      <c r="Q128" s="42" t="s">
        <v>320</v>
      </c>
      <c r="R128" s="42" t="s">
        <v>320</v>
      </c>
      <c r="S128" s="42" t="s">
        <v>320</v>
      </c>
      <c r="T128" s="42" t="s">
        <v>320</v>
      </c>
      <c r="U128" s="42" t="s">
        <v>320</v>
      </c>
      <c r="V128" s="42" t="s">
        <v>320</v>
      </c>
      <c r="W128" s="42" t="s">
        <v>320</v>
      </c>
      <c r="X128" s="42" t="s">
        <v>320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42">
        <v>1396000</v>
      </c>
      <c r="G129" s="42">
        <v>1295000</v>
      </c>
      <c r="H129" s="42">
        <v>1545000</v>
      </c>
      <c r="I129" s="42">
        <v>3053000</v>
      </c>
      <c r="J129" s="42">
        <v>2961194.1348999999</v>
      </c>
      <c r="K129" s="42">
        <v>3278490</v>
      </c>
      <c r="L129" s="42">
        <v>2747000</v>
      </c>
      <c r="M129" s="42">
        <v>3300000</v>
      </c>
      <c r="N129" s="42">
        <v>2981000</v>
      </c>
      <c r="O129" s="42">
        <v>3069000</v>
      </c>
      <c r="P129" s="42">
        <v>915639.66</v>
      </c>
      <c r="Q129" s="42" t="s">
        <v>320</v>
      </c>
      <c r="R129" s="42" t="s">
        <v>320</v>
      </c>
      <c r="S129" s="42" t="s">
        <v>320</v>
      </c>
      <c r="T129" s="42" t="s">
        <v>320</v>
      </c>
      <c r="U129" s="42" t="s">
        <v>320</v>
      </c>
      <c r="V129" s="42" t="s">
        <v>320</v>
      </c>
      <c r="W129" s="42" t="s">
        <v>320</v>
      </c>
      <c r="X129" s="42" t="s">
        <v>320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42">
        <v>6270696</v>
      </c>
      <c r="G130" s="42" t="e">
        <v>#N/A</v>
      </c>
      <c r="H130" s="42">
        <v>6539000</v>
      </c>
      <c r="I130" s="42">
        <v>6539000</v>
      </c>
      <c r="J130" s="42">
        <v>7555000</v>
      </c>
      <c r="K130" s="42">
        <v>10694268.348999999</v>
      </c>
      <c r="L130" s="42">
        <v>10175238.952</v>
      </c>
      <c r="M130" s="42">
        <v>8912598.3314779662</v>
      </c>
      <c r="N130" s="42">
        <v>13171000</v>
      </c>
      <c r="O130" s="42">
        <v>14769000</v>
      </c>
      <c r="P130" s="42">
        <v>13733000</v>
      </c>
      <c r="Q130" s="42" t="s">
        <v>320</v>
      </c>
      <c r="R130" s="42" t="s">
        <v>320</v>
      </c>
      <c r="S130" s="42" t="s">
        <v>320</v>
      </c>
      <c r="T130" s="42" t="s">
        <v>320</v>
      </c>
      <c r="U130" s="42" t="s">
        <v>320</v>
      </c>
      <c r="V130" s="42" t="s">
        <v>320</v>
      </c>
      <c r="W130" s="42" t="s">
        <v>320</v>
      </c>
      <c r="X130" s="42" t="s">
        <v>320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42">
        <v>2416000</v>
      </c>
      <c r="G131" s="42">
        <v>2515000</v>
      </c>
      <c r="H131" s="42">
        <v>2756000</v>
      </c>
      <c r="I131" s="42">
        <v>3374518.2467999998</v>
      </c>
      <c r="J131" s="42">
        <v>3006000</v>
      </c>
      <c r="K131" s="42">
        <v>3705366.2229193002</v>
      </c>
      <c r="L131" s="42">
        <v>3640000</v>
      </c>
      <c r="M131" s="42">
        <v>3922000</v>
      </c>
      <c r="N131" s="42">
        <v>4110000</v>
      </c>
      <c r="O131" s="42">
        <v>4461000</v>
      </c>
      <c r="P131" s="42">
        <v>4258000</v>
      </c>
      <c r="Q131" s="42" t="s">
        <v>320</v>
      </c>
      <c r="R131" s="42" t="s">
        <v>320</v>
      </c>
      <c r="S131" s="42" t="s">
        <v>320</v>
      </c>
      <c r="T131" s="42" t="s">
        <v>320</v>
      </c>
      <c r="U131" s="42" t="s">
        <v>320</v>
      </c>
      <c r="V131" s="42" t="s">
        <v>320</v>
      </c>
      <c r="W131" s="42" t="s">
        <v>320</v>
      </c>
      <c r="X131" s="42" t="s">
        <v>320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42">
        <v>1411593.0795</v>
      </c>
      <c r="G132" s="42">
        <v>1413004.6726000002</v>
      </c>
      <c r="H132" s="42">
        <v>1411593.0795</v>
      </c>
      <c r="I132" s="42">
        <v>1422885.8241000001</v>
      </c>
      <c r="J132" s="42">
        <v>1429000</v>
      </c>
      <c r="K132" s="42">
        <v>1486091.6062999999</v>
      </c>
      <c r="L132" s="42">
        <v>1457000</v>
      </c>
      <c r="M132" s="42">
        <v>1534757.5546633441</v>
      </c>
      <c r="N132" s="42">
        <v>1488000</v>
      </c>
      <c r="O132" s="42">
        <v>1546000</v>
      </c>
      <c r="P132" s="42">
        <v>1481000</v>
      </c>
      <c r="Q132" s="42" t="s">
        <v>320</v>
      </c>
      <c r="R132" s="42" t="s">
        <v>320</v>
      </c>
      <c r="S132" s="42" t="s">
        <v>320</v>
      </c>
      <c r="T132" s="42" t="s">
        <v>320</v>
      </c>
      <c r="U132" s="42" t="s">
        <v>320</v>
      </c>
      <c r="V132" s="42" t="s">
        <v>320</v>
      </c>
      <c r="W132" s="42" t="s">
        <v>320</v>
      </c>
      <c r="X132" s="42" t="s">
        <v>320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42">
        <v>1719000</v>
      </c>
      <c r="G133" s="42">
        <v>1751661</v>
      </c>
      <c r="H133" s="42">
        <v>1751661</v>
      </c>
      <c r="I133" s="42">
        <v>1737909</v>
      </c>
      <c r="J133" s="42">
        <v>1818000</v>
      </c>
      <c r="K133" s="42">
        <v>1877739.7322</v>
      </c>
      <c r="L133" s="42">
        <v>1842000</v>
      </c>
      <c r="M133" s="42">
        <v>2257000</v>
      </c>
      <c r="N133" s="42">
        <v>1894000</v>
      </c>
      <c r="O133" s="42">
        <v>2031000</v>
      </c>
      <c r="P133" s="42">
        <v>2072000</v>
      </c>
      <c r="Q133" s="42" t="s">
        <v>320</v>
      </c>
      <c r="R133" s="42" t="s">
        <v>320</v>
      </c>
      <c r="S133" s="42" t="s">
        <v>320</v>
      </c>
      <c r="T133" s="42" t="s">
        <v>320</v>
      </c>
      <c r="U133" s="42" t="s">
        <v>320</v>
      </c>
      <c r="V133" s="42" t="s">
        <v>320</v>
      </c>
      <c r="W133" s="42" t="s">
        <v>320</v>
      </c>
      <c r="X133" s="42" t="s">
        <v>320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42">
        <v>4974000</v>
      </c>
      <c r="G134" s="42">
        <v>4979000</v>
      </c>
      <c r="H134" s="42">
        <v>4999000</v>
      </c>
      <c r="I134" s="42">
        <v>5304000</v>
      </c>
      <c r="J134" s="42">
        <v>5407000</v>
      </c>
      <c r="K134" s="42">
        <v>6497450</v>
      </c>
      <c r="L134" s="42">
        <v>6552000</v>
      </c>
      <c r="M134" s="42">
        <v>6677476</v>
      </c>
      <c r="N134" s="42">
        <v>6652000</v>
      </c>
      <c r="O134" s="42">
        <v>6529954.1899999995</v>
      </c>
      <c r="P134" s="42">
        <v>6605601.5799999991</v>
      </c>
      <c r="Q134" s="42" t="s">
        <v>320</v>
      </c>
      <c r="R134" s="42" t="s">
        <v>320</v>
      </c>
      <c r="S134" s="42" t="s">
        <v>320</v>
      </c>
      <c r="T134" s="42" t="s">
        <v>320</v>
      </c>
      <c r="U134" s="42" t="s">
        <v>320</v>
      </c>
      <c r="V134" s="42" t="s">
        <v>320</v>
      </c>
      <c r="W134" s="42" t="s">
        <v>320</v>
      </c>
      <c r="X134" s="42" t="s">
        <v>320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42">
        <v>1456000</v>
      </c>
      <c r="G135" s="42">
        <v>1459000</v>
      </c>
      <c r="H135" s="42">
        <v>1459000</v>
      </c>
      <c r="I135" s="42">
        <v>1468629.4000000001</v>
      </c>
      <c r="J135" s="42">
        <v>1468629.4000000001</v>
      </c>
      <c r="K135" s="42">
        <v>1675202</v>
      </c>
      <c r="L135" s="42">
        <v>1603000</v>
      </c>
      <c r="M135" s="42">
        <v>1785000</v>
      </c>
      <c r="N135" s="42">
        <v>1628000</v>
      </c>
      <c r="O135" s="42">
        <v>1636000</v>
      </c>
      <c r="P135" s="42">
        <v>1636000</v>
      </c>
      <c r="Q135" s="42" t="s">
        <v>320</v>
      </c>
      <c r="R135" s="42" t="s">
        <v>320</v>
      </c>
      <c r="S135" s="42" t="s">
        <v>320</v>
      </c>
      <c r="T135" s="42" t="s">
        <v>320</v>
      </c>
      <c r="U135" s="42" t="s">
        <v>320</v>
      </c>
      <c r="V135" s="42" t="s">
        <v>320</v>
      </c>
      <c r="W135" s="42" t="s">
        <v>320</v>
      </c>
      <c r="X135" s="42" t="s">
        <v>320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42">
        <v>1057000</v>
      </c>
      <c r="G136" s="42">
        <v>1076000</v>
      </c>
      <c r="H136" s="42">
        <v>1076000</v>
      </c>
      <c r="I136" s="42">
        <v>1076000</v>
      </c>
      <c r="J136" s="42">
        <v>1076000</v>
      </c>
      <c r="K136" s="42">
        <v>1261237.2</v>
      </c>
      <c r="L136" s="42">
        <v>1163000</v>
      </c>
      <c r="M136" s="42">
        <v>1322000</v>
      </c>
      <c r="N136" s="42">
        <v>1180000</v>
      </c>
      <c r="O136" s="42">
        <v>1186000</v>
      </c>
      <c r="P136" s="42">
        <v>1186000</v>
      </c>
      <c r="Q136" s="42" t="s">
        <v>320</v>
      </c>
      <c r="R136" s="42" t="s">
        <v>320</v>
      </c>
      <c r="S136" s="42" t="s">
        <v>320</v>
      </c>
      <c r="T136" s="42" t="s">
        <v>320</v>
      </c>
      <c r="U136" s="42" t="s">
        <v>320</v>
      </c>
      <c r="V136" s="42" t="s">
        <v>320</v>
      </c>
      <c r="W136" s="42" t="s">
        <v>320</v>
      </c>
      <c r="X136" s="42" t="s">
        <v>320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42">
        <v>1552000</v>
      </c>
      <c r="G137" s="42">
        <v>1155000</v>
      </c>
      <c r="H137" s="42">
        <v>1516809.0819999999</v>
      </c>
      <c r="I137" s="42">
        <v>1817000</v>
      </c>
      <c r="J137" s="42">
        <v>1618499.53</v>
      </c>
      <c r="K137" s="42">
        <v>1339365.7069999999</v>
      </c>
      <c r="L137" s="42">
        <v>1315732.6599999999</v>
      </c>
      <c r="M137" s="42">
        <v>2555639.9620499993</v>
      </c>
      <c r="N137" s="42">
        <v>2364000</v>
      </c>
      <c r="O137" s="42">
        <v>2629000</v>
      </c>
      <c r="P137" s="42">
        <v>2832000</v>
      </c>
      <c r="Q137" s="42" t="s">
        <v>320</v>
      </c>
      <c r="R137" s="42" t="s">
        <v>320</v>
      </c>
      <c r="S137" s="42" t="s">
        <v>320</v>
      </c>
      <c r="T137" s="42" t="s">
        <v>320</v>
      </c>
      <c r="U137" s="42" t="s">
        <v>320</v>
      </c>
      <c r="V137" s="42" t="s">
        <v>320</v>
      </c>
      <c r="W137" s="42" t="s">
        <v>320</v>
      </c>
      <c r="X137" s="42" t="s">
        <v>320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42">
        <v>1827000</v>
      </c>
      <c r="G138" s="42">
        <v>1850000</v>
      </c>
      <c r="H138" s="42">
        <v>2292000</v>
      </c>
      <c r="I138" s="42">
        <v>2472000</v>
      </c>
      <c r="J138" s="42">
        <v>2541903</v>
      </c>
      <c r="K138" s="42">
        <v>2562071.3827</v>
      </c>
      <c r="L138" s="42">
        <v>2694000</v>
      </c>
      <c r="M138" s="42">
        <v>2952000</v>
      </c>
      <c r="N138" s="42">
        <v>3099000</v>
      </c>
      <c r="O138" s="42">
        <v>3232000</v>
      </c>
      <c r="P138" s="42">
        <v>3196000</v>
      </c>
      <c r="Q138" s="42" t="s">
        <v>320</v>
      </c>
      <c r="R138" s="42" t="s">
        <v>320</v>
      </c>
      <c r="S138" s="42" t="s">
        <v>320</v>
      </c>
      <c r="T138" s="42" t="s">
        <v>320</v>
      </c>
      <c r="U138" s="42" t="s">
        <v>320</v>
      </c>
      <c r="V138" s="42" t="s">
        <v>320</v>
      </c>
      <c r="W138" s="42" t="s">
        <v>320</v>
      </c>
      <c r="X138" s="42" t="s">
        <v>320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42">
        <v>2617000</v>
      </c>
      <c r="G139" s="42">
        <v>2560000</v>
      </c>
      <c r="H139" s="42">
        <v>2719000</v>
      </c>
      <c r="I139" s="42">
        <v>2858719</v>
      </c>
      <c r="J139" s="42">
        <v>3847000</v>
      </c>
      <c r="K139" s="42">
        <v>4410000</v>
      </c>
      <c r="L139" s="42">
        <v>4668500</v>
      </c>
      <c r="M139" s="42">
        <v>4803152.72</v>
      </c>
      <c r="N139" s="42">
        <v>4913035.9799999995</v>
      </c>
      <c r="O139" s="42">
        <v>5246251.9727210943</v>
      </c>
      <c r="P139" s="42">
        <v>4867880.0950000007</v>
      </c>
      <c r="Q139" s="42" t="s">
        <v>320</v>
      </c>
      <c r="R139" s="42" t="s">
        <v>320</v>
      </c>
      <c r="S139" s="42" t="s">
        <v>320</v>
      </c>
      <c r="T139" s="42" t="s">
        <v>320</v>
      </c>
      <c r="U139" s="42" t="s">
        <v>320</v>
      </c>
      <c r="V139" s="42" t="s">
        <v>320</v>
      </c>
      <c r="W139" s="42" t="s">
        <v>320</v>
      </c>
      <c r="X139" s="42" t="s">
        <v>320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42">
        <v>5803500</v>
      </c>
      <c r="G140" s="42">
        <v>6320000</v>
      </c>
      <c r="H140" s="42">
        <v>7171000</v>
      </c>
      <c r="I140" s="42">
        <v>6742124.9165399997</v>
      </c>
      <c r="J140" s="42">
        <v>6826231.0333000002</v>
      </c>
      <c r="K140" s="42">
        <v>7678118.3862500004</v>
      </c>
      <c r="L140" s="42">
        <v>7991363.6456000004</v>
      </c>
      <c r="M140" s="42">
        <v>8745064</v>
      </c>
      <c r="N140" s="42">
        <v>8837540.4190999996</v>
      </c>
      <c r="O140" s="42">
        <v>8920900.7801607903</v>
      </c>
      <c r="P140" s="42">
        <v>8953538.2667400017</v>
      </c>
      <c r="Q140" s="42" t="s">
        <v>320</v>
      </c>
      <c r="R140" s="42" t="s">
        <v>320</v>
      </c>
      <c r="S140" s="42" t="s">
        <v>320</v>
      </c>
      <c r="T140" s="42" t="s">
        <v>320</v>
      </c>
      <c r="U140" s="42" t="s">
        <v>320</v>
      </c>
      <c r="V140" s="42" t="s">
        <v>320</v>
      </c>
      <c r="W140" s="42" t="s">
        <v>320</v>
      </c>
      <c r="X140" s="42" t="s">
        <v>320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42">
        <v>2988014</v>
      </c>
      <c r="G141" s="42">
        <v>3165000</v>
      </c>
      <c r="H141" s="42">
        <v>3268000</v>
      </c>
      <c r="I141" s="42">
        <v>3941873.4745</v>
      </c>
      <c r="J141" s="42">
        <v>3982570.2914100001</v>
      </c>
      <c r="K141" s="42">
        <v>4868597.7683199998</v>
      </c>
      <c r="L141" s="42">
        <v>4868410.3920999998</v>
      </c>
      <c r="M141" s="42">
        <v>5940550.3310661577</v>
      </c>
      <c r="N141" s="42">
        <v>5978657.9806000004</v>
      </c>
      <c r="O141" s="42">
        <v>6936893.032077631</v>
      </c>
      <c r="P141" s="42">
        <v>6940760.8160999995</v>
      </c>
      <c r="Q141" s="42" t="s">
        <v>320</v>
      </c>
      <c r="R141" s="42" t="s">
        <v>320</v>
      </c>
      <c r="S141" s="42" t="s">
        <v>320</v>
      </c>
      <c r="T141" s="42" t="s">
        <v>320</v>
      </c>
      <c r="U141" s="42" t="s">
        <v>320</v>
      </c>
      <c r="V141" s="42" t="s">
        <v>320</v>
      </c>
      <c r="W141" s="42" t="s">
        <v>320</v>
      </c>
      <c r="X141" s="42" t="s">
        <v>320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42">
        <v>10656390</v>
      </c>
      <c r="G142" s="42">
        <v>10679717.031500001</v>
      </c>
      <c r="H142" s="42">
        <v>10727441.870000001</v>
      </c>
      <c r="I142" s="42">
        <v>9770041.0621000007</v>
      </c>
      <c r="J142" s="42">
        <v>12258665.842599999</v>
      </c>
      <c r="K142" s="42">
        <v>14787742.154300001</v>
      </c>
      <c r="L142" s="42">
        <v>11378210.77</v>
      </c>
      <c r="M142" s="42">
        <v>12423100.800000001</v>
      </c>
      <c r="N142" s="42">
        <v>12620356</v>
      </c>
      <c r="O142" s="42">
        <v>15005093.005954515</v>
      </c>
      <c r="P142" s="42">
        <v>12747618.986</v>
      </c>
      <c r="Q142" s="42" t="s">
        <v>320</v>
      </c>
      <c r="R142" s="42" t="s">
        <v>320</v>
      </c>
      <c r="S142" s="42" t="s">
        <v>320</v>
      </c>
      <c r="T142" s="42" t="s">
        <v>320</v>
      </c>
      <c r="U142" s="42" t="s">
        <v>320</v>
      </c>
      <c r="V142" s="42" t="s">
        <v>320</v>
      </c>
      <c r="W142" s="42" t="s">
        <v>320</v>
      </c>
      <c r="X142" s="42" t="s">
        <v>320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42">
        <v>4610512.8701099996</v>
      </c>
      <c r="G143" s="42">
        <v>3676699.8359699999</v>
      </c>
      <c r="H143" s="42">
        <v>4190018.7034999998</v>
      </c>
      <c r="I143" s="42">
        <v>4758437.7411400005</v>
      </c>
      <c r="J143" s="42">
        <v>4393460.9314000001</v>
      </c>
      <c r="K143" s="42">
        <v>4964457.0535000004</v>
      </c>
      <c r="L143" s="42">
        <v>9192082.3840999994</v>
      </c>
      <c r="M143" s="42">
        <v>9667880.2431620602</v>
      </c>
      <c r="N143" s="42">
        <v>9377674.5957999993</v>
      </c>
      <c r="O143" s="42">
        <v>10518262.565906184</v>
      </c>
      <c r="P143" s="42">
        <v>10598865.9768</v>
      </c>
      <c r="Q143" s="42" t="s">
        <v>320</v>
      </c>
      <c r="R143" s="42" t="s">
        <v>320</v>
      </c>
      <c r="S143" s="42" t="s">
        <v>320</v>
      </c>
      <c r="T143" s="42" t="s">
        <v>320</v>
      </c>
      <c r="U143" s="42" t="s">
        <v>320</v>
      </c>
      <c r="V143" s="42" t="s">
        <v>320</v>
      </c>
      <c r="W143" s="42" t="s">
        <v>320</v>
      </c>
      <c r="X143" s="42" t="s">
        <v>320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42">
        <v>4524444.4026999995</v>
      </c>
      <c r="G144" s="42">
        <v>4458000</v>
      </c>
      <c r="H144" s="42">
        <v>4844000</v>
      </c>
      <c r="I144" s="42">
        <v>4951000</v>
      </c>
      <c r="J144" s="42">
        <v>5254000</v>
      </c>
      <c r="K144" s="42">
        <v>5549000</v>
      </c>
      <c r="L144" s="42">
        <v>5631000</v>
      </c>
      <c r="M144" s="42">
        <v>5958406</v>
      </c>
      <c r="N144" s="42">
        <v>6066000</v>
      </c>
      <c r="O144" s="42">
        <v>6359000</v>
      </c>
      <c r="P144" s="42">
        <v>6448000</v>
      </c>
      <c r="Q144" s="42" t="s">
        <v>320</v>
      </c>
      <c r="R144" s="42" t="s">
        <v>320</v>
      </c>
      <c r="S144" s="42" t="s">
        <v>320</v>
      </c>
      <c r="T144" s="42" t="s">
        <v>320</v>
      </c>
      <c r="U144" s="42" t="s">
        <v>320</v>
      </c>
      <c r="V144" s="42" t="s">
        <v>320</v>
      </c>
      <c r="W144" s="42" t="s">
        <v>320</v>
      </c>
      <c r="X144" s="42" t="s">
        <v>320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42">
        <v>14038608.4914</v>
      </c>
      <c r="G145" s="42">
        <v>14744498.129000001</v>
      </c>
      <c r="H145" s="42">
        <v>14716966</v>
      </c>
      <c r="I145" s="42">
        <v>16478424.1688</v>
      </c>
      <c r="J145" s="42">
        <v>16935154.98</v>
      </c>
      <c r="K145" s="42">
        <v>22682391.800099999</v>
      </c>
      <c r="L145" s="42">
        <v>22733466.4745</v>
      </c>
      <c r="M145" s="42">
        <v>25772488.848858137</v>
      </c>
      <c r="N145" s="42">
        <v>27174987.09</v>
      </c>
      <c r="O145" s="42">
        <v>27756837.645180032</v>
      </c>
      <c r="P145" s="42">
        <v>34922940.406000003</v>
      </c>
      <c r="Q145" s="42" t="s">
        <v>320</v>
      </c>
      <c r="R145" s="42" t="s">
        <v>320</v>
      </c>
      <c r="S145" s="42" t="s">
        <v>320</v>
      </c>
      <c r="T145" s="42" t="s">
        <v>320</v>
      </c>
      <c r="U145" s="42" t="s">
        <v>320</v>
      </c>
      <c r="V145" s="42" t="s">
        <v>320</v>
      </c>
      <c r="W145" s="42" t="s">
        <v>320</v>
      </c>
      <c r="X145" s="42" t="s">
        <v>320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42">
        <v>1876000</v>
      </c>
      <c r="G146" s="42">
        <v>1990000</v>
      </c>
      <c r="H146" s="42">
        <v>1925155.3981399999</v>
      </c>
      <c r="I146" s="42">
        <v>2032103.3981399999</v>
      </c>
      <c r="J146" s="42">
        <v>2348982.74596</v>
      </c>
      <c r="K146" s="42">
        <v>2402918.96429</v>
      </c>
      <c r="L146" s="42">
        <v>2441316.8871200001</v>
      </c>
      <c r="M146" s="42">
        <v>2838600.8815710726</v>
      </c>
      <c r="N146" s="42">
        <v>2779000</v>
      </c>
      <c r="O146" s="42">
        <v>2807649.8028305648</v>
      </c>
      <c r="P146" s="42">
        <v>3103475.9214999997</v>
      </c>
      <c r="Q146" s="42" t="s">
        <v>320</v>
      </c>
      <c r="R146" s="42" t="s">
        <v>320</v>
      </c>
      <c r="S146" s="42" t="s">
        <v>320</v>
      </c>
      <c r="T146" s="42" t="s">
        <v>320</v>
      </c>
      <c r="U146" s="42" t="s">
        <v>320</v>
      </c>
      <c r="V146" s="42" t="s">
        <v>320</v>
      </c>
      <c r="W146" s="42" t="s">
        <v>320</v>
      </c>
      <c r="X146" s="42" t="s">
        <v>320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42">
        <v>6691344.0455</v>
      </c>
      <c r="G147" s="42">
        <v>6541000</v>
      </c>
      <c r="H147" s="42">
        <v>7145523.2200000007</v>
      </c>
      <c r="I147" s="42">
        <v>9967000</v>
      </c>
      <c r="J147" s="42">
        <v>8348389.0800000019</v>
      </c>
      <c r="K147" s="42">
        <v>10426000</v>
      </c>
      <c r="L147" s="42">
        <v>10474702.4728</v>
      </c>
      <c r="M147" s="42">
        <v>12034514</v>
      </c>
      <c r="N147" s="42">
        <v>12870465.959999999</v>
      </c>
      <c r="O147" s="42">
        <v>14868000</v>
      </c>
      <c r="P147" s="42">
        <v>14307000</v>
      </c>
      <c r="Q147" s="42" t="s">
        <v>320</v>
      </c>
      <c r="R147" s="42" t="s">
        <v>320</v>
      </c>
      <c r="S147" s="42" t="s">
        <v>320</v>
      </c>
      <c r="T147" s="42" t="s">
        <v>320</v>
      </c>
      <c r="U147" s="42" t="s">
        <v>320</v>
      </c>
      <c r="V147" s="42" t="s">
        <v>320</v>
      </c>
      <c r="W147" s="42" t="s">
        <v>320</v>
      </c>
      <c r="X147" s="42" t="s">
        <v>320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42">
        <v>7004994.1099999994</v>
      </c>
      <c r="G148" s="42">
        <v>6165259</v>
      </c>
      <c r="H148" s="42">
        <v>6165086</v>
      </c>
      <c r="I148" s="42">
        <v>8683594.8196999989</v>
      </c>
      <c r="J148" s="42">
        <v>7881151.4623000007</v>
      </c>
      <c r="K148" s="42">
        <v>9333650.5806999989</v>
      </c>
      <c r="L148" s="42">
        <v>8438000</v>
      </c>
      <c r="M148" s="42">
        <v>10438885.732201373</v>
      </c>
      <c r="N148" s="42">
        <v>11360608.84</v>
      </c>
      <c r="O148" s="42">
        <v>11915000</v>
      </c>
      <c r="P148" s="42">
        <v>11963584.5</v>
      </c>
      <c r="Q148" s="42" t="s">
        <v>320</v>
      </c>
      <c r="R148" s="42" t="s">
        <v>320</v>
      </c>
      <c r="S148" s="42" t="s">
        <v>320</v>
      </c>
      <c r="T148" s="42" t="s">
        <v>320</v>
      </c>
      <c r="U148" s="42" t="s">
        <v>320</v>
      </c>
      <c r="V148" s="42" t="s">
        <v>320</v>
      </c>
      <c r="W148" s="42" t="s">
        <v>320</v>
      </c>
      <c r="X148" s="42" t="s">
        <v>320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42">
        <v>5850136.2700000005</v>
      </c>
      <c r="G149" s="42">
        <v>5761845</v>
      </c>
      <c r="H149" s="42">
        <v>5977636</v>
      </c>
      <c r="I149" s="42">
        <v>5791000</v>
      </c>
      <c r="J149" s="42">
        <v>6173983.3933999995</v>
      </c>
      <c r="K149" s="42">
        <v>6471556.6193999993</v>
      </c>
      <c r="L149" s="42">
        <v>6749968.3995999992</v>
      </c>
      <c r="M149" s="42">
        <v>7534495.5670547374</v>
      </c>
      <c r="N149" s="42">
        <v>7667697</v>
      </c>
      <c r="O149" s="42">
        <v>7686494</v>
      </c>
      <c r="P149" s="42">
        <v>7597328.4541000007</v>
      </c>
      <c r="Q149" s="42" t="s">
        <v>320</v>
      </c>
      <c r="R149" s="42" t="s">
        <v>320</v>
      </c>
      <c r="S149" s="42" t="s">
        <v>320</v>
      </c>
      <c r="T149" s="42" t="s">
        <v>320</v>
      </c>
      <c r="U149" s="42" t="s">
        <v>320</v>
      </c>
      <c r="V149" s="42" t="s">
        <v>320</v>
      </c>
      <c r="W149" s="42" t="s">
        <v>320</v>
      </c>
      <c r="X149" s="42" t="s">
        <v>320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42">
        <v>16769000</v>
      </c>
      <c r="G150" s="42">
        <v>16250000</v>
      </c>
      <c r="H150" s="42">
        <v>16490000</v>
      </c>
      <c r="I150" s="42">
        <v>17307473.258200001</v>
      </c>
      <c r="J150" s="42">
        <v>17672437.437799998</v>
      </c>
      <c r="K150" s="42">
        <v>21233388.213199999</v>
      </c>
      <c r="L150" s="42">
        <v>20688459.912500001</v>
      </c>
      <c r="M150" s="42">
        <v>22365079.162202619</v>
      </c>
      <c r="N150" s="42">
        <v>22790208.348000001</v>
      </c>
      <c r="O150" s="42">
        <v>25116513.410057429</v>
      </c>
      <c r="P150" s="42">
        <v>28421000</v>
      </c>
      <c r="Q150" s="42" t="s">
        <v>320</v>
      </c>
      <c r="R150" s="42" t="s">
        <v>320</v>
      </c>
      <c r="S150" s="42" t="s">
        <v>320</v>
      </c>
      <c r="T150" s="42" t="s">
        <v>320</v>
      </c>
      <c r="U150" s="42" t="s">
        <v>320</v>
      </c>
      <c r="V150" s="42" t="s">
        <v>320</v>
      </c>
      <c r="W150" s="42" t="s">
        <v>320</v>
      </c>
      <c r="X150" s="42" t="s">
        <v>320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42">
        <v>3294629.5242599999</v>
      </c>
      <c r="G151" s="42">
        <v>3321452.0983000002</v>
      </c>
      <c r="H151" s="42">
        <v>3855000</v>
      </c>
      <c r="I151" s="42">
        <v>4036122.2626</v>
      </c>
      <c r="J151" s="42">
        <v>4023000</v>
      </c>
      <c r="K151" s="42">
        <v>4621719</v>
      </c>
      <c r="L151" s="42">
        <v>4620000</v>
      </c>
      <c r="M151" s="42">
        <v>4749960.8789791251</v>
      </c>
      <c r="N151" s="42">
        <v>4980962.2878999999</v>
      </c>
      <c r="O151" s="42">
        <v>5653428</v>
      </c>
      <c r="P151" s="42">
        <v>5756592.5543</v>
      </c>
      <c r="Q151" s="42" t="s">
        <v>320</v>
      </c>
      <c r="R151" s="42" t="s">
        <v>320</v>
      </c>
      <c r="S151" s="42" t="s">
        <v>320</v>
      </c>
      <c r="T151" s="42" t="s">
        <v>320</v>
      </c>
      <c r="U151" s="42" t="s">
        <v>320</v>
      </c>
      <c r="V151" s="42" t="s">
        <v>320</v>
      </c>
      <c r="W151" s="42" t="s">
        <v>320</v>
      </c>
      <c r="X151" s="42" t="s">
        <v>320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42">
        <v>3230000</v>
      </c>
      <c r="G152" s="42">
        <v>3350000</v>
      </c>
      <c r="H152" s="42">
        <v>5046000</v>
      </c>
      <c r="I152" s="42">
        <v>3639354.1724999999</v>
      </c>
      <c r="J152" s="42">
        <v>3778375.4795000004</v>
      </c>
      <c r="K152" s="42">
        <v>5497369.8234000001</v>
      </c>
      <c r="L152" s="42">
        <v>5081570.67</v>
      </c>
      <c r="M152" s="42">
        <v>5257528</v>
      </c>
      <c r="N152" s="42">
        <v>5245155.9215000002</v>
      </c>
      <c r="O152" s="42">
        <v>6033837.8724241797</v>
      </c>
      <c r="P152" s="42">
        <v>5830289.9958999995</v>
      </c>
      <c r="Q152" s="42" t="s">
        <v>320</v>
      </c>
      <c r="R152" s="42" t="s">
        <v>320</v>
      </c>
      <c r="S152" s="42" t="s">
        <v>320</v>
      </c>
      <c r="T152" s="42" t="s">
        <v>320</v>
      </c>
      <c r="U152" s="42" t="s">
        <v>320</v>
      </c>
      <c r="V152" s="42" t="s">
        <v>320</v>
      </c>
      <c r="W152" s="42" t="s">
        <v>320</v>
      </c>
      <c r="X152" s="42" t="s">
        <v>320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42">
        <v>10602699.18454</v>
      </c>
      <c r="G153" s="42">
        <v>12766448.228300001</v>
      </c>
      <c r="H153" s="42">
        <v>12194276.942</v>
      </c>
      <c r="I153" s="42">
        <v>9329544.0444399994</v>
      </c>
      <c r="J153" s="42">
        <v>10556209</v>
      </c>
      <c r="K153" s="42">
        <v>13498475.778779998</v>
      </c>
      <c r="L153" s="42">
        <v>12338993.5</v>
      </c>
      <c r="M153" s="42">
        <v>16579501.229333332</v>
      </c>
      <c r="N153" s="42">
        <v>13868567.42</v>
      </c>
      <c r="O153" s="42">
        <v>15468902</v>
      </c>
      <c r="P153" s="42">
        <v>14962474.469999999</v>
      </c>
      <c r="Q153" s="42" t="s">
        <v>320</v>
      </c>
      <c r="R153" s="42" t="s">
        <v>320</v>
      </c>
      <c r="S153" s="42" t="s">
        <v>320</v>
      </c>
      <c r="T153" s="42" t="s">
        <v>320</v>
      </c>
      <c r="U153" s="42" t="s">
        <v>320</v>
      </c>
      <c r="V153" s="42" t="s">
        <v>320</v>
      </c>
      <c r="W153" s="42" t="s">
        <v>320</v>
      </c>
      <c r="X153" s="42" t="s">
        <v>320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42">
        <v>5543674</v>
      </c>
      <c r="G154" s="42">
        <v>6685765</v>
      </c>
      <c r="H154" s="42">
        <v>5721536</v>
      </c>
      <c r="I154" s="42">
        <v>7304216.0356000001</v>
      </c>
      <c r="J154" s="42">
        <v>7482390</v>
      </c>
      <c r="K154" s="42">
        <v>9946001.8815000001</v>
      </c>
      <c r="L154" s="42">
        <v>10129617</v>
      </c>
      <c r="M154" s="42">
        <v>11136395.838737112</v>
      </c>
      <c r="N154" s="42">
        <v>10206000</v>
      </c>
      <c r="O154" s="42">
        <v>11305148.578374196</v>
      </c>
      <c r="P154" s="42">
        <v>10640000.040099999</v>
      </c>
      <c r="Q154" s="42" t="s">
        <v>320</v>
      </c>
      <c r="R154" s="42" t="s">
        <v>320</v>
      </c>
      <c r="S154" s="42" t="s">
        <v>320</v>
      </c>
      <c r="T154" s="42" t="s">
        <v>320</v>
      </c>
      <c r="U154" s="42" t="s">
        <v>320</v>
      </c>
      <c r="V154" s="42" t="s">
        <v>320</v>
      </c>
      <c r="W154" s="42" t="s">
        <v>320</v>
      </c>
      <c r="X154" s="42" t="s">
        <v>320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42">
        <v>4720000</v>
      </c>
      <c r="G155" s="42">
        <v>4518000</v>
      </c>
      <c r="H155" s="42">
        <v>4550000</v>
      </c>
      <c r="I155" s="42">
        <v>5554080.75</v>
      </c>
      <c r="J155" s="42">
        <v>5366000</v>
      </c>
      <c r="K155" s="42">
        <v>6796454.0503000002</v>
      </c>
      <c r="L155" s="42">
        <v>6135484.21</v>
      </c>
      <c r="M155" s="42">
        <v>6371177</v>
      </c>
      <c r="N155" s="42">
        <v>6271177.7598000001</v>
      </c>
      <c r="O155" s="42">
        <v>8041707</v>
      </c>
      <c r="P155" s="42">
        <v>7021057.4662999995</v>
      </c>
      <c r="Q155" s="42" t="s">
        <v>320</v>
      </c>
      <c r="R155" s="42" t="s">
        <v>320</v>
      </c>
      <c r="S155" s="42" t="s">
        <v>320</v>
      </c>
      <c r="T155" s="42" t="s">
        <v>320</v>
      </c>
      <c r="U155" s="42" t="s">
        <v>320</v>
      </c>
      <c r="V155" s="42" t="s">
        <v>320</v>
      </c>
      <c r="W155" s="42" t="s">
        <v>320</v>
      </c>
      <c r="X155" s="42" t="s">
        <v>320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42">
        <v>10638592</v>
      </c>
      <c r="G156" s="42">
        <v>10992106.998100001</v>
      </c>
      <c r="H156" s="42">
        <v>11246780</v>
      </c>
      <c r="I156" s="42">
        <v>11775840.798700001</v>
      </c>
      <c r="J156" s="42">
        <v>14604281.377999999</v>
      </c>
      <c r="K156" s="42">
        <v>17149083.071200002</v>
      </c>
      <c r="L156" s="42">
        <v>16313638.9046</v>
      </c>
      <c r="M156" s="42">
        <v>21762384.705407586</v>
      </c>
      <c r="N156" s="42">
        <v>21067300.41</v>
      </c>
      <c r="O156" s="42">
        <v>24075250.936256997</v>
      </c>
      <c r="P156" s="42">
        <v>23032138.706</v>
      </c>
      <c r="Q156" s="42" t="s">
        <v>320</v>
      </c>
      <c r="R156" s="42" t="s">
        <v>320</v>
      </c>
      <c r="S156" s="42" t="s">
        <v>320</v>
      </c>
      <c r="T156" s="42" t="s">
        <v>320</v>
      </c>
      <c r="U156" s="42" t="s">
        <v>320</v>
      </c>
      <c r="V156" s="42" t="s">
        <v>320</v>
      </c>
      <c r="W156" s="42" t="s">
        <v>320</v>
      </c>
      <c r="X156" s="42" t="s">
        <v>320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42">
        <v>4092763.7955999998</v>
      </c>
      <c r="G157" s="42">
        <v>3741337.3838999998</v>
      </c>
      <c r="H157" s="42">
        <v>3741337.3838999998</v>
      </c>
      <c r="I157" s="42">
        <v>109000</v>
      </c>
      <c r="J157" s="42">
        <v>53133</v>
      </c>
      <c r="K157" s="42">
        <v>4906607.3384999996</v>
      </c>
      <c r="L157" s="42">
        <v>6958649.9420999996</v>
      </c>
      <c r="M157" s="42">
        <v>9518141.357669225</v>
      </c>
      <c r="N157" s="42">
        <v>9268884.6818000004</v>
      </c>
      <c r="O157" s="42">
        <v>9887229.1051688008</v>
      </c>
      <c r="P157" s="42">
        <v>11271000</v>
      </c>
      <c r="Q157" s="42" t="s">
        <v>320</v>
      </c>
      <c r="R157" s="42" t="s">
        <v>320</v>
      </c>
      <c r="S157" s="42" t="s">
        <v>320</v>
      </c>
      <c r="T157" s="42" t="s">
        <v>320</v>
      </c>
      <c r="U157" s="42" t="s">
        <v>320</v>
      </c>
      <c r="V157" s="42" t="s">
        <v>320</v>
      </c>
      <c r="W157" s="42" t="s">
        <v>320</v>
      </c>
      <c r="X157" s="42" t="s">
        <v>320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42">
        <v>18120329.645</v>
      </c>
      <c r="G158" s="42">
        <v>18218129.916199997</v>
      </c>
      <c r="H158" s="42">
        <v>19145864.427999999</v>
      </c>
      <c r="I158" s="42">
        <v>21676729.574100003</v>
      </c>
      <c r="J158" s="42">
        <v>26448527.142900001</v>
      </c>
      <c r="K158" s="42">
        <v>30995621.879000001</v>
      </c>
      <c r="L158" s="42">
        <v>30033457.180799998</v>
      </c>
      <c r="M158" s="42">
        <v>32992955.116910741</v>
      </c>
      <c r="N158" s="42">
        <v>32992611.825599998</v>
      </c>
      <c r="O158" s="42">
        <v>36238000</v>
      </c>
      <c r="P158" s="42">
        <v>34279558.127000004</v>
      </c>
      <c r="Q158" s="42" t="s">
        <v>320</v>
      </c>
      <c r="R158" s="42" t="s">
        <v>320</v>
      </c>
      <c r="S158" s="42" t="s">
        <v>320</v>
      </c>
      <c r="T158" s="42" t="s">
        <v>320</v>
      </c>
      <c r="U158" s="42" t="s">
        <v>320</v>
      </c>
      <c r="V158" s="42" t="s">
        <v>320</v>
      </c>
      <c r="W158" s="42" t="s">
        <v>320</v>
      </c>
      <c r="X158" s="42" t="s">
        <v>320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42">
        <v>15940978.9936</v>
      </c>
      <c r="G159" s="42">
        <v>19165237.795299999</v>
      </c>
      <c r="H159" s="42">
        <v>16645272.960700002</v>
      </c>
      <c r="I159" s="42">
        <v>19420397.127560001</v>
      </c>
      <c r="J159" s="42">
        <v>21289714.664799999</v>
      </c>
      <c r="K159" s="42">
        <v>26080114.115956198</v>
      </c>
      <c r="L159" s="42">
        <v>27960931.655699998</v>
      </c>
      <c r="M159" s="42">
        <v>31915899.939039085</v>
      </c>
      <c r="N159" s="42">
        <v>30600064.135389999</v>
      </c>
      <c r="O159" s="42">
        <v>39975000</v>
      </c>
      <c r="P159" s="42">
        <v>38940386.807339996</v>
      </c>
      <c r="Q159" s="42" t="s">
        <v>320</v>
      </c>
      <c r="R159" s="42" t="s">
        <v>320</v>
      </c>
      <c r="S159" s="42" t="s">
        <v>320</v>
      </c>
      <c r="T159" s="42" t="s">
        <v>320</v>
      </c>
      <c r="U159" s="42" t="s">
        <v>320</v>
      </c>
      <c r="V159" s="42" t="s">
        <v>320</v>
      </c>
      <c r="W159" s="42" t="s">
        <v>320</v>
      </c>
      <c r="X159" s="42" t="s">
        <v>320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42">
        <v>6046000</v>
      </c>
      <c r="G160" s="42">
        <v>5814694.1134000001</v>
      </c>
      <c r="H160" s="42">
        <v>5814694.1134000001</v>
      </c>
      <c r="I160" s="42">
        <v>6485000</v>
      </c>
      <c r="J160" s="42">
        <v>6863000</v>
      </c>
      <c r="K160" s="42">
        <v>7955194</v>
      </c>
      <c r="L160" s="42">
        <v>8909000</v>
      </c>
      <c r="M160" s="42">
        <v>11010354.02</v>
      </c>
      <c r="N160" s="42">
        <v>11064128.800000001</v>
      </c>
      <c r="O160" s="42">
        <v>11311253.354180792</v>
      </c>
      <c r="P160" s="42">
        <v>11292792.341</v>
      </c>
      <c r="Q160" s="42" t="s">
        <v>320</v>
      </c>
      <c r="R160" s="42" t="s">
        <v>320</v>
      </c>
      <c r="S160" s="42" t="s">
        <v>320</v>
      </c>
      <c r="T160" s="42" t="s">
        <v>320</v>
      </c>
      <c r="U160" s="42" t="s">
        <v>320</v>
      </c>
      <c r="V160" s="42" t="s">
        <v>320</v>
      </c>
      <c r="W160" s="42" t="s">
        <v>320</v>
      </c>
      <c r="X160" s="42" t="s">
        <v>320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42">
        <v>3987190.8361999998</v>
      </c>
      <c r="G161" s="42">
        <v>3600580</v>
      </c>
      <c r="H161" s="42">
        <v>3689478.5731099998</v>
      </c>
      <c r="I161" s="42">
        <v>3745473.7409300003</v>
      </c>
      <c r="J161" s="42">
        <v>4330020</v>
      </c>
      <c r="K161" s="42">
        <v>5113783.4375</v>
      </c>
      <c r="L161" s="42">
        <v>5644280.2399000004</v>
      </c>
      <c r="M161" s="42">
        <v>5828084.3312436221</v>
      </c>
      <c r="N161" s="42">
        <v>5814904.9169060001</v>
      </c>
      <c r="O161" s="42">
        <v>5839000</v>
      </c>
      <c r="P161" s="42">
        <v>8085321.4688300006</v>
      </c>
      <c r="Q161" s="42" t="s">
        <v>320</v>
      </c>
      <c r="R161" s="42" t="s">
        <v>320</v>
      </c>
      <c r="S161" s="42" t="s">
        <v>320</v>
      </c>
      <c r="T161" s="42" t="s">
        <v>320</v>
      </c>
      <c r="U161" s="42" t="s">
        <v>320</v>
      </c>
      <c r="V161" s="42" t="s">
        <v>320</v>
      </c>
      <c r="W161" s="42" t="s">
        <v>320</v>
      </c>
      <c r="X161" s="42" t="s">
        <v>320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42">
        <v>3593466.3899999997</v>
      </c>
      <c r="G162" s="42">
        <v>2944680</v>
      </c>
      <c r="H162" s="42">
        <v>3232000</v>
      </c>
      <c r="I162" s="42">
        <v>3278156.34</v>
      </c>
      <c r="J162" s="42">
        <v>3771000</v>
      </c>
      <c r="K162" s="42">
        <v>5396088</v>
      </c>
      <c r="L162" s="42">
        <v>5271987.3239000002</v>
      </c>
      <c r="M162" s="42">
        <v>6368594.8948990814</v>
      </c>
      <c r="N162" s="42">
        <v>5896597.4408669993</v>
      </c>
      <c r="O162" s="42">
        <v>5809000</v>
      </c>
      <c r="P162" s="42">
        <v>8111000</v>
      </c>
      <c r="Q162" s="42" t="s">
        <v>320</v>
      </c>
      <c r="R162" s="42" t="s">
        <v>320</v>
      </c>
      <c r="S162" s="42" t="s">
        <v>320</v>
      </c>
      <c r="T162" s="42" t="s">
        <v>320</v>
      </c>
      <c r="U162" s="42" t="s">
        <v>320</v>
      </c>
      <c r="V162" s="42" t="s">
        <v>320</v>
      </c>
      <c r="W162" s="42" t="s">
        <v>320</v>
      </c>
      <c r="X162" s="42" t="s">
        <v>320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42">
        <v>8535174.3012000006</v>
      </c>
      <c r="G163" s="42">
        <v>9140290.409</v>
      </c>
      <c r="H163" s="42">
        <v>9161470.0633000005</v>
      </c>
      <c r="I163" s="42">
        <v>10175596.9991</v>
      </c>
      <c r="J163" s="42">
        <v>9703336.0278999992</v>
      </c>
      <c r="K163" s="42">
        <v>10408476.862799998</v>
      </c>
      <c r="L163" s="42">
        <v>9293205.9179999996</v>
      </c>
      <c r="M163" s="42">
        <v>10884415</v>
      </c>
      <c r="N163" s="42">
        <v>10779270.986144003</v>
      </c>
      <c r="O163" s="42">
        <v>12564019.323375728</v>
      </c>
      <c r="P163" s="42">
        <v>12827932.072489999</v>
      </c>
      <c r="Q163" s="42" t="s">
        <v>320</v>
      </c>
      <c r="R163" s="42" t="s">
        <v>320</v>
      </c>
      <c r="S163" s="42" t="s">
        <v>320</v>
      </c>
      <c r="T163" s="42" t="s">
        <v>320</v>
      </c>
      <c r="U163" s="42" t="s">
        <v>320</v>
      </c>
      <c r="V163" s="42" t="s">
        <v>320</v>
      </c>
      <c r="W163" s="42" t="s">
        <v>320</v>
      </c>
      <c r="X163" s="42" t="s">
        <v>320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42">
        <v>2253000</v>
      </c>
      <c r="G164" s="42">
        <v>2105000</v>
      </c>
      <c r="H164" s="42">
        <v>2438344.1636600001</v>
      </c>
      <c r="I164" s="42">
        <v>2795108.5078999996</v>
      </c>
      <c r="J164" s="42">
        <v>2935800.6778000002</v>
      </c>
      <c r="K164" s="42">
        <v>3772442.7263000002</v>
      </c>
      <c r="L164" s="42">
        <v>3755376.3676</v>
      </c>
      <c r="M164" s="42">
        <v>4491425.0596638415</v>
      </c>
      <c r="N164" s="42">
        <v>4348385.3808999993</v>
      </c>
      <c r="O164" s="42">
        <v>4323578.4430290414</v>
      </c>
      <c r="P164" s="42">
        <v>5153354.9753</v>
      </c>
      <c r="Q164" s="42" t="s">
        <v>320</v>
      </c>
      <c r="R164" s="42" t="s">
        <v>320</v>
      </c>
      <c r="S164" s="42" t="s">
        <v>320</v>
      </c>
      <c r="T164" s="42" t="s">
        <v>320</v>
      </c>
      <c r="U164" s="42" t="s">
        <v>320</v>
      </c>
      <c r="V164" s="42" t="s">
        <v>320</v>
      </c>
      <c r="W164" s="42" t="s">
        <v>320</v>
      </c>
      <c r="X164" s="42" t="s">
        <v>320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42">
        <v>9992000</v>
      </c>
      <c r="G165" s="42">
        <v>9646918.9675999992</v>
      </c>
      <c r="H165" s="42">
        <v>9465000</v>
      </c>
      <c r="I165" s="42">
        <v>10193186.465700001</v>
      </c>
      <c r="J165" s="42">
        <v>10605535</v>
      </c>
      <c r="K165" s="42">
        <v>11763039.648600001</v>
      </c>
      <c r="L165" s="42">
        <v>11827724.227600001</v>
      </c>
      <c r="M165" s="42">
        <v>13878560</v>
      </c>
      <c r="N165" s="42">
        <v>13701343.149999999</v>
      </c>
      <c r="O165" s="42">
        <v>17007862.983813893</v>
      </c>
      <c r="P165" s="42">
        <v>17782388.02</v>
      </c>
      <c r="Q165" s="42" t="s">
        <v>320</v>
      </c>
      <c r="R165" s="42" t="s">
        <v>320</v>
      </c>
      <c r="S165" s="42" t="s">
        <v>320</v>
      </c>
      <c r="T165" s="42" t="s">
        <v>320</v>
      </c>
      <c r="U165" s="42" t="s">
        <v>320</v>
      </c>
      <c r="V165" s="42" t="s">
        <v>320</v>
      </c>
      <c r="W165" s="42" t="s">
        <v>320</v>
      </c>
      <c r="X165" s="42" t="s">
        <v>320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42">
        <v>5520615.8100000005</v>
      </c>
      <c r="G166" s="42">
        <v>2052000</v>
      </c>
      <c r="H166" s="42">
        <v>6388297.9500000002</v>
      </c>
      <c r="I166" s="42">
        <v>7245908</v>
      </c>
      <c r="J166" s="42">
        <v>7134249.6683</v>
      </c>
      <c r="K166" s="42">
        <v>7647000</v>
      </c>
      <c r="L166" s="42">
        <v>8850199.5954999998</v>
      </c>
      <c r="M166" s="42">
        <v>9476154.6590730846</v>
      </c>
      <c r="N166" s="42">
        <v>9591444.7166999988</v>
      </c>
      <c r="O166" s="42">
        <v>9965912.4314293768</v>
      </c>
      <c r="P166" s="42">
        <v>10601677.9188</v>
      </c>
      <c r="Q166" s="42" t="s">
        <v>320</v>
      </c>
      <c r="R166" s="42" t="s">
        <v>320</v>
      </c>
      <c r="S166" s="42" t="s">
        <v>320</v>
      </c>
      <c r="T166" s="42" t="s">
        <v>320</v>
      </c>
      <c r="U166" s="42" t="s">
        <v>320</v>
      </c>
      <c r="V166" s="42" t="s">
        <v>320</v>
      </c>
      <c r="W166" s="42" t="s">
        <v>320</v>
      </c>
      <c r="X166" s="42" t="s">
        <v>320</v>
      </c>
    </row>
  </sheetData>
  <sheetProtection formatCells="0" formatColumns="0" autoFilter="0"/>
  <autoFilter ref="A10:X139" xr:uid="{82C555AF-A95A-4E9F-A3BB-7AB922AB2F9D}"/>
  <conditionalFormatting sqref="C140:D157">
    <cfRule type="expression" dxfId="19" priority="6">
      <formula>#REF!=1</formula>
    </cfRule>
  </conditionalFormatting>
  <conditionalFormatting sqref="F11:O18 F61:N157">
    <cfRule type="cellIs" dxfId="18" priority="2" operator="equal">
      <formula>0</formula>
    </cfRule>
  </conditionalFormatting>
  <conditionalFormatting sqref="F19:P60">
    <cfRule type="cellIs" dxfId="17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AF52-ACF6-455D-9E62-032A31E09225}">
  <sheetPr codeName="Sheet30"/>
  <dimension ref="A1:X166"/>
  <sheetViews>
    <sheetView zoomScale="80" zoomScaleNormal="80" workbookViewId="0">
      <pane xSplit="5" ySplit="10" topLeftCell="M11" activePane="bottomRight" state="frozen"/>
      <selection activeCell="V37" sqref="V37"/>
      <selection pane="topRight" activeCell="V37" sqref="V37"/>
      <selection pane="bottomLeft" activeCell="V37" sqref="V37"/>
      <selection pane="bottomRight"/>
    </sheetView>
  </sheetViews>
  <sheetFormatPr defaultColWidth="11.453125" defaultRowHeight="14.5" x14ac:dyDescent="0.35"/>
  <cols>
    <col min="1" max="1" width="15.54296875" style="2" customWidth="1"/>
    <col min="2" max="3" width="13.453125" style="2" customWidth="1"/>
    <col min="4" max="4" width="34.453125" style="2" customWidth="1"/>
    <col min="5" max="5" width="12.54296875" style="2" customWidth="1"/>
    <col min="6" max="14" width="15.54296875" style="3" bestFit="1" customWidth="1"/>
    <col min="15" max="16" width="15.1796875" style="3" bestFit="1" customWidth="1"/>
    <col min="17" max="17" width="14.1796875" style="3" bestFit="1" customWidth="1"/>
    <col min="18" max="22" width="15.1796875" style="3" bestFit="1" customWidth="1"/>
    <col min="23" max="23" width="15.1796875" style="3" customWidth="1"/>
    <col min="24" max="24" width="15.08984375" style="3" bestFit="1" customWidth="1"/>
    <col min="25" max="16384" width="11.453125" style="3"/>
  </cols>
  <sheetData>
    <row r="1" spans="1:24" ht="15" customHeight="1" x14ac:dyDescent="0.35">
      <c r="A1" s="1" t="s">
        <v>0</v>
      </c>
      <c r="B1" s="2" t="s">
        <v>372</v>
      </c>
    </row>
    <row r="2" spans="1:24" ht="15" customHeight="1" x14ac:dyDescent="0.35">
      <c r="A2" s="1" t="s">
        <v>2</v>
      </c>
      <c r="B2" s="2" t="s">
        <v>373</v>
      </c>
    </row>
    <row r="3" spans="1:24" ht="15" customHeight="1" x14ac:dyDescent="0.35">
      <c r="A3" s="1" t="s">
        <v>4</v>
      </c>
      <c r="B3" s="2" t="s">
        <v>5</v>
      </c>
    </row>
    <row r="4" spans="1:24" ht="15" customHeight="1" x14ac:dyDescent="0.35">
      <c r="A4" s="1" t="s">
        <v>6</v>
      </c>
      <c r="B4" s="4">
        <v>45553</v>
      </c>
    </row>
    <row r="5" spans="1:24" ht="15" customHeight="1" x14ac:dyDescent="0.35">
      <c r="A5" s="1" t="s">
        <v>7</v>
      </c>
      <c r="B5" s="2" t="s">
        <v>374</v>
      </c>
    </row>
    <row r="6" spans="1:24" ht="15" customHeight="1" x14ac:dyDescent="0.35">
      <c r="A6" s="1" t="s">
        <v>9</v>
      </c>
      <c r="B6" s="6" t="str">
        <f ca="1">OFFSET($A$10,,COUNTA($A$19:$X$19)-1)</f>
        <v>2025/26</v>
      </c>
      <c r="C6" s="1"/>
    </row>
    <row r="7" spans="1:24" ht="15" customHeight="1" x14ac:dyDescent="0.35">
      <c r="A7" s="7" t="s">
        <v>10</v>
      </c>
      <c r="B7" s="2" t="s">
        <v>319</v>
      </c>
      <c r="C7" s="1"/>
    </row>
    <row r="8" spans="1:24" ht="15" customHeight="1" x14ac:dyDescent="0.35"/>
    <row r="9" spans="1:24" s="10" customFormat="1" ht="15" customHeight="1" x14ac:dyDescent="0.35">
      <c r="A9" s="8"/>
      <c r="B9" s="8"/>
      <c r="C9" s="8"/>
      <c r="D9" s="8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3" customFormat="1" ht="30.65" customHeight="1" x14ac:dyDescent="0.35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22</v>
      </c>
      <c r="L10" s="12" t="s">
        <v>23</v>
      </c>
      <c r="M10" s="12" t="s">
        <v>24</v>
      </c>
      <c r="N10" s="12" t="s">
        <v>25</v>
      </c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415</v>
      </c>
      <c r="X10" s="12" t="s">
        <v>383</v>
      </c>
    </row>
    <row r="11" spans="1:24" x14ac:dyDescent="0.35">
      <c r="A11" s="14" t="s">
        <v>34</v>
      </c>
      <c r="B11" s="14" t="s">
        <v>34</v>
      </c>
      <c r="C11" s="14" t="s">
        <v>34</v>
      </c>
      <c r="D11" s="14" t="s">
        <v>35</v>
      </c>
      <c r="E11" s="14" t="s">
        <v>36</v>
      </c>
      <c r="F11" s="39">
        <v>135015863.52590302</v>
      </c>
      <c r="G11" s="39">
        <v>148630976.67628497</v>
      </c>
      <c r="H11" s="39">
        <v>149159552.36897698</v>
      </c>
      <c r="I11" s="39">
        <v>164444118.675455</v>
      </c>
      <c r="J11" s="39" t="e">
        <v>#N/A</v>
      </c>
      <c r="K11" s="39">
        <v>181724516.93115652</v>
      </c>
      <c r="L11" s="39">
        <v>193143920.99811</v>
      </c>
      <c r="M11" s="39">
        <v>203520499.63422251</v>
      </c>
      <c r="N11" s="39">
        <v>203241078.36845848</v>
      </c>
      <c r="O11" s="39">
        <f>SUM(O12:O18)</f>
        <v>209111851.82735914</v>
      </c>
      <c r="P11" s="39">
        <v>221479315.11222807</v>
      </c>
      <c r="Q11" s="39">
        <v>234078000</v>
      </c>
      <c r="R11" s="39">
        <v>239803087.02426335</v>
      </c>
      <c r="S11" s="39">
        <v>252715000</v>
      </c>
      <c r="T11" s="39">
        <v>258956592.47330061</v>
      </c>
      <c r="U11" s="39">
        <v>266305000</v>
      </c>
      <c r="V11" s="39">
        <v>277300470.35580528</v>
      </c>
      <c r="W11" s="39">
        <f>INDEX('[1]MH Non-ISFE Q1 2025-26'!$M:$M,MATCH(C11,'[1]MH Non-ISFE Q1 2025-26'!$B:$B,0))*1000</f>
        <v>288302000</v>
      </c>
      <c r="X11" s="39">
        <f>INDEX('[2]MH Non-ISFE Q4 2025-26'!$M:$M,MATCH(C11,'[2]MH Non-ISFE Q4 2025-26'!$B:$B,0))*1000</f>
        <v>289355477.15631604</v>
      </c>
    </row>
    <row r="12" spans="1:24" x14ac:dyDescent="0.35">
      <c r="A12" s="17" t="s">
        <v>34</v>
      </c>
      <c r="B12" s="17" t="s">
        <v>34</v>
      </c>
      <c r="C12" s="17" t="s">
        <v>37</v>
      </c>
      <c r="D12" s="17" t="s">
        <v>38</v>
      </c>
      <c r="E12" s="17" t="s">
        <v>39</v>
      </c>
      <c r="F12" s="40">
        <v>23858922.210069999</v>
      </c>
      <c r="G12" s="40">
        <v>24652274.954709999</v>
      </c>
      <c r="H12" s="40">
        <v>24296504.814112</v>
      </c>
      <c r="I12" s="40">
        <v>27269179.218359999</v>
      </c>
      <c r="J12" s="40">
        <v>26717620.590850003</v>
      </c>
      <c r="K12" s="40">
        <v>29491225.506674998</v>
      </c>
      <c r="L12" s="40">
        <v>30009420.737520002</v>
      </c>
      <c r="M12" s="40">
        <v>33032249.781386014</v>
      </c>
      <c r="N12" s="40">
        <v>32254124.304863997</v>
      </c>
      <c r="O12" s="40">
        <f t="shared" ref="O12:O18" si="0">SUMIF($A$19:$A$60,$C12,O$19:O$60)</f>
        <v>34141983.860880852</v>
      </c>
      <c r="P12" s="40">
        <v>35349520.224174909</v>
      </c>
      <c r="Q12" s="40">
        <v>37391000</v>
      </c>
      <c r="R12" s="40">
        <v>37931901.955673002</v>
      </c>
      <c r="S12" s="40">
        <v>39435000</v>
      </c>
      <c r="T12" s="40">
        <v>39957921.891976617</v>
      </c>
      <c r="U12" s="40">
        <v>41229000</v>
      </c>
      <c r="V12" s="40">
        <v>45625860.228999995</v>
      </c>
      <c r="W12" s="40">
        <f>INDEX('[1]MH Non-ISFE Q1 2025-26'!$M:$M,MATCH(C12,'[1]MH Non-ISFE Q1 2025-26'!$B:$B,0))*1000</f>
        <v>46449000</v>
      </c>
      <c r="X12" s="40">
        <f>INDEX('[2]MH Non-ISFE Q4 2025-26'!$M:$M,MATCH(C12,'[2]MH Non-ISFE Q4 2025-26'!$B:$B,0))*1000</f>
        <v>47680381.392223194</v>
      </c>
    </row>
    <row r="13" spans="1:24" x14ac:dyDescent="0.35">
      <c r="A13" s="17" t="s">
        <v>34</v>
      </c>
      <c r="B13" s="17" t="s">
        <v>34</v>
      </c>
      <c r="C13" s="17" t="s">
        <v>40</v>
      </c>
      <c r="D13" s="17" t="s">
        <v>41</v>
      </c>
      <c r="E13" s="17" t="s">
        <v>39</v>
      </c>
      <c r="F13" s="40">
        <v>23914136.423510004</v>
      </c>
      <c r="G13" s="40" t="e">
        <v>#N/A</v>
      </c>
      <c r="H13" s="40">
        <v>26860550.5266</v>
      </c>
      <c r="I13" s="40">
        <v>27153580.216969997</v>
      </c>
      <c r="J13" s="40">
        <v>27426079.131699998</v>
      </c>
      <c r="K13" s="40">
        <v>29081359.692989998</v>
      </c>
      <c r="L13" s="40">
        <v>30092521.679459997</v>
      </c>
      <c r="M13" s="40">
        <v>31915324.098232269</v>
      </c>
      <c r="N13" s="40">
        <v>32746433.000980001</v>
      </c>
      <c r="O13" s="40">
        <f t="shared" si="0"/>
        <v>34134557.216092691</v>
      </c>
      <c r="P13" s="40">
        <v>35039767.683660001</v>
      </c>
      <c r="Q13" s="40">
        <v>37265000</v>
      </c>
      <c r="R13" s="40">
        <v>38376782.692900002</v>
      </c>
      <c r="S13" s="40">
        <v>41661000</v>
      </c>
      <c r="T13" s="40">
        <v>42812823.900000006</v>
      </c>
      <c r="U13" s="40">
        <v>43886000</v>
      </c>
      <c r="V13" s="40">
        <v>45108293.658758849</v>
      </c>
      <c r="W13" s="40">
        <f>INDEX('[1]MH Non-ISFE Q1 2025-26'!$M:$M,MATCH(C13,'[1]MH Non-ISFE Q1 2025-26'!$B:$B,0))*1000</f>
        <v>46641000</v>
      </c>
      <c r="X13" s="40">
        <f>INDEX('[2]MH Non-ISFE Q4 2025-26'!$M:$M,MATCH(C13,'[2]MH Non-ISFE Q4 2025-26'!$B:$B,0))*1000</f>
        <v>47111052.872510642</v>
      </c>
    </row>
    <row r="14" spans="1:24" x14ac:dyDescent="0.35">
      <c r="A14" s="17" t="s">
        <v>34</v>
      </c>
      <c r="B14" s="17" t="s">
        <v>34</v>
      </c>
      <c r="C14" s="17" t="s">
        <v>42</v>
      </c>
      <c r="D14" s="17" t="s">
        <v>43</v>
      </c>
      <c r="E14" s="17" t="s">
        <v>39</v>
      </c>
      <c r="F14" s="40">
        <v>30467131.953019999</v>
      </c>
      <c r="G14" s="40" t="e">
        <v>#N/A</v>
      </c>
      <c r="H14" s="40" t="e">
        <v>#N/A</v>
      </c>
      <c r="I14" s="40" t="e">
        <v>#N/A</v>
      </c>
      <c r="J14" s="40" t="e">
        <v>#N/A</v>
      </c>
      <c r="K14" s="40">
        <v>32540703.31481</v>
      </c>
      <c r="L14" s="40">
        <v>44056062.032539994</v>
      </c>
      <c r="M14" s="40">
        <v>46291780.135029428</v>
      </c>
      <c r="N14" s="40">
        <v>49395825.766191095</v>
      </c>
      <c r="O14" s="40">
        <f t="shared" si="0"/>
        <v>37850241.482930563</v>
      </c>
      <c r="P14" s="40">
        <v>41287830.442363001</v>
      </c>
      <c r="Q14" s="40">
        <v>43506000</v>
      </c>
      <c r="R14" s="40">
        <v>45052938.687509999</v>
      </c>
      <c r="S14" s="40">
        <v>47600000</v>
      </c>
      <c r="T14" s="40">
        <v>47686535.822580002</v>
      </c>
      <c r="U14" s="40">
        <v>49372000</v>
      </c>
      <c r="V14" s="40">
        <v>50744181.157189928</v>
      </c>
      <c r="W14" s="40">
        <f>INDEX('[1]MH Non-ISFE Q1 2025-26'!$M:$M,MATCH(C14,'[1]MH Non-ISFE Q1 2025-26'!$B:$B,0))*1000</f>
        <v>53035000</v>
      </c>
      <c r="X14" s="40">
        <f>INDEX('[2]MH Non-ISFE Q4 2025-26'!$M:$M,MATCH(C14,'[2]MH Non-ISFE Q4 2025-26'!$B:$B,0))*1000</f>
        <v>53075983.180880755</v>
      </c>
    </row>
    <row r="15" spans="1:24" x14ac:dyDescent="0.35">
      <c r="A15" s="17" t="s">
        <v>34</v>
      </c>
      <c r="B15" s="17" t="s">
        <v>34</v>
      </c>
      <c r="C15" s="17" t="s">
        <v>44</v>
      </c>
      <c r="D15" s="17" t="s">
        <v>45</v>
      </c>
      <c r="E15" s="17" t="s">
        <v>39</v>
      </c>
      <c r="F15" s="40">
        <v>8737399.3826299999</v>
      </c>
      <c r="G15" s="40">
        <v>10582837.213959999</v>
      </c>
      <c r="H15" s="40">
        <v>10796642.231040001</v>
      </c>
      <c r="I15" s="40">
        <v>13848901.070590001</v>
      </c>
      <c r="J15" s="40">
        <v>15201469.469700001</v>
      </c>
      <c r="K15" s="40">
        <v>17061831.676340003</v>
      </c>
      <c r="L15" s="40">
        <v>13853487.742819998</v>
      </c>
      <c r="M15" s="40">
        <v>18018856.916882575</v>
      </c>
      <c r="N15" s="40">
        <v>17185215.809198402</v>
      </c>
      <c r="O15" s="40">
        <f t="shared" si="0"/>
        <v>20025176.275091834</v>
      </c>
      <c r="P15" s="40">
        <v>22992115.36607014</v>
      </c>
      <c r="Q15" s="40">
        <v>24610000</v>
      </c>
      <c r="R15" s="40">
        <v>25740361.916627321</v>
      </c>
      <c r="S15" s="40">
        <v>26868000</v>
      </c>
      <c r="T15" s="40">
        <v>28975253.610200003</v>
      </c>
      <c r="U15" s="40">
        <v>30057000</v>
      </c>
      <c r="V15" s="40">
        <v>30682245.81821917</v>
      </c>
      <c r="W15" s="40">
        <f>INDEX('[1]MH Non-ISFE Q1 2025-26'!$M:$M,MATCH(C15,'[1]MH Non-ISFE Q1 2025-26'!$B:$B,0))*1000</f>
        <v>32691000</v>
      </c>
      <c r="X15" s="40">
        <f>INDEX('[2]MH Non-ISFE Q4 2025-26'!$M:$M,MATCH(C15,'[2]MH Non-ISFE Q4 2025-26'!$B:$B,0))*1000</f>
        <v>32776823.102893658</v>
      </c>
    </row>
    <row r="16" spans="1:24" x14ac:dyDescent="0.35">
      <c r="A16" s="17" t="s">
        <v>34</v>
      </c>
      <c r="B16" s="17" t="s">
        <v>34</v>
      </c>
      <c r="C16" s="17" t="s">
        <v>46</v>
      </c>
      <c r="D16" s="17" t="s">
        <v>47</v>
      </c>
      <c r="E16" s="17" t="s">
        <v>39</v>
      </c>
      <c r="F16" s="40">
        <v>27088322.788309999</v>
      </c>
      <c r="G16" s="40">
        <v>34660532.49464</v>
      </c>
      <c r="H16" s="40">
        <v>34610069.644239999</v>
      </c>
      <c r="I16" s="40">
        <v>37279766.318839997</v>
      </c>
      <c r="J16" s="40">
        <v>41365585.16629</v>
      </c>
      <c r="K16" s="40">
        <v>45370590.0927715</v>
      </c>
      <c r="L16" s="40">
        <v>45614716.102150001</v>
      </c>
      <c r="M16" s="40">
        <v>39599004.183212653</v>
      </c>
      <c r="N16" s="40">
        <v>40216961.439209998</v>
      </c>
      <c r="O16" s="40">
        <f t="shared" si="0"/>
        <v>43301902.860195749</v>
      </c>
      <c r="P16" s="40">
        <v>46405014.948700003</v>
      </c>
      <c r="Q16" s="40">
        <v>47576000</v>
      </c>
      <c r="R16" s="40">
        <v>48280465.030900002</v>
      </c>
      <c r="S16" s="40">
        <v>49763000</v>
      </c>
      <c r="T16" s="40">
        <v>50990856.942299999</v>
      </c>
      <c r="U16" s="40">
        <v>52398000</v>
      </c>
      <c r="V16" s="40">
        <v>53624679.345204599</v>
      </c>
      <c r="W16" s="40">
        <f>INDEX('[1]MH Non-ISFE Q1 2025-26'!$M:$M,MATCH(C16,'[1]MH Non-ISFE Q1 2025-26'!$B:$B,0))*1000</f>
        <v>55006000</v>
      </c>
      <c r="X16" s="40">
        <f>INDEX('[2]MH Non-ISFE Q4 2025-26'!$M:$M,MATCH(C16,'[2]MH Non-ISFE Q4 2025-26'!$B:$B,0))*1000</f>
        <v>55672264.721994445</v>
      </c>
    </row>
    <row r="17" spans="1:24" x14ac:dyDescent="0.35">
      <c r="A17" s="17" t="s">
        <v>34</v>
      </c>
      <c r="B17" s="17" t="s">
        <v>34</v>
      </c>
      <c r="C17" s="17" t="s">
        <v>48</v>
      </c>
      <c r="D17" s="17" t="s">
        <v>49</v>
      </c>
      <c r="E17" s="17" t="s">
        <v>39</v>
      </c>
      <c r="F17" s="40">
        <v>8250659.9226000002</v>
      </c>
      <c r="G17" s="40" t="e">
        <v>#N/A</v>
      </c>
      <c r="H17" s="40" t="e">
        <v>#N/A</v>
      </c>
      <c r="I17" s="40" t="e">
        <v>#N/A</v>
      </c>
      <c r="J17" s="40" t="e">
        <v>#N/A</v>
      </c>
      <c r="K17" s="40">
        <v>10951151.3112</v>
      </c>
      <c r="L17" s="40">
        <v>12247494.242349999</v>
      </c>
      <c r="M17" s="40">
        <v>13292772.366540225</v>
      </c>
      <c r="N17" s="40">
        <v>13870495.665885</v>
      </c>
      <c r="O17" s="40">
        <f t="shared" si="0"/>
        <v>14350289.192734791</v>
      </c>
      <c r="P17" s="40">
        <v>14462592.14456</v>
      </c>
      <c r="Q17" s="40">
        <v>16624000</v>
      </c>
      <c r="R17" s="40">
        <v>16766514.7522</v>
      </c>
      <c r="S17" s="40">
        <v>18119000</v>
      </c>
      <c r="T17" s="40">
        <v>18858990.298299998</v>
      </c>
      <c r="U17" s="40">
        <v>19322000</v>
      </c>
      <c r="V17" s="40">
        <v>20825762.550082188</v>
      </c>
      <c r="W17" s="40">
        <f>INDEX('[1]MH Non-ISFE Q1 2025-26'!$M:$M,MATCH(C17,'[1]MH Non-ISFE Q1 2025-26'!$B:$B,0))*1000</f>
        <v>21284000</v>
      </c>
      <c r="X17" s="40">
        <f>INDEX('[2]MH Non-ISFE Q4 2025-26'!$M:$M,MATCH(C17,'[2]MH Non-ISFE Q4 2025-26'!$B:$B,0))*1000</f>
        <v>20678079.782289483</v>
      </c>
    </row>
    <row r="18" spans="1:24" x14ac:dyDescent="0.35">
      <c r="A18" s="17" t="s">
        <v>34</v>
      </c>
      <c r="B18" s="17" t="s">
        <v>34</v>
      </c>
      <c r="C18" s="17" t="s">
        <v>50</v>
      </c>
      <c r="D18" s="17" t="s">
        <v>51</v>
      </c>
      <c r="E18" s="17" t="s">
        <v>39</v>
      </c>
      <c r="F18" s="40">
        <v>12699290.845763</v>
      </c>
      <c r="G18" s="40" t="e">
        <v>#N/A</v>
      </c>
      <c r="H18" s="40">
        <v>15546868.500875</v>
      </c>
      <c r="I18" s="40">
        <v>18513530.737824999</v>
      </c>
      <c r="J18" s="40">
        <v>17682036.837439999</v>
      </c>
      <c r="K18" s="40">
        <v>17227655.336370002</v>
      </c>
      <c r="L18" s="40">
        <v>17270218.461270001</v>
      </c>
      <c r="M18" s="40">
        <v>21370512.152939342</v>
      </c>
      <c r="N18" s="40">
        <v>17572022.382130001</v>
      </c>
      <c r="O18" s="40">
        <f t="shared" si="0"/>
        <v>25307700.939432673</v>
      </c>
      <c r="P18" s="40">
        <v>25942474.302700002</v>
      </c>
      <c r="Q18" s="40">
        <v>27106000</v>
      </c>
      <c r="R18" s="40">
        <v>27654121.988453016</v>
      </c>
      <c r="S18" s="40">
        <v>29269000</v>
      </c>
      <c r="T18" s="40">
        <v>29674210.007943999</v>
      </c>
      <c r="U18" s="40">
        <v>30041000</v>
      </c>
      <c r="V18" s="40">
        <v>30689447.597350553</v>
      </c>
      <c r="W18" s="40">
        <f>INDEX('[1]MH Non-ISFE Q1 2025-26'!$M:$M,MATCH(C18,'[1]MH Non-ISFE Q1 2025-26'!$B:$B,0))*1000</f>
        <v>33196000</v>
      </c>
      <c r="X18" s="40">
        <f>INDEX('[2]MH Non-ISFE Q4 2025-26'!$M:$M,MATCH(C18,'[2]MH Non-ISFE Q4 2025-26'!$B:$B,0))*1000</f>
        <v>32360892.103523903</v>
      </c>
    </row>
    <row r="19" spans="1:24" x14ac:dyDescent="0.35">
      <c r="A19" s="20" t="s">
        <v>40</v>
      </c>
      <c r="B19" s="20" t="s">
        <v>40</v>
      </c>
      <c r="C19" s="21" t="s">
        <v>326</v>
      </c>
      <c r="D19" s="22" t="s">
        <v>52</v>
      </c>
      <c r="E19" s="22" t="s">
        <v>53</v>
      </c>
      <c r="F19" s="49">
        <v>8407724.0749999993</v>
      </c>
      <c r="G19" s="49">
        <v>8926638.6640000008</v>
      </c>
      <c r="H19" s="49">
        <v>8828714.2635999992</v>
      </c>
      <c r="I19" s="49">
        <v>9023770.8492099997</v>
      </c>
      <c r="J19" s="49">
        <v>8905048.0524399988</v>
      </c>
      <c r="K19" s="49">
        <v>9527415.5410399996</v>
      </c>
      <c r="L19" s="49">
        <v>9581651.6004099995</v>
      </c>
      <c r="M19" s="49">
        <v>10058405</v>
      </c>
      <c r="N19" s="49">
        <v>10369484.875880001</v>
      </c>
      <c r="O19" s="49">
        <f>SUMIF($B$61:$B$166,$C19,O$61:O$166)</f>
        <v>10968581.761631042</v>
      </c>
      <c r="P19" s="49">
        <f>SUMIF($B$61:$B$166,$C19,P$61:P$166)</f>
        <v>10984616.32997</v>
      </c>
      <c r="Q19" s="49">
        <v>12174000</v>
      </c>
      <c r="R19" s="49">
        <v>12473852.450000001</v>
      </c>
      <c r="S19" s="49">
        <v>12875000</v>
      </c>
      <c r="T19" s="49">
        <v>13055950.327</v>
      </c>
      <c r="U19" s="49">
        <v>13814000</v>
      </c>
      <c r="V19" s="49">
        <v>14333927.243055765</v>
      </c>
      <c r="W19" s="49">
        <f>INDEX('[1]MH Non-ISFE Q1 2025-26'!$M:$M,MATCH(C19,'[1]MH Non-ISFE Q1 2025-26'!$B:$B,0))*1000</f>
        <v>14765000</v>
      </c>
      <c r="X19" s="49">
        <f>INDEX('[2]MH Non-ISFE Q4 2025-26'!$M:$M,MATCH(C19,'[2]MH Non-ISFE Q4 2025-26'!$B:$B,0))*1000</f>
        <v>14877052.872510642</v>
      </c>
    </row>
    <row r="20" spans="1:24" x14ac:dyDescent="0.35">
      <c r="A20" s="20" t="s">
        <v>37</v>
      </c>
      <c r="B20" s="20" t="s">
        <v>37</v>
      </c>
      <c r="C20" s="21" t="s">
        <v>327</v>
      </c>
      <c r="D20" s="41" t="s">
        <v>54</v>
      </c>
      <c r="E20" s="22" t="s">
        <v>53</v>
      </c>
      <c r="F20" s="49">
        <v>5508000</v>
      </c>
      <c r="G20" s="49">
        <v>5758620.23312</v>
      </c>
      <c r="H20" s="49">
        <v>5664576.5258200001</v>
      </c>
      <c r="I20" s="49">
        <v>5784142.9693999998</v>
      </c>
      <c r="J20" s="49">
        <v>5747815.5895300005</v>
      </c>
      <c r="K20" s="49">
        <v>6125701.0379799996</v>
      </c>
      <c r="L20" s="49">
        <v>5982175</v>
      </c>
      <c r="M20" s="49">
        <v>5965556</v>
      </c>
      <c r="N20" s="49">
        <v>5996711.3414639998</v>
      </c>
      <c r="O20" s="49">
        <f t="shared" ref="O20:P59" si="1">SUMIF($B$61:$B$166,$C20,O$61:O$166)</f>
        <v>7057527.9191636313</v>
      </c>
      <c r="P20" s="49">
        <f t="shared" si="1"/>
        <v>7141758.7840800006</v>
      </c>
      <c r="Q20" s="49">
        <v>7256000</v>
      </c>
      <c r="R20" s="49">
        <v>7480901.9556729998</v>
      </c>
      <c r="S20" s="49">
        <v>7992000</v>
      </c>
      <c r="T20" s="49">
        <v>7659589.9269766249</v>
      </c>
      <c r="U20" s="49">
        <v>7705000</v>
      </c>
      <c r="V20" s="49">
        <v>8013085.9400000004</v>
      </c>
      <c r="W20" s="49">
        <f>INDEX('[1]MH Non-ISFE Q1 2025-26'!$M:$M,MATCH(C20,'[1]MH Non-ISFE Q1 2025-26'!$B:$B,0))*1000</f>
        <v>7984000</v>
      </c>
      <c r="X20" s="49">
        <f>INDEX('[2]MH Non-ISFE Q4 2025-26'!$M:$M,MATCH(C20,'[2]MH Non-ISFE Q4 2025-26'!$B:$B,0))*1000</f>
        <v>8093264.3584923772</v>
      </c>
    </row>
    <row r="21" spans="1:24" x14ac:dyDescent="0.35">
      <c r="A21" s="20" t="s">
        <v>40</v>
      </c>
      <c r="B21" s="20" t="s">
        <v>40</v>
      </c>
      <c r="C21" s="21" t="s">
        <v>308</v>
      </c>
      <c r="D21" s="22" t="s">
        <v>55</v>
      </c>
      <c r="E21" s="22" t="s">
        <v>53</v>
      </c>
      <c r="F21" s="49">
        <v>7669050.18126</v>
      </c>
      <c r="G21" s="49" t="e">
        <v>#N/A</v>
      </c>
      <c r="H21" s="49">
        <v>8750451.59179</v>
      </c>
      <c r="I21" s="49">
        <v>7599123.28278</v>
      </c>
      <c r="J21" s="49">
        <v>8415843.8944300003</v>
      </c>
      <c r="K21" s="49">
        <v>9125619.7930500004</v>
      </c>
      <c r="L21" s="49">
        <v>9950481.6811499987</v>
      </c>
      <c r="M21" s="49">
        <v>10728935.050989468</v>
      </c>
      <c r="N21" s="49">
        <v>10516392.885510001</v>
      </c>
      <c r="O21" s="49">
        <f t="shared" si="1"/>
        <v>10740780.761837043</v>
      </c>
      <c r="P21" s="49">
        <f t="shared" si="1"/>
        <v>10972482.0484</v>
      </c>
      <c r="Q21" s="49">
        <v>11668000</v>
      </c>
      <c r="R21" s="49">
        <v>12072000</v>
      </c>
      <c r="S21" s="49">
        <v>14253000</v>
      </c>
      <c r="T21" s="49">
        <v>14814341.222999999</v>
      </c>
      <c r="U21" s="49">
        <v>15019000</v>
      </c>
      <c r="V21" s="49">
        <v>14967366.415703081</v>
      </c>
      <c r="W21" s="49">
        <f>INDEX('[1]MH Non-ISFE Q1 2025-26'!$M:$M,MATCH(C21,'[1]MH Non-ISFE Q1 2025-26'!$B:$B,0))*1000</f>
        <v>15530000</v>
      </c>
      <c r="X21" s="49">
        <f>INDEX('[2]MH Non-ISFE Q4 2025-26'!$M:$M,MATCH(C21,'[2]MH Non-ISFE Q4 2025-26'!$B:$B,0))*1000</f>
        <v>15816000</v>
      </c>
    </row>
    <row r="22" spans="1:24" x14ac:dyDescent="0.35">
      <c r="A22" s="20" t="s">
        <v>40</v>
      </c>
      <c r="B22" s="20" t="s">
        <v>40</v>
      </c>
      <c r="C22" s="21" t="s">
        <v>329</v>
      </c>
      <c r="D22" s="22" t="s">
        <v>56</v>
      </c>
      <c r="E22" s="22" t="s">
        <v>53</v>
      </c>
      <c r="F22" s="49">
        <v>3824898.5636100001</v>
      </c>
      <c r="G22" s="49">
        <v>4106733.8356499998</v>
      </c>
      <c r="H22" s="49">
        <v>4117578.1452100002</v>
      </c>
      <c r="I22" s="49">
        <v>4184807.5122799999</v>
      </c>
      <c r="J22" s="49">
        <v>3995035.1848300002</v>
      </c>
      <c r="K22" s="49">
        <v>4267571.4613999994</v>
      </c>
      <c r="L22" s="49">
        <v>4000561.8907000003</v>
      </c>
      <c r="M22" s="49">
        <v>4035067.3340133177</v>
      </c>
      <c r="N22" s="49">
        <v>4953797.0668900004</v>
      </c>
      <c r="O22" s="49">
        <f t="shared" si="1"/>
        <v>5113788.4241610877</v>
      </c>
      <c r="P22" s="49">
        <f t="shared" si="1"/>
        <v>5062934.1592899999</v>
      </c>
      <c r="Q22" s="49">
        <v>5400000</v>
      </c>
      <c r="R22" s="49">
        <v>5693240.2429</v>
      </c>
      <c r="S22" s="49">
        <v>6108000</v>
      </c>
      <c r="T22" s="49">
        <v>6213000</v>
      </c>
      <c r="U22" s="49">
        <v>6246000</v>
      </c>
      <c r="V22" s="49">
        <v>6674000</v>
      </c>
      <c r="W22" s="49">
        <f>INDEX('[1]MH Non-ISFE Q1 2025-26'!$M:$M,MATCH(C22,'[1]MH Non-ISFE Q1 2025-26'!$B:$B,0))*1000</f>
        <v>6850000</v>
      </c>
      <c r="X22" s="49">
        <f>INDEX('[2]MH Non-ISFE Q4 2025-26'!$M:$M,MATCH(C22,'[2]MH Non-ISFE Q4 2025-26'!$B:$B,0))*1000</f>
        <v>6873000</v>
      </c>
    </row>
    <row r="23" spans="1:24" x14ac:dyDescent="0.35">
      <c r="A23" s="20" t="s">
        <v>37</v>
      </c>
      <c r="B23" s="20" t="s">
        <v>37</v>
      </c>
      <c r="C23" s="21" t="s">
        <v>330</v>
      </c>
      <c r="D23" s="22" t="s">
        <v>57</v>
      </c>
      <c r="E23" s="22" t="s">
        <v>53</v>
      </c>
      <c r="F23" s="49">
        <v>9706677.1009600013</v>
      </c>
      <c r="G23" s="49">
        <v>9851832.7331600003</v>
      </c>
      <c r="H23" s="49">
        <v>9834009.1780599989</v>
      </c>
      <c r="I23" s="49">
        <v>11896644.302209999</v>
      </c>
      <c r="J23" s="49">
        <v>11973322.301309999</v>
      </c>
      <c r="K23" s="49">
        <v>13289276</v>
      </c>
      <c r="L23" s="49">
        <v>13136435</v>
      </c>
      <c r="M23" s="49">
        <v>15448722.806686319</v>
      </c>
      <c r="N23" s="49">
        <v>14797631.872699998</v>
      </c>
      <c r="O23" s="49">
        <f t="shared" si="1"/>
        <v>15324135.283511369</v>
      </c>
      <c r="P23" s="49">
        <f t="shared" si="1"/>
        <v>15708716.131299999</v>
      </c>
      <c r="Q23" s="49">
        <v>17148000</v>
      </c>
      <c r="R23" s="49">
        <v>17428000</v>
      </c>
      <c r="S23" s="49">
        <v>17888000</v>
      </c>
      <c r="T23" s="49">
        <v>18950287.995999999</v>
      </c>
      <c r="U23" s="49">
        <v>20006000</v>
      </c>
      <c r="V23" s="49">
        <v>20606774.289000001</v>
      </c>
      <c r="W23" s="49">
        <f>INDEX('[1]MH Non-ISFE Q1 2025-26'!$M:$M,MATCH(C23,'[1]MH Non-ISFE Q1 2025-26'!$B:$B,0))*1000</f>
        <v>21093000</v>
      </c>
      <c r="X23" s="49">
        <f>INDEX('[2]MH Non-ISFE Q4 2025-26'!$M:$M,MATCH(C23,'[2]MH Non-ISFE Q4 2025-26'!$B:$B,0))*1000</f>
        <v>21494452.259138007</v>
      </c>
    </row>
    <row r="24" spans="1:24" x14ac:dyDescent="0.35">
      <c r="A24" s="20" t="s">
        <v>37</v>
      </c>
      <c r="B24" s="20" t="s">
        <v>37</v>
      </c>
      <c r="C24" s="21" t="s">
        <v>331</v>
      </c>
      <c r="D24" s="22" t="s">
        <v>58</v>
      </c>
      <c r="E24" s="22" t="s">
        <v>53</v>
      </c>
      <c r="F24" s="49">
        <v>8566175.1091100015</v>
      </c>
      <c r="G24" s="49">
        <v>9041821.9884300008</v>
      </c>
      <c r="H24" s="49">
        <v>8797919.1102319993</v>
      </c>
      <c r="I24" s="49">
        <v>9588391.9467500001</v>
      </c>
      <c r="J24" s="49">
        <v>8996482.7000099998</v>
      </c>
      <c r="K24" s="49">
        <v>10076248.468695</v>
      </c>
      <c r="L24" s="49">
        <v>10890810.73752</v>
      </c>
      <c r="M24" s="49">
        <v>11617970.974699695</v>
      </c>
      <c r="N24" s="49">
        <v>11459781.090700001</v>
      </c>
      <c r="O24" s="49">
        <f t="shared" si="1"/>
        <v>11760320.658205852</v>
      </c>
      <c r="P24" s="49">
        <f t="shared" si="1"/>
        <v>12499045.308794901</v>
      </c>
      <c r="Q24" s="49">
        <v>12987000</v>
      </c>
      <c r="R24" s="49">
        <v>13023000</v>
      </c>
      <c r="S24" s="49">
        <v>13555000</v>
      </c>
      <c r="T24" s="49">
        <v>13348043.969000001</v>
      </c>
      <c r="U24" s="49">
        <v>13518000</v>
      </c>
      <c r="V24" s="49">
        <v>17006000</v>
      </c>
      <c r="W24" s="49">
        <f>INDEX('[1]MH Non-ISFE Q1 2025-26'!$M:$M,MATCH(C24,'[1]MH Non-ISFE Q1 2025-26'!$B:$B,0))*1000</f>
        <v>17372000</v>
      </c>
      <c r="X24" s="49">
        <f>INDEX('[2]MH Non-ISFE Q4 2025-26'!$M:$M,MATCH(C24,'[2]MH Non-ISFE Q4 2025-26'!$B:$B,0))*1000</f>
        <v>18092664.774592802</v>
      </c>
    </row>
    <row r="25" spans="1:24" x14ac:dyDescent="0.35">
      <c r="A25" s="20" t="s">
        <v>40</v>
      </c>
      <c r="B25" s="20" t="s">
        <v>40</v>
      </c>
      <c r="C25" s="21" t="s">
        <v>332</v>
      </c>
      <c r="D25" s="22" t="s">
        <v>59</v>
      </c>
      <c r="E25" s="22" t="s">
        <v>53</v>
      </c>
      <c r="F25" s="49">
        <v>4090533.6036399999</v>
      </c>
      <c r="G25" s="49">
        <v>4123786.1372400001</v>
      </c>
      <c r="H25" s="49">
        <v>5163806.5259999996</v>
      </c>
      <c r="I25" s="49">
        <v>6345878.5726999994</v>
      </c>
      <c r="J25" s="49">
        <v>6110152</v>
      </c>
      <c r="K25" s="49">
        <v>6160752.897499999</v>
      </c>
      <c r="L25" s="49">
        <v>6559826.5071999999</v>
      </c>
      <c r="M25" s="49">
        <v>7092916.7132294858</v>
      </c>
      <c r="N25" s="49">
        <v>6906758.1727</v>
      </c>
      <c r="O25" s="49">
        <f t="shared" si="1"/>
        <v>7311406.2684635222</v>
      </c>
      <c r="P25" s="49">
        <f t="shared" si="1"/>
        <v>8019735.1459999997</v>
      </c>
      <c r="Q25" s="49">
        <v>8023000</v>
      </c>
      <c r="R25" s="49">
        <v>8137690</v>
      </c>
      <c r="S25" s="49">
        <v>8425000</v>
      </c>
      <c r="T25" s="49">
        <v>8729532.3499999996</v>
      </c>
      <c r="U25" s="49">
        <v>8807000</v>
      </c>
      <c r="V25" s="49">
        <v>9133000</v>
      </c>
      <c r="W25" s="49">
        <f>INDEX('[1]MH Non-ISFE Q1 2025-26'!$M:$M,MATCH(C25,'[1]MH Non-ISFE Q1 2025-26'!$B:$B,0))*1000</f>
        <v>9496000</v>
      </c>
      <c r="X25" s="49">
        <f>INDEX('[2]MH Non-ISFE Q4 2025-26'!$M:$M,MATCH(C25,'[2]MH Non-ISFE Q4 2025-26'!$B:$B,0))*1000</f>
        <v>9545000</v>
      </c>
    </row>
    <row r="26" spans="1:24" x14ac:dyDescent="0.35">
      <c r="A26" s="20" t="s">
        <v>42</v>
      </c>
      <c r="B26" s="20" t="s">
        <v>42</v>
      </c>
      <c r="C26" s="21" t="s">
        <v>333</v>
      </c>
      <c r="D26" s="22" t="s">
        <v>60</v>
      </c>
      <c r="E26" s="22" t="s">
        <v>53</v>
      </c>
      <c r="F26" s="49">
        <v>2058758.1888600001</v>
      </c>
      <c r="G26" s="49">
        <v>2045193.7193100001</v>
      </c>
      <c r="H26" s="49">
        <v>2474739.02403</v>
      </c>
      <c r="I26" s="49">
        <v>2406589.5659699999</v>
      </c>
      <c r="J26" s="49">
        <v>3642046.1428200002</v>
      </c>
      <c r="K26" s="49">
        <v>3504100.3193400004</v>
      </c>
      <c r="L26" s="49">
        <v>15451592.655399999</v>
      </c>
      <c r="M26" s="49">
        <v>16263530</v>
      </c>
      <c r="N26" s="49">
        <v>19895080.861979999</v>
      </c>
      <c r="O26" s="49">
        <f t="shared" si="1"/>
        <v>3660000</v>
      </c>
      <c r="P26" s="49">
        <f t="shared" si="1"/>
        <v>5889035.4392329995</v>
      </c>
      <c r="Q26" s="49">
        <v>6536000</v>
      </c>
      <c r="R26" s="49">
        <v>6775453.1279999996</v>
      </c>
      <c r="S26" s="49">
        <v>7068000</v>
      </c>
      <c r="T26" s="49">
        <v>7260149.1606000001</v>
      </c>
      <c r="U26" s="49">
        <v>7639000</v>
      </c>
      <c r="V26" s="49">
        <v>8033252.1773467707</v>
      </c>
      <c r="W26" s="49">
        <f>INDEX('[1]MH Non-ISFE Q1 2025-26'!$M:$M,MATCH(C26,'[1]MH Non-ISFE Q1 2025-26'!$B:$B,0))*1000</f>
        <v>8254000</v>
      </c>
      <c r="X26" s="49">
        <f>INDEX('[2]MH Non-ISFE Q4 2025-26'!$M:$M,MATCH(C26,'[2]MH Non-ISFE Q4 2025-26'!$B:$B,0))*1000</f>
        <v>9397382.7931459732</v>
      </c>
    </row>
    <row r="27" spans="1:24" x14ac:dyDescent="0.35">
      <c r="A27" s="20" t="s">
        <v>42</v>
      </c>
      <c r="B27" s="20" t="s">
        <v>42</v>
      </c>
      <c r="C27" s="21" t="s">
        <v>302</v>
      </c>
      <c r="D27" s="22" t="s">
        <v>61</v>
      </c>
      <c r="E27" s="22" t="s">
        <v>53</v>
      </c>
      <c r="F27" s="49">
        <v>680223</v>
      </c>
      <c r="G27" s="49">
        <v>1084300</v>
      </c>
      <c r="H27" s="49">
        <v>1004000</v>
      </c>
      <c r="I27" s="49">
        <v>1051544.6769999999</v>
      </c>
      <c r="J27" s="49">
        <v>1055000</v>
      </c>
      <c r="K27" s="49">
        <v>1079312</v>
      </c>
      <c r="L27" s="49">
        <v>831215.76699999999</v>
      </c>
      <c r="M27" s="49">
        <v>947052.66197642451</v>
      </c>
      <c r="N27" s="49">
        <v>823070.54301000014</v>
      </c>
      <c r="O27" s="49">
        <f t="shared" si="1"/>
        <v>1214000</v>
      </c>
      <c r="P27" s="49">
        <f t="shared" si="1"/>
        <v>1222000</v>
      </c>
      <c r="Q27" s="49">
        <v>1537000</v>
      </c>
      <c r="R27" s="49">
        <v>1575515.2927999999</v>
      </c>
      <c r="S27" s="49">
        <v>1576000</v>
      </c>
      <c r="T27" s="49">
        <v>1630000</v>
      </c>
      <c r="U27" s="49">
        <v>1669000</v>
      </c>
      <c r="V27" s="49">
        <v>1165000</v>
      </c>
      <c r="W27" s="49">
        <f>INDEX('[1]MH Non-ISFE Q1 2025-26'!$M:$M,MATCH(C27,'[1]MH Non-ISFE Q1 2025-26'!$B:$B,0))*1000</f>
        <v>1744000</v>
      </c>
      <c r="X27" s="49">
        <f>INDEX('[2]MH Non-ISFE Q4 2025-26'!$M:$M,MATCH(C27,'[2]MH Non-ISFE Q4 2025-26'!$B:$B,0))*1000</f>
        <v>1210000</v>
      </c>
    </row>
    <row r="28" spans="1:24" x14ac:dyDescent="0.35">
      <c r="A28" s="20" t="s">
        <v>42</v>
      </c>
      <c r="B28" s="20" t="s">
        <v>42</v>
      </c>
      <c r="C28" s="21" t="s">
        <v>334</v>
      </c>
      <c r="D28" s="22" t="s">
        <v>62</v>
      </c>
      <c r="E28" s="22" t="s">
        <v>53</v>
      </c>
      <c r="F28" s="49" t="e">
        <v>#N/A</v>
      </c>
      <c r="G28" s="49" t="e">
        <v>#N/A</v>
      </c>
      <c r="H28" s="49" t="e">
        <v>#N/A</v>
      </c>
      <c r="I28" s="49" t="e">
        <v>#N/A</v>
      </c>
      <c r="J28" s="49" t="e">
        <v>#N/A</v>
      </c>
      <c r="K28" s="49">
        <v>3749771.7091000001</v>
      </c>
      <c r="L28" s="49">
        <v>3749771.7091000001</v>
      </c>
      <c r="M28" s="49">
        <v>3227446.6118408362</v>
      </c>
      <c r="N28" s="49">
        <v>3237376.3100999999</v>
      </c>
      <c r="O28" s="49">
        <f t="shared" si="1"/>
        <v>3237376.3100792198</v>
      </c>
      <c r="P28" s="49">
        <f t="shared" si="1"/>
        <v>3287224.1998999999</v>
      </c>
      <c r="Q28" s="49">
        <v>3602000</v>
      </c>
      <c r="R28" s="49">
        <v>3597000</v>
      </c>
      <c r="S28" s="49">
        <v>3698000</v>
      </c>
      <c r="T28" s="49">
        <v>3593000</v>
      </c>
      <c r="U28" s="49">
        <v>3776000</v>
      </c>
      <c r="V28" s="49">
        <v>4305000</v>
      </c>
      <c r="W28" s="49">
        <f>INDEX('[1]MH Non-ISFE Q1 2025-26'!$M:$M,MATCH(C28,'[1]MH Non-ISFE Q1 2025-26'!$B:$B,0))*1000</f>
        <v>4094000</v>
      </c>
      <c r="X28" s="49">
        <f>INDEX('[2]MH Non-ISFE Q4 2025-26'!$M:$M,MATCH(C28,'[2]MH Non-ISFE Q4 2025-26'!$B:$B,0))*1000</f>
        <v>4125000</v>
      </c>
    </row>
    <row r="29" spans="1:24" x14ac:dyDescent="0.35">
      <c r="A29" s="20" t="s">
        <v>42</v>
      </c>
      <c r="B29" s="20" t="s">
        <v>42</v>
      </c>
      <c r="C29" s="21" t="s">
        <v>335</v>
      </c>
      <c r="D29" s="22" t="s">
        <v>63</v>
      </c>
      <c r="E29" s="22" t="s">
        <v>53</v>
      </c>
      <c r="F29" s="49">
        <v>2240051.5499999998</v>
      </c>
      <c r="G29" s="49">
        <v>2255931</v>
      </c>
      <c r="H29" s="49">
        <v>2415452</v>
      </c>
      <c r="I29" s="49">
        <v>2443000</v>
      </c>
      <c r="J29" s="49">
        <v>2524785.34</v>
      </c>
      <c r="K29" s="49">
        <v>2613249.2976099998</v>
      </c>
      <c r="L29" s="49">
        <v>2362999.53302</v>
      </c>
      <c r="M29" s="49">
        <v>1774942.6388209774</v>
      </c>
      <c r="N29" s="49">
        <v>1212614</v>
      </c>
      <c r="O29" s="49">
        <f t="shared" si="1"/>
        <v>1691831</v>
      </c>
      <c r="P29" s="49">
        <f t="shared" si="1"/>
        <v>1744608.9227</v>
      </c>
      <c r="Q29" s="49">
        <v>1764000</v>
      </c>
      <c r="R29" s="49">
        <v>1791673.0729</v>
      </c>
      <c r="S29" s="49">
        <v>1935000</v>
      </c>
      <c r="T29" s="49">
        <v>2000838.8090000001</v>
      </c>
      <c r="U29" s="49">
        <v>2220000</v>
      </c>
      <c r="V29" s="49">
        <v>2313518.0041508935</v>
      </c>
      <c r="W29" s="49">
        <f>INDEX('[1]MH Non-ISFE Q1 2025-26'!$M:$M,MATCH(C29,'[1]MH Non-ISFE Q1 2025-26'!$B:$B,0))*1000</f>
        <v>2376000</v>
      </c>
      <c r="X29" s="49">
        <f>INDEX('[2]MH Non-ISFE Q4 2025-26'!$M:$M,MATCH(C29,'[2]MH Non-ISFE Q4 2025-26'!$B:$B,0))*1000</f>
        <v>2391541.3764263541</v>
      </c>
    </row>
    <row r="30" spans="1:24" x14ac:dyDescent="0.35">
      <c r="A30" s="20" t="s">
        <v>42</v>
      </c>
      <c r="B30" s="20" t="s">
        <v>42</v>
      </c>
      <c r="C30" s="21" t="s">
        <v>336</v>
      </c>
      <c r="D30" s="22" t="s">
        <v>64</v>
      </c>
      <c r="E30" s="22" t="s">
        <v>53</v>
      </c>
      <c r="F30" s="49">
        <v>2589854.6566099999</v>
      </c>
      <c r="G30" s="49">
        <v>2959000</v>
      </c>
      <c r="H30" s="49">
        <v>2670519.855</v>
      </c>
      <c r="I30" s="49">
        <v>2692000</v>
      </c>
      <c r="J30" s="49">
        <v>2320320.183499</v>
      </c>
      <c r="K30" s="49">
        <v>2516000</v>
      </c>
      <c r="L30" s="49">
        <v>3102190.3835200001</v>
      </c>
      <c r="M30" s="49">
        <v>3429818</v>
      </c>
      <c r="N30" s="49">
        <v>3494358.7944</v>
      </c>
      <c r="O30" s="49">
        <f t="shared" si="1"/>
        <v>4818000</v>
      </c>
      <c r="P30" s="49">
        <f t="shared" si="1"/>
        <v>4846000</v>
      </c>
      <c r="Q30" s="49">
        <v>5215000</v>
      </c>
      <c r="R30" s="49">
        <v>5278000</v>
      </c>
      <c r="S30" s="49">
        <v>5373000</v>
      </c>
      <c r="T30" s="49">
        <v>5501000</v>
      </c>
      <c r="U30" s="49">
        <v>5534000</v>
      </c>
      <c r="V30" s="49">
        <v>5715000</v>
      </c>
      <c r="W30" s="49">
        <f>INDEX('[1]MH Non-ISFE Q1 2025-26'!$M:$M,MATCH(C30,'[1]MH Non-ISFE Q1 2025-26'!$B:$B,0))*1000</f>
        <v>6338000</v>
      </c>
      <c r="X30" s="49">
        <f>INDEX('[2]MH Non-ISFE Q4 2025-26'!$M:$M,MATCH(C30,'[2]MH Non-ISFE Q4 2025-26'!$B:$B,0))*1000</f>
        <v>5877000</v>
      </c>
    </row>
    <row r="31" spans="1:24" x14ac:dyDescent="0.35">
      <c r="A31" s="20" t="s">
        <v>42</v>
      </c>
      <c r="B31" s="20" t="s">
        <v>42</v>
      </c>
      <c r="C31" s="21" t="s">
        <v>337</v>
      </c>
      <c r="D31" s="22" t="s">
        <v>65</v>
      </c>
      <c r="E31" s="22" t="s">
        <v>53</v>
      </c>
      <c r="F31" s="49">
        <v>2546358.6705999998</v>
      </c>
      <c r="G31" s="49">
        <v>2015994.5</v>
      </c>
      <c r="H31" s="49">
        <v>2041000</v>
      </c>
      <c r="I31" s="49">
        <v>2084154.3704000001</v>
      </c>
      <c r="J31" s="49">
        <v>2360253.7779000001</v>
      </c>
      <c r="K31" s="49">
        <v>2466849.3393600001</v>
      </c>
      <c r="L31" s="49">
        <v>2446167.8286100002</v>
      </c>
      <c r="M31" s="49">
        <v>2722490.7989661843</v>
      </c>
      <c r="N31" s="49">
        <v>2788666.80865</v>
      </c>
      <c r="O31" s="49">
        <f t="shared" si="1"/>
        <v>2855431.0224486301</v>
      </c>
      <c r="P31" s="49">
        <f t="shared" si="1"/>
        <v>3320727.27275</v>
      </c>
      <c r="Q31" s="49">
        <v>3359000</v>
      </c>
      <c r="R31" s="49">
        <v>3669818.1817999999</v>
      </c>
      <c r="S31" s="49">
        <v>3599000</v>
      </c>
      <c r="T31" s="49">
        <v>3946909.0909000002</v>
      </c>
      <c r="U31" s="49">
        <v>4125000</v>
      </c>
      <c r="V31" s="49">
        <v>4134431.4448691937</v>
      </c>
      <c r="W31" s="49">
        <f>INDEX('[1]MH Non-ISFE Q1 2025-26'!$M:$M,MATCH(C31,'[1]MH Non-ISFE Q1 2025-26'!$B:$B,0))*1000</f>
        <v>4486000</v>
      </c>
      <c r="X31" s="49">
        <f>INDEX('[2]MH Non-ISFE Q4 2025-26'!$M:$M,MATCH(C31,'[2]MH Non-ISFE Q4 2025-26'!$B:$B,0))*1000</f>
        <v>4163393.2030015201</v>
      </c>
    </row>
    <row r="32" spans="1:24" x14ac:dyDescent="0.35">
      <c r="A32" s="20" t="s">
        <v>42</v>
      </c>
      <c r="B32" s="20" t="s">
        <v>42</v>
      </c>
      <c r="C32" s="21" t="s">
        <v>305</v>
      </c>
      <c r="D32" s="22" t="s">
        <v>66</v>
      </c>
      <c r="E32" s="22" t="s">
        <v>53</v>
      </c>
      <c r="F32" s="49">
        <v>5129352.0536000002</v>
      </c>
      <c r="G32" s="49">
        <v>5534347.7938700002</v>
      </c>
      <c r="H32" s="49">
        <v>5397536.4867000002</v>
      </c>
      <c r="I32" s="49">
        <v>5647703.9995999997</v>
      </c>
      <c r="J32" s="49">
        <v>5424189.3462000005</v>
      </c>
      <c r="K32" s="49">
        <v>5796116.2157000005</v>
      </c>
      <c r="L32" s="49">
        <v>5697666.4513999997</v>
      </c>
      <c r="M32" s="49">
        <v>6111374</v>
      </c>
      <c r="N32" s="49">
        <v>6212520.8798470004</v>
      </c>
      <c r="O32" s="49">
        <f t="shared" si="1"/>
        <v>6720061.4707814148</v>
      </c>
      <c r="P32" s="49">
        <f t="shared" si="1"/>
        <v>6714846.6168000009</v>
      </c>
      <c r="Q32" s="49">
        <v>5508000</v>
      </c>
      <c r="R32" s="49">
        <v>6013937.9620000003</v>
      </c>
      <c r="S32" s="49">
        <v>6275000</v>
      </c>
      <c r="T32" s="49">
        <v>6508580</v>
      </c>
      <c r="U32" s="49">
        <v>6548000</v>
      </c>
      <c r="V32" s="49">
        <v>6763703.1562923435</v>
      </c>
      <c r="W32" s="49">
        <f>INDEX('[1]MH Non-ISFE Q1 2025-26'!$M:$M,MATCH(C32,'[1]MH Non-ISFE Q1 2025-26'!$B:$B,0))*1000</f>
        <v>6909000</v>
      </c>
      <c r="X32" s="49">
        <f>INDEX('[2]MH Non-ISFE Q4 2025-26'!$M:$M,MATCH(C32,'[2]MH Non-ISFE Q4 2025-26'!$B:$B,0))*1000</f>
        <v>6955115.9556154171</v>
      </c>
    </row>
    <row r="33" spans="1:24" x14ac:dyDescent="0.35">
      <c r="A33" s="20" t="s">
        <v>42</v>
      </c>
      <c r="B33" s="20" t="s">
        <v>42</v>
      </c>
      <c r="C33" s="21" t="s">
        <v>338</v>
      </c>
      <c r="D33" s="22" t="s">
        <v>67</v>
      </c>
      <c r="E33" s="22" t="s">
        <v>53</v>
      </c>
      <c r="F33" s="49">
        <v>3787097.0499499999</v>
      </c>
      <c r="G33" s="49" t="e">
        <v>#N/A</v>
      </c>
      <c r="H33" s="49">
        <v>1717067.2304800001</v>
      </c>
      <c r="I33" s="49">
        <v>3548000</v>
      </c>
      <c r="J33" s="49">
        <v>3548000</v>
      </c>
      <c r="K33" s="49">
        <v>3772943.2</v>
      </c>
      <c r="L33" s="49">
        <v>3703000</v>
      </c>
      <c r="M33" s="49">
        <v>4272599</v>
      </c>
      <c r="N33" s="49">
        <v>4272599</v>
      </c>
      <c r="O33" s="49">
        <f t="shared" si="1"/>
        <v>4988000</v>
      </c>
      <c r="P33" s="49">
        <f t="shared" si="1"/>
        <v>5605000</v>
      </c>
      <c r="Q33" s="49">
        <v>6895000</v>
      </c>
      <c r="R33" s="49">
        <v>7102000</v>
      </c>
      <c r="S33" s="49">
        <v>7651000</v>
      </c>
      <c r="T33" s="49">
        <v>7589000</v>
      </c>
      <c r="U33" s="49">
        <v>7793000</v>
      </c>
      <c r="V33" s="49">
        <v>7966000</v>
      </c>
      <c r="W33" s="49">
        <f>INDEX('[1]MH Non-ISFE Q1 2025-26'!$M:$M,MATCH(C33,'[1]MH Non-ISFE Q1 2025-26'!$B:$B,0))*1000</f>
        <v>8204000</v>
      </c>
      <c r="X33" s="49">
        <f>INDEX('[2]MH Non-ISFE Q4 2025-26'!$M:$M,MATCH(C33,'[2]MH Non-ISFE Q4 2025-26'!$B:$B,0))*1000</f>
        <v>8245000</v>
      </c>
    </row>
    <row r="34" spans="1:24" x14ac:dyDescent="0.35">
      <c r="A34" s="20" t="s">
        <v>42</v>
      </c>
      <c r="B34" s="20" t="s">
        <v>42</v>
      </c>
      <c r="C34" s="21" t="s">
        <v>299</v>
      </c>
      <c r="D34" s="22" t="s">
        <v>68</v>
      </c>
      <c r="E34" s="22" t="s">
        <v>53</v>
      </c>
      <c r="F34" s="49">
        <v>6237490.7834000001</v>
      </c>
      <c r="G34" s="49">
        <v>6233320</v>
      </c>
      <c r="H34" s="49">
        <v>3899751.0263700001</v>
      </c>
      <c r="I34" s="49">
        <v>4128763.8640999999</v>
      </c>
      <c r="J34" s="49">
        <v>3348360</v>
      </c>
      <c r="K34" s="49">
        <v>4184518.9085400002</v>
      </c>
      <c r="L34" s="49">
        <v>3854289.3173099998</v>
      </c>
      <c r="M34" s="49">
        <v>4434708.2677776031</v>
      </c>
      <c r="N34" s="49">
        <v>4325486.8630040996</v>
      </c>
      <c r="O34" s="49">
        <f t="shared" si="1"/>
        <v>4575000</v>
      </c>
      <c r="P34" s="49">
        <f t="shared" si="1"/>
        <v>4535008.3213799996</v>
      </c>
      <c r="Q34" s="49">
        <v>4658000</v>
      </c>
      <c r="R34" s="49">
        <v>4764615.8356099995</v>
      </c>
      <c r="S34" s="49">
        <v>5844000</v>
      </c>
      <c r="T34" s="49">
        <v>4941354.0950799994</v>
      </c>
      <c r="U34" s="49">
        <v>5332000</v>
      </c>
      <c r="V34" s="49">
        <v>5481889.7614862118</v>
      </c>
      <c r="W34" s="49">
        <f>INDEX('[1]MH Non-ISFE Q1 2025-26'!$M:$M,MATCH(C34,'[1]MH Non-ISFE Q1 2025-26'!$B:$B,0))*1000</f>
        <v>5657000</v>
      </c>
      <c r="X34" s="49">
        <f>INDEX('[2]MH Non-ISFE Q4 2025-26'!$M:$M,MATCH(C34,'[2]MH Non-ISFE Q4 2025-26'!$B:$B,0))*1000</f>
        <v>5682047.8526914967</v>
      </c>
    </row>
    <row r="35" spans="1:24" x14ac:dyDescent="0.35">
      <c r="A35" s="20" t="s">
        <v>42</v>
      </c>
      <c r="B35" s="20" t="s">
        <v>42</v>
      </c>
      <c r="C35" s="21" t="s">
        <v>339</v>
      </c>
      <c r="D35" s="22" t="s">
        <v>69</v>
      </c>
      <c r="E35" s="22" t="s">
        <v>53</v>
      </c>
      <c r="F35" s="49">
        <v>300000</v>
      </c>
      <c r="G35" s="49">
        <v>300000</v>
      </c>
      <c r="H35" s="49">
        <v>1151000</v>
      </c>
      <c r="I35" s="49">
        <v>1204354.05</v>
      </c>
      <c r="J35" s="49">
        <v>1204419.9963100001</v>
      </c>
      <c r="K35" s="49">
        <v>1340509.3251600002</v>
      </c>
      <c r="L35" s="49">
        <v>1340168.3871800001</v>
      </c>
      <c r="M35" s="49">
        <v>1548400.4489782599</v>
      </c>
      <c r="N35" s="49">
        <v>1558333.1821999999</v>
      </c>
      <c r="O35" s="49">
        <f t="shared" si="1"/>
        <v>1924980.6796212995</v>
      </c>
      <c r="P35" s="49">
        <f t="shared" si="1"/>
        <v>1926376.4807</v>
      </c>
      <c r="Q35" s="49">
        <v>1977000</v>
      </c>
      <c r="R35" s="49">
        <v>2005700.5872</v>
      </c>
      <c r="S35" s="49">
        <v>2054000</v>
      </c>
      <c r="T35" s="49">
        <v>2128000</v>
      </c>
      <c r="U35" s="49">
        <v>2159000</v>
      </c>
      <c r="V35" s="49">
        <v>2238000</v>
      </c>
      <c r="W35" s="49">
        <f>INDEX('[1]MH Non-ISFE Q1 2025-26'!$M:$M,MATCH(C35,'[1]MH Non-ISFE Q1 2025-26'!$B:$B,0))*1000</f>
        <v>2286000</v>
      </c>
      <c r="X35" s="49">
        <f>INDEX('[2]MH Non-ISFE Q4 2025-26'!$M:$M,MATCH(C35,'[2]MH Non-ISFE Q4 2025-26'!$B:$B,0))*1000</f>
        <v>2317105</v>
      </c>
    </row>
    <row r="36" spans="1:24" x14ac:dyDescent="0.35">
      <c r="A36" s="20" t="s">
        <v>42</v>
      </c>
      <c r="B36" s="20" t="s">
        <v>42</v>
      </c>
      <c r="C36" s="21" t="s">
        <v>340</v>
      </c>
      <c r="D36" s="22" t="s">
        <v>70</v>
      </c>
      <c r="E36" s="22" t="s">
        <v>53</v>
      </c>
      <c r="F36" s="49">
        <v>1354946</v>
      </c>
      <c r="G36" s="49">
        <v>1360881</v>
      </c>
      <c r="H36" s="49">
        <v>1347000</v>
      </c>
      <c r="I36" s="49">
        <v>1387206.7349999999</v>
      </c>
      <c r="J36" s="49">
        <v>1382000</v>
      </c>
      <c r="K36" s="49">
        <v>1517333</v>
      </c>
      <c r="L36" s="49">
        <v>1517000</v>
      </c>
      <c r="M36" s="49">
        <v>1559417.7066691411</v>
      </c>
      <c r="N36" s="49">
        <v>1575718.523</v>
      </c>
      <c r="O36" s="49">
        <f t="shared" si="1"/>
        <v>2165561</v>
      </c>
      <c r="P36" s="49">
        <f t="shared" si="1"/>
        <v>2197003.1889</v>
      </c>
      <c r="Q36" s="49">
        <v>2455000</v>
      </c>
      <c r="R36" s="49">
        <v>2479224.6272</v>
      </c>
      <c r="S36" s="49">
        <v>2527000</v>
      </c>
      <c r="T36" s="49">
        <v>2587704.6669999999</v>
      </c>
      <c r="U36" s="49">
        <v>2577000</v>
      </c>
      <c r="V36" s="49">
        <v>2628386.6130445166</v>
      </c>
      <c r="W36" s="49">
        <f>INDEX('[1]MH Non-ISFE Q1 2025-26'!$M:$M,MATCH(C36,'[1]MH Non-ISFE Q1 2025-26'!$B:$B,0))*1000</f>
        <v>2687000</v>
      </c>
      <c r="X36" s="49">
        <f>INDEX('[2]MH Non-ISFE Q4 2025-26'!$M:$M,MATCH(C36,'[2]MH Non-ISFE Q4 2025-26'!$B:$B,0))*1000</f>
        <v>2712397</v>
      </c>
    </row>
    <row r="37" spans="1:24" x14ac:dyDescent="0.35">
      <c r="A37" s="20" t="s">
        <v>44</v>
      </c>
      <c r="B37" s="20" t="s">
        <v>44</v>
      </c>
      <c r="C37" s="21" t="s">
        <v>341</v>
      </c>
      <c r="D37" s="22" t="s">
        <v>71</v>
      </c>
      <c r="E37" s="22" t="s">
        <v>53</v>
      </c>
      <c r="F37" s="49">
        <v>166000</v>
      </c>
      <c r="G37" s="49">
        <v>171000</v>
      </c>
      <c r="H37" s="49">
        <v>171000</v>
      </c>
      <c r="I37" s="49">
        <v>175469.55230000001</v>
      </c>
      <c r="J37" s="49">
        <v>175000</v>
      </c>
      <c r="K37" s="49">
        <v>180000</v>
      </c>
      <c r="L37" s="49">
        <v>180000</v>
      </c>
      <c r="M37" s="49">
        <v>3341912.2142857141</v>
      </c>
      <c r="N37" s="49">
        <v>2656000</v>
      </c>
      <c r="O37" s="49">
        <f t="shared" si="1"/>
        <v>3935000</v>
      </c>
      <c r="P37" s="49">
        <f t="shared" si="1"/>
        <v>3964000</v>
      </c>
      <c r="Q37" s="49">
        <v>4238000</v>
      </c>
      <c r="R37" s="49">
        <v>4302000</v>
      </c>
      <c r="S37" s="49">
        <v>4664000</v>
      </c>
      <c r="T37" s="49">
        <v>4778000</v>
      </c>
      <c r="U37" s="49">
        <v>4797000</v>
      </c>
      <c r="V37" s="49">
        <v>5254000</v>
      </c>
      <c r="W37" s="49">
        <f>INDEX('[1]MH Non-ISFE Q1 2025-26'!$M:$M,MATCH(C37,'[1]MH Non-ISFE Q1 2025-26'!$B:$B,0))*1000</f>
        <v>5514000</v>
      </c>
      <c r="X37" s="49">
        <f>INDEX('[2]MH Non-ISFE Q4 2025-26'!$M:$M,MATCH(C37,'[2]MH Non-ISFE Q4 2025-26'!$B:$B,0))*1000</f>
        <v>5164000</v>
      </c>
    </row>
    <row r="38" spans="1:24" x14ac:dyDescent="0.35">
      <c r="A38" s="20" t="s">
        <v>44</v>
      </c>
      <c r="B38" s="20" t="s">
        <v>44</v>
      </c>
      <c r="C38" s="21" t="s">
        <v>342</v>
      </c>
      <c r="D38" s="22" t="s">
        <v>72</v>
      </c>
      <c r="E38" s="22" t="s">
        <v>53</v>
      </c>
      <c r="F38" s="49">
        <v>2472436.5</v>
      </c>
      <c r="G38" s="49">
        <v>3235454.6029600003</v>
      </c>
      <c r="H38" s="49">
        <v>3429638.6</v>
      </c>
      <c r="I38" s="49">
        <v>3661991.22481</v>
      </c>
      <c r="J38" s="49">
        <v>4447469.4697000002</v>
      </c>
      <c r="K38" s="49">
        <v>5107252.7266499996</v>
      </c>
      <c r="L38" s="49">
        <v>949322.6</v>
      </c>
      <c r="M38" s="49">
        <v>1324000</v>
      </c>
      <c r="N38" s="49">
        <v>1336837</v>
      </c>
      <c r="O38" s="49">
        <f t="shared" si="1"/>
        <v>1441492.299354488</v>
      </c>
      <c r="P38" s="49">
        <f t="shared" si="1"/>
        <v>4025969.0344000002</v>
      </c>
      <c r="Q38" s="49">
        <v>4107000</v>
      </c>
      <c r="R38" s="49">
        <v>4260632</v>
      </c>
      <c r="S38" s="49">
        <v>4967000</v>
      </c>
      <c r="T38" s="49">
        <v>5077835.6583000002</v>
      </c>
      <c r="U38" s="49">
        <v>5783000</v>
      </c>
      <c r="V38" s="49">
        <v>5623112.4600000009</v>
      </c>
      <c r="W38" s="49">
        <f>INDEX('[1]MH Non-ISFE Q1 2025-26'!$M:$M,MATCH(C38,'[1]MH Non-ISFE Q1 2025-26'!$B:$B,0))*1000</f>
        <v>6240000</v>
      </c>
      <c r="X38" s="49">
        <f>INDEX('[2]MH Non-ISFE Q4 2025-26'!$M:$M,MATCH(C38,'[2]MH Non-ISFE Q4 2025-26'!$B:$B,0))*1000</f>
        <v>6284000</v>
      </c>
    </row>
    <row r="39" spans="1:24" x14ac:dyDescent="0.35">
      <c r="A39" s="20" t="s">
        <v>44</v>
      </c>
      <c r="B39" s="20" t="s">
        <v>44</v>
      </c>
      <c r="C39" s="21" t="s">
        <v>343</v>
      </c>
      <c r="D39" s="22" t="s">
        <v>73</v>
      </c>
      <c r="E39" s="22" t="s">
        <v>53</v>
      </c>
      <c r="F39" s="49">
        <v>1598638.8826300001</v>
      </c>
      <c r="G39" s="49">
        <v>494000</v>
      </c>
      <c r="H39" s="49">
        <v>493178.53104000003</v>
      </c>
      <c r="I39" s="49">
        <v>506704.96272999997</v>
      </c>
      <c r="J39" s="49">
        <v>499000</v>
      </c>
      <c r="K39" s="49">
        <v>1661042.1996200001</v>
      </c>
      <c r="L39" s="49">
        <v>1537561.2075399999</v>
      </c>
      <c r="M39" s="49">
        <v>1868287.0011266775</v>
      </c>
      <c r="N39" s="49">
        <v>1655321.7633</v>
      </c>
      <c r="O39" s="49">
        <f t="shared" si="1"/>
        <v>2144000</v>
      </c>
      <c r="P39" s="49">
        <f t="shared" si="1"/>
        <v>2044960.04816</v>
      </c>
      <c r="Q39" s="49">
        <v>2480000</v>
      </c>
      <c r="R39" s="49">
        <v>2284514.4752000002</v>
      </c>
      <c r="S39" s="49">
        <v>2404000</v>
      </c>
      <c r="T39" s="49">
        <v>2425532.7749999999</v>
      </c>
      <c r="U39" s="49">
        <v>2567000</v>
      </c>
      <c r="V39" s="49">
        <v>2403130.3582191705</v>
      </c>
      <c r="W39" s="49">
        <f>INDEX('[1]MH Non-ISFE Q1 2025-26'!$M:$M,MATCH(C39,'[1]MH Non-ISFE Q1 2025-26'!$B:$B,0))*1000</f>
        <v>2572000</v>
      </c>
      <c r="X39" s="49">
        <f>INDEX('[2]MH Non-ISFE Q4 2025-26'!$M:$M,MATCH(C39,'[2]MH Non-ISFE Q4 2025-26'!$B:$B,0))*1000</f>
        <v>2586431.1028936575</v>
      </c>
    </row>
    <row r="40" spans="1:24" x14ac:dyDescent="0.35">
      <c r="A40" s="20" t="s">
        <v>44</v>
      </c>
      <c r="B40" s="20" t="s">
        <v>44</v>
      </c>
      <c r="C40" s="21" t="s">
        <v>296</v>
      </c>
      <c r="D40" s="22" t="s">
        <v>74</v>
      </c>
      <c r="E40" s="22" t="s">
        <v>53</v>
      </c>
      <c r="F40" s="49">
        <v>1248000</v>
      </c>
      <c r="G40" s="49">
        <v>2079825.1</v>
      </c>
      <c r="H40" s="49">
        <v>2079825.1</v>
      </c>
      <c r="I40" s="49">
        <v>3564000</v>
      </c>
      <c r="J40" s="49">
        <v>3633000</v>
      </c>
      <c r="K40" s="49">
        <v>3030000</v>
      </c>
      <c r="L40" s="49">
        <v>3955000</v>
      </c>
      <c r="M40" s="49">
        <v>4144806.7014701841</v>
      </c>
      <c r="N40" s="49">
        <v>4188544.7015</v>
      </c>
      <c r="O40" s="49">
        <f t="shared" si="1"/>
        <v>4377412.220557658</v>
      </c>
      <c r="P40" s="49">
        <f t="shared" si="1"/>
        <v>4440792.4817000004</v>
      </c>
      <c r="Q40" s="49">
        <v>4698000</v>
      </c>
      <c r="R40" s="49">
        <v>4698392.7839000002</v>
      </c>
      <c r="S40" s="49">
        <v>4844000</v>
      </c>
      <c r="T40" s="49">
        <v>4947730.1768999994</v>
      </c>
      <c r="U40" s="49">
        <v>4983000</v>
      </c>
      <c r="V40" s="49">
        <v>5147000</v>
      </c>
      <c r="W40" s="49">
        <f>INDEX('[1]MH Non-ISFE Q1 2025-26'!$M:$M,MATCH(C40,'[1]MH Non-ISFE Q1 2025-26'!$B:$B,0))*1000</f>
        <v>5372000</v>
      </c>
      <c r="X40" s="49">
        <f>INDEX('[2]MH Non-ISFE Q4 2025-26'!$M:$M,MATCH(C40,'[2]MH Non-ISFE Q4 2025-26'!$B:$B,0))*1000</f>
        <v>5418000</v>
      </c>
    </row>
    <row r="41" spans="1:24" x14ac:dyDescent="0.35">
      <c r="A41" s="20" t="s">
        <v>44</v>
      </c>
      <c r="B41" s="20" t="s">
        <v>44</v>
      </c>
      <c r="C41" s="21" t="s">
        <v>344</v>
      </c>
      <c r="D41" s="22" t="s">
        <v>75</v>
      </c>
      <c r="E41" s="22" t="s">
        <v>53</v>
      </c>
      <c r="F41" s="49">
        <v>566000</v>
      </c>
      <c r="G41" s="49">
        <v>1766248</v>
      </c>
      <c r="H41" s="49">
        <v>1656000</v>
      </c>
      <c r="I41" s="49">
        <v>2743326</v>
      </c>
      <c r="J41" s="49">
        <v>3447000</v>
      </c>
      <c r="K41" s="49">
        <v>3800862.2080000001</v>
      </c>
      <c r="L41" s="49">
        <v>4031158.0574999996</v>
      </c>
      <c r="M41" s="49">
        <v>4103458</v>
      </c>
      <c r="N41" s="49">
        <v>4031059.9120999998</v>
      </c>
      <c r="O41" s="49">
        <f t="shared" si="1"/>
        <v>4751100.4148333818</v>
      </c>
      <c r="P41" s="49">
        <f t="shared" si="1"/>
        <v>4691609.0871501397</v>
      </c>
      <c r="Q41" s="49">
        <v>5009000</v>
      </c>
      <c r="R41" s="49">
        <v>5731822.6575273238</v>
      </c>
      <c r="S41" s="49">
        <v>5466000</v>
      </c>
      <c r="T41" s="49">
        <v>6045155</v>
      </c>
      <c r="U41" s="49">
        <v>6118000</v>
      </c>
      <c r="V41" s="49">
        <v>6485003</v>
      </c>
      <c r="W41" s="49">
        <f>INDEX('[1]MH Non-ISFE Q1 2025-26'!$M:$M,MATCH(C41,'[1]MH Non-ISFE Q1 2025-26'!$B:$B,0))*1000</f>
        <v>6811000</v>
      </c>
      <c r="X41" s="49">
        <f>INDEX('[2]MH Non-ISFE Q4 2025-26'!$M:$M,MATCH(C41,'[2]MH Non-ISFE Q4 2025-26'!$B:$B,0))*1000</f>
        <v>6712392</v>
      </c>
    </row>
    <row r="42" spans="1:24" x14ac:dyDescent="0.35">
      <c r="A42" s="20" t="s">
        <v>44</v>
      </c>
      <c r="B42" s="20" t="s">
        <v>44</v>
      </c>
      <c r="C42" s="21" t="s">
        <v>345</v>
      </c>
      <c r="D42" s="22" t="s">
        <v>76</v>
      </c>
      <c r="E42" s="22" t="s">
        <v>53</v>
      </c>
      <c r="F42" s="49">
        <v>2686324</v>
      </c>
      <c r="G42" s="49">
        <v>2836309.5109999999</v>
      </c>
      <c r="H42" s="49">
        <v>2967000</v>
      </c>
      <c r="I42" s="49">
        <v>3197409.3307499997</v>
      </c>
      <c r="J42" s="49">
        <v>3000000</v>
      </c>
      <c r="K42" s="49">
        <v>3282674.54207</v>
      </c>
      <c r="L42" s="49">
        <v>3200445.8777799997</v>
      </c>
      <c r="M42" s="49">
        <v>3236393</v>
      </c>
      <c r="N42" s="49">
        <v>3317452.4322984</v>
      </c>
      <c r="O42" s="49">
        <f t="shared" si="1"/>
        <v>3376171.3403463047</v>
      </c>
      <c r="P42" s="49">
        <f t="shared" si="1"/>
        <v>3824784.7146600001</v>
      </c>
      <c r="Q42" s="49">
        <v>4078000</v>
      </c>
      <c r="R42" s="49">
        <v>4463000</v>
      </c>
      <c r="S42" s="49">
        <v>4523000</v>
      </c>
      <c r="T42" s="49">
        <v>5701000</v>
      </c>
      <c r="U42" s="49">
        <v>5809000</v>
      </c>
      <c r="V42" s="49">
        <v>5770000</v>
      </c>
      <c r="W42" s="49">
        <f>INDEX('[1]MH Non-ISFE Q1 2025-26'!$M:$M,MATCH(C42,'[1]MH Non-ISFE Q1 2025-26'!$B:$B,0))*1000</f>
        <v>6182000</v>
      </c>
      <c r="X42" s="49">
        <f>INDEX('[2]MH Non-ISFE Q4 2025-26'!$M:$M,MATCH(C42,'[2]MH Non-ISFE Q4 2025-26'!$B:$B,0))*1000</f>
        <v>6612000</v>
      </c>
    </row>
    <row r="43" spans="1:24" x14ac:dyDescent="0.35">
      <c r="A43" s="20" t="s">
        <v>46</v>
      </c>
      <c r="B43" s="20" t="s">
        <v>46</v>
      </c>
      <c r="C43" s="21" t="s">
        <v>293</v>
      </c>
      <c r="D43" s="22" t="s">
        <v>77</v>
      </c>
      <c r="E43" s="22" t="s">
        <v>53</v>
      </c>
      <c r="F43" s="49">
        <v>2862587.6713200002</v>
      </c>
      <c r="G43" s="49">
        <v>4804146.8127800003</v>
      </c>
      <c r="H43" s="49">
        <v>4136145.4750999999</v>
      </c>
      <c r="I43" s="49">
        <v>3170355.3919799998</v>
      </c>
      <c r="J43" s="49">
        <v>6262979.9153999994</v>
      </c>
      <c r="K43" s="49">
        <v>7574200.5807914995</v>
      </c>
      <c r="L43" s="49">
        <v>8455515.9758299999</v>
      </c>
      <c r="M43" s="49">
        <v>8105706.5673360135</v>
      </c>
      <c r="N43" s="49">
        <v>8246892.5751100006</v>
      </c>
      <c r="O43" s="49">
        <f t="shared" si="1"/>
        <v>10462000</v>
      </c>
      <c r="P43" s="49">
        <f t="shared" si="1"/>
        <v>8373974.7160999998</v>
      </c>
      <c r="Q43" s="49">
        <v>8066000</v>
      </c>
      <c r="R43" s="49">
        <v>8249853.9464999996</v>
      </c>
      <c r="S43" s="49">
        <v>8425000</v>
      </c>
      <c r="T43" s="49">
        <v>9022107.7563000005</v>
      </c>
      <c r="U43" s="49">
        <v>9025000</v>
      </c>
      <c r="V43" s="49">
        <v>9274349.7339324914</v>
      </c>
      <c r="W43" s="49">
        <f>INDEX('[1]MH Non-ISFE Q1 2025-26'!$M:$M,MATCH(C43,'[1]MH Non-ISFE Q1 2025-26'!$B:$B,0))*1000</f>
        <v>9307000</v>
      </c>
      <c r="X43" s="49">
        <f>INDEX('[2]MH Non-ISFE Q4 2025-26'!$M:$M,MATCH(C43,'[2]MH Non-ISFE Q4 2025-26'!$B:$B,0))*1000</f>
        <v>9622542.7793536447</v>
      </c>
    </row>
    <row r="44" spans="1:24" x14ac:dyDescent="0.35">
      <c r="A44" s="20" t="s">
        <v>46</v>
      </c>
      <c r="B44" s="20" t="s">
        <v>46</v>
      </c>
      <c r="C44" s="21" t="s">
        <v>346</v>
      </c>
      <c r="D44" s="22" t="s">
        <v>78</v>
      </c>
      <c r="E44" s="22" t="s">
        <v>53</v>
      </c>
      <c r="F44" s="49">
        <v>8170715.0959999999</v>
      </c>
      <c r="G44" s="49">
        <v>8245520.1862000003</v>
      </c>
      <c r="H44" s="49">
        <v>8210300</v>
      </c>
      <c r="I44" s="49">
        <v>8370736.2020000005</v>
      </c>
      <c r="J44" s="49">
        <v>9672385.6049000006</v>
      </c>
      <c r="K44" s="49">
        <v>10553989.647400001</v>
      </c>
      <c r="L44" s="49">
        <v>10289552.181</v>
      </c>
      <c r="M44" s="49">
        <v>6209971.8430035394</v>
      </c>
      <c r="N44" s="49">
        <v>5969320</v>
      </c>
      <c r="O44" s="49">
        <f t="shared" si="1"/>
        <v>6074976.9639999997</v>
      </c>
      <c r="P44" s="49">
        <f t="shared" si="1"/>
        <v>6383294.5470000003</v>
      </c>
      <c r="Q44" s="49">
        <v>6870000</v>
      </c>
      <c r="R44" s="49">
        <v>6978710.4029999999</v>
      </c>
      <c r="S44" s="49">
        <v>7300000</v>
      </c>
      <c r="T44" s="49">
        <v>7450000</v>
      </c>
      <c r="U44" s="49">
        <v>8095000</v>
      </c>
      <c r="V44" s="49">
        <v>8362000</v>
      </c>
      <c r="W44" s="49">
        <f>INDEX('[1]MH Non-ISFE Q1 2025-26'!$M:$M,MATCH(C44,'[1]MH Non-ISFE Q1 2025-26'!$B:$B,0))*1000</f>
        <v>8744000</v>
      </c>
      <c r="X44" s="49">
        <f>INDEX('[2]MH Non-ISFE Q4 2025-26'!$M:$M,MATCH(C44,'[2]MH Non-ISFE Q4 2025-26'!$B:$B,0))*1000</f>
        <v>8824158.9474488068</v>
      </c>
    </row>
    <row r="45" spans="1:24" x14ac:dyDescent="0.35">
      <c r="A45" s="20" t="s">
        <v>46</v>
      </c>
      <c r="B45" s="20" t="s">
        <v>46</v>
      </c>
      <c r="C45" s="21" t="s">
        <v>290</v>
      </c>
      <c r="D45" s="22" t="s">
        <v>79</v>
      </c>
      <c r="E45" s="22" t="s">
        <v>53</v>
      </c>
      <c r="F45" s="49">
        <v>7635232</v>
      </c>
      <c r="G45" s="49">
        <v>8711300.0507999994</v>
      </c>
      <c r="H45" s="49">
        <v>8844916.2679999992</v>
      </c>
      <c r="I45" s="49">
        <v>9895701.0164700001</v>
      </c>
      <c r="J45" s="49">
        <v>10229022.8608</v>
      </c>
      <c r="K45" s="49">
        <v>11097313.2996</v>
      </c>
      <c r="L45" s="49">
        <v>10922588.8093</v>
      </c>
      <c r="M45" s="49">
        <v>11559095.555858724</v>
      </c>
      <c r="N45" s="49">
        <v>11559010.767899999</v>
      </c>
      <c r="O45" s="49">
        <f t="shared" si="1"/>
        <v>12201000</v>
      </c>
      <c r="P45" s="49">
        <f t="shared" si="1"/>
        <v>12023072.502</v>
      </c>
      <c r="Q45" s="49">
        <v>14336000</v>
      </c>
      <c r="R45" s="49">
        <v>14405495.976</v>
      </c>
      <c r="S45" s="49">
        <v>14750000</v>
      </c>
      <c r="T45" s="49">
        <v>15052260.041999999</v>
      </c>
      <c r="U45" s="49">
        <v>14965000</v>
      </c>
      <c r="V45" s="49">
        <v>15461284.135948451</v>
      </c>
      <c r="W45" s="49">
        <f>INDEX('[1]MH Non-ISFE Q1 2025-26'!$M:$M,MATCH(C45,'[1]MH Non-ISFE Q1 2025-26'!$B:$B,0))*1000</f>
        <v>15794000</v>
      </c>
      <c r="X45" s="49">
        <f>INDEX('[2]MH Non-ISFE Q4 2025-26'!$M:$M,MATCH(C45,'[2]MH Non-ISFE Q4 2025-26'!$B:$B,0))*1000</f>
        <v>15898838.476995789</v>
      </c>
    </row>
    <row r="46" spans="1:24" x14ac:dyDescent="0.35">
      <c r="A46" s="20" t="s">
        <v>46</v>
      </c>
      <c r="B46" s="20" t="s">
        <v>46</v>
      </c>
      <c r="C46" s="21" t="s">
        <v>347</v>
      </c>
      <c r="D46" s="22" t="s">
        <v>80</v>
      </c>
      <c r="E46" s="22" t="s">
        <v>53</v>
      </c>
      <c r="F46" s="49">
        <v>4666000</v>
      </c>
      <c r="G46" s="49">
        <v>9637000</v>
      </c>
      <c r="H46" s="49">
        <v>10133000</v>
      </c>
      <c r="I46" s="49">
        <v>10211232.86679</v>
      </c>
      <c r="J46" s="49">
        <v>10254578.495990001</v>
      </c>
      <c r="K46" s="49">
        <v>10736021.747029999</v>
      </c>
      <c r="L46" s="49">
        <v>10537994.31807</v>
      </c>
      <c r="M46" s="49">
        <v>7881321.9486197829</v>
      </c>
      <c r="N46" s="49">
        <v>8144143.0561999995</v>
      </c>
      <c r="O46" s="49">
        <f t="shared" si="1"/>
        <v>8230187.5420412635</v>
      </c>
      <c r="P46" s="49">
        <f t="shared" si="1"/>
        <v>11557000</v>
      </c>
      <c r="Q46" s="49">
        <v>11920000</v>
      </c>
      <c r="R46" s="49">
        <v>12072000</v>
      </c>
      <c r="S46" s="49">
        <v>12320000</v>
      </c>
      <c r="T46" s="49">
        <v>12503000</v>
      </c>
      <c r="U46" s="49">
        <v>12806000</v>
      </c>
      <c r="V46" s="49">
        <v>13031000</v>
      </c>
      <c r="W46" s="49">
        <f>INDEX('[1]MH Non-ISFE Q1 2025-26'!$M:$M,MATCH(C46,'[1]MH Non-ISFE Q1 2025-26'!$B:$B,0))*1000</f>
        <v>13337000</v>
      </c>
      <c r="X46" s="49">
        <f>INDEX('[2]MH Non-ISFE Q4 2025-26'!$M:$M,MATCH(C46,'[2]MH Non-ISFE Q4 2025-26'!$B:$B,0))*1000</f>
        <v>13426000</v>
      </c>
    </row>
    <row r="47" spans="1:24" x14ac:dyDescent="0.35">
      <c r="A47" s="20" t="s">
        <v>46</v>
      </c>
      <c r="B47" s="20" t="s">
        <v>46</v>
      </c>
      <c r="C47" s="21" t="s">
        <v>348</v>
      </c>
      <c r="D47" s="22" t="s">
        <v>81</v>
      </c>
      <c r="E47" s="22" t="s">
        <v>53</v>
      </c>
      <c r="F47" s="49">
        <v>3753788.0209900001</v>
      </c>
      <c r="G47" s="49">
        <v>3262565.4448600002</v>
      </c>
      <c r="H47" s="49">
        <v>3285707.9011399997</v>
      </c>
      <c r="I47" s="49">
        <v>5631740.8415999999</v>
      </c>
      <c r="J47" s="49">
        <v>4946618.2892000005</v>
      </c>
      <c r="K47" s="49">
        <v>5409064.8179500001</v>
      </c>
      <c r="L47" s="49">
        <v>5409064.8179500001</v>
      </c>
      <c r="M47" s="49">
        <v>5842908.2683945904</v>
      </c>
      <c r="N47" s="49">
        <v>6297595.0399999991</v>
      </c>
      <c r="O47" s="49">
        <f t="shared" si="1"/>
        <v>6333738.3541544843</v>
      </c>
      <c r="P47" s="49">
        <f t="shared" si="1"/>
        <v>8067673.1836000001</v>
      </c>
      <c r="Q47" s="49">
        <v>6384000</v>
      </c>
      <c r="R47" s="49">
        <v>6574404.7054000003</v>
      </c>
      <c r="S47" s="49">
        <v>6968000</v>
      </c>
      <c r="T47" s="49">
        <v>6963489.1440000003</v>
      </c>
      <c r="U47" s="49">
        <v>7507000</v>
      </c>
      <c r="V47" s="49">
        <v>7496045.4753236575</v>
      </c>
      <c r="W47" s="49">
        <f>INDEX('[1]MH Non-ISFE Q1 2025-26'!$M:$M,MATCH(C47,'[1]MH Non-ISFE Q1 2025-26'!$B:$B,0))*1000</f>
        <v>7824000</v>
      </c>
      <c r="X47" s="49">
        <f>INDEX('[2]MH Non-ISFE Q4 2025-26'!$M:$M,MATCH(C47,'[2]MH Non-ISFE Q4 2025-26'!$B:$B,0))*1000</f>
        <v>7900724.5181962093</v>
      </c>
    </row>
    <row r="48" spans="1:24" x14ac:dyDescent="0.35">
      <c r="A48" s="20" t="s">
        <v>50</v>
      </c>
      <c r="B48" s="20" t="s">
        <v>50</v>
      </c>
      <c r="C48" s="21" t="s">
        <v>349</v>
      </c>
      <c r="D48" s="22" t="s">
        <v>82</v>
      </c>
      <c r="E48" s="22" t="s">
        <v>53</v>
      </c>
      <c r="F48" s="49">
        <v>191000</v>
      </c>
      <c r="G48" s="49">
        <v>1706851.77</v>
      </c>
      <c r="H48" s="49">
        <v>1706851.77</v>
      </c>
      <c r="I48" s="49">
        <v>4799114.5847549997</v>
      </c>
      <c r="J48" s="49">
        <v>4248194</v>
      </c>
      <c r="K48" s="49">
        <v>2667317.7022299999</v>
      </c>
      <c r="L48" s="49">
        <v>2824669.00355</v>
      </c>
      <c r="M48" s="49">
        <v>4908712.3226970248</v>
      </c>
      <c r="N48" s="49">
        <v>47000</v>
      </c>
      <c r="O48" s="49">
        <f t="shared" si="1"/>
        <v>5945048</v>
      </c>
      <c r="P48" s="49">
        <f t="shared" si="1"/>
        <v>6417856.2608000003</v>
      </c>
      <c r="Q48" s="49">
        <v>6577000</v>
      </c>
      <c r="R48" s="49">
        <v>7005956.9615530148</v>
      </c>
      <c r="S48" s="49">
        <v>7156000</v>
      </c>
      <c r="T48" s="49">
        <v>7564282.2266000006</v>
      </c>
      <c r="U48" s="49">
        <v>7647000</v>
      </c>
      <c r="V48" s="49">
        <v>7907000</v>
      </c>
      <c r="W48" s="49">
        <f>INDEX('[1]MH Non-ISFE Q1 2025-26'!$M:$M,MATCH(C48,'[1]MH Non-ISFE Q1 2025-26'!$B:$B,0))*1000</f>
        <v>8011000</v>
      </c>
      <c r="X48" s="49">
        <f>INDEX('[2]MH Non-ISFE Q4 2025-26'!$M:$M,MATCH(C48,'[2]MH Non-ISFE Q4 2025-26'!$B:$B,0))*1000</f>
        <v>8753152.8734109737</v>
      </c>
    </row>
    <row r="49" spans="1:24" x14ac:dyDescent="0.35">
      <c r="A49" s="20" t="s">
        <v>50</v>
      </c>
      <c r="B49" s="20" t="s">
        <v>50</v>
      </c>
      <c r="C49" s="21" t="s">
        <v>350</v>
      </c>
      <c r="D49" s="22" t="s">
        <v>83</v>
      </c>
      <c r="E49" s="22" t="s">
        <v>53</v>
      </c>
      <c r="F49" s="49">
        <v>2767530.4903230001</v>
      </c>
      <c r="G49" s="49">
        <v>2789767.4799649999</v>
      </c>
      <c r="H49" s="49">
        <v>2813526.4799649999</v>
      </c>
      <c r="I49" s="49">
        <v>3064674.3815000001</v>
      </c>
      <c r="J49" s="49">
        <v>2969567.8400499998</v>
      </c>
      <c r="K49" s="49">
        <v>3547318.7794300001</v>
      </c>
      <c r="L49" s="49">
        <v>3829766.0041899998</v>
      </c>
      <c r="M49" s="49">
        <v>4184576.9810630092</v>
      </c>
      <c r="N49" s="49">
        <v>4772973.4726</v>
      </c>
      <c r="O49" s="49">
        <f t="shared" si="1"/>
        <v>5859410.9819722669</v>
      </c>
      <c r="P49" s="49">
        <f t="shared" si="1"/>
        <v>5878822.6525999997</v>
      </c>
      <c r="Q49" s="49">
        <v>6127000</v>
      </c>
      <c r="R49" s="49">
        <v>6824000</v>
      </c>
      <c r="S49" s="49">
        <v>7034000</v>
      </c>
      <c r="T49" s="49">
        <v>7342247</v>
      </c>
      <c r="U49" s="49">
        <v>7386000</v>
      </c>
      <c r="V49" s="49">
        <v>7301960.2364999996</v>
      </c>
      <c r="W49" s="49">
        <f>INDEX('[1]MH Non-ISFE Q1 2025-26'!$M:$M,MATCH(C49,'[1]MH Non-ISFE Q1 2025-26'!$B:$B,0))*1000</f>
        <v>7494000</v>
      </c>
      <c r="X49" s="49">
        <f>INDEX('[2]MH Non-ISFE Q4 2025-26'!$M:$M,MATCH(C49,'[2]MH Non-ISFE Q4 2025-26'!$B:$B,0))*1000</f>
        <v>7460939.5365000004</v>
      </c>
    </row>
    <row r="50" spans="1:24" x14ac:dyDescent="0.35">
      <c r="A50" s="20" t="s">
        <v>50</v>
      </c>
      <c r="B50" s="20" t="s">
        <v>50</v>
      </c>
      <c r="C50" s="21" t="s">
        <v>314</v>
      </c>
      <c r="D50" s="22" t="s">
        <v>84</v>
      </c>
      <c r="E50" s="22" t="s">
        <v>53</v>
      </c>
      <c r="F50" s="49">
        <v>1062000</v>
      </c>
      <c r="G50" s="49">
        <v>547000</v>
      </c>
      <c r="H50" s="49">
        <v>1889550.0000000002</v>
      </c>
      <c r="I50" s="49">
        <v>1450624</v>
      </c>
      <c r="J50" s="49">
        <v>1462890.1144000001</v>
      </c>
      <c r="K50" s="49">
        <v>1569700</v>
      </c>
      <c r="L50" s="49">
        <v>1482323.95435</v>
      </c>
      <c r="M50" s="49">
        <v>1747331.7434736674</v>
      </c>
      <c r="N50" s="49">
        <v>1647909.4636600001</v>
      </c>
      <c r="O50" s="49">
        <f t="shared" si="1"/>
        <v>1712246.892386992</v>
      </c>
      <c r="P50" s="49">
        <f t="shared" si="1"/>
        <v>1614060.4593999998</v>
      </c>
      <c r="Q50" s="49">
        <v>1645000</v>
      </c>
      <c r="R50" s="49">
        <v>1499922.3795</v>
      </c>
      <c r="S50" s="49">
        <v>2021000</v>
      </c>
      <c r="T50" s="49">
        <v>1684695.571</v>
      </c>
      <c r="U50" s="49">
        <v>1695000</v>
      </c>
      <c r="V50" s="49">
        <v>1822635.591</v>
      </c>
      <c r="W50" s="49">
        <f>INDEX('[1]MH Non-ISFE Q1 2025-26'!$M:$M,MATCH(C50,'[1]MH Non-ISFE Q1 2025-26'!$B:$B,0))*1000</f>
        <v>3445000</v>
      </c>
      <c r="X50" s="49">
        <f>INDEX('[2]MH Non-ISFE Q4 2025-26'!$M:$M,MATCH(C50,'[2]MH Non-ISFE Q4 2025-26'!$B:$B,0))*1000</f>
        <v>1936783.777758558</v>
      </c>
    </row>
    <row r="51" spans="1:24" x14ac:dyDescent="0.35">
      <c r="A51" s="20" t="s">
        <v>50</v>
      </c>
      <c r="B51" s="20" t="s">
        <v>50</v>
      </c>
      <c r="C51" s="21" t="s">
        <v>351</v>
      </c>
      <c r="D51" s="22" t="s">
        <v>85</v>
      </c>
      <c r="E51" s="22" t="s">
        <v>53</v>
      </c>
      <c r="F51" s="49">
        <v>2100760.3554400001</v>
      </c>
      <c r="G51" s="49">
        <v>1641208.9864400001</v>
      </c>
      <c r="H51" s="49">
        <v>2446940.2509099999</v>
      </c>
      <c r="I51" s="49">
        <v>2397693.3119299999</v>
      </c>
      <c r="J51" s="49">
        <v>2475570.5049399999</v>
      </c>
      <c r="K51" s="49">
        <v>2613518.0047399998</v>
      </c>
      <c r="L51" s="49">
        <v>2438874</v>
      </c>
      <c r="M51" s="49">
        <v>2382526.0892610354</v>
      </c>
      <c r="N51" s="49">
        <v>2389000</v>
      </c>
      <c r="O51" s="49">
        <f t="shared" si="1"/>
        <v>2490137.9729187852</v>
      </c>
      <c r="P51" s="49">
        <f t="shared" si="1"/>
        <v>2541741.4296000004</v>
      </c>
      <c r="Q51" s="49">
        <v>2603000</v>
      </c>
      <c r="R51" s="49">
        <v>2635433.0297000003</v>
      </c>
      <c r="S51" s="49">
        <v>2696000</v>
      </c>
      <c r="T51" s="49">
        <v>2485000</v>
      </c>
      <c r="U51" s="49">
        <v>2603000</v>
      </c>
      <c r="V51" s="49">
        <v>2682330</v>
      </c>
      <c r="W51" s="49">
        <f>INDEX('[1]MH Non-ISFE Q1 2025-26'!$M:$M,MATCH(C51,'[1]MH Non-ISFE Q1 2025-26'!$B:$B,0))*1000</f>
        <v>2740000</v>
      </c>
      <c r="X51" s="49">
        <f>INDEX('[2]MH Non-ISFE Q4 2025-26'!$M:$M,MATCH(C51,'[2]MH Non-ISFE Q4 2025-26'!$B:$B,0))*1000</f>
        <v>2756883</v>
      </c>
    </row>
    <row r="52" spans="1:24" x14ac:dyDescent="0.35">
      <c r="A52" s="20" t="s">
        <v>48</v>
      </c>
      <c r="B52" s="20" t="s">
        <v>48</v>
      </c>
      <c r="C52" s="21" t="s">
        <v>352</v>
      </c>
      <c r="D52" s="22" t="s">
        <v>86</v>
      </c>
      <c r="E52" s="22" t="s">
        <v>53</v>
      </c>
      <c r="F52" s="49">
        <v>0</v>
      </c>
      <c r="G52" s="49">
        <v>0</v>
      </c>
      <c r="H52" s="49">
        <v>1636000</v>
      </c>
      <c r="I52" s="49">
        <v>1659000</v>
      </c>
      <c r="J52" s="49">
        <v>1683000</v>
      </c>
      <c r="K52" s="49">
        <v>1828000</v>
      </c>
      <c r="L52" s="49">
        <v>1818000</v>
      </c>
      <c r="M52" s="49">
        <v>2104000</v>
      </c>
      <c r="N52" s="49">
        <v>1949000</v>
      </c>
      <c r="O52" s="49">
        <f t="shared" si="1"/>
        <v>2156000</v>
      </c>
      <c r="P52" s="49">
        <f t="shared" si="1"/>
        <v>2257620.5810000002</v>
      </c>
      <c r="Q52" s="49">
        <v>2256000</v>
      </c>
      <c r="R52" s="49">
        <v>2371765.6691000001</v>
      </c>
      <c r="S52" s="49">
        <v>2410000</v>
      </c>
      <c r="T52" s="49">
        <v>2418000</v>
      </c>
      <c r="U52" s="49">
        <v>2404000</v>
      </c>
      <c r="V52" s="49">
        <v>3340955.7000000007</v>
      </c>
      <c r="W52" s="49">
        <f>INDEX('[1]MH Non-ISFE Q1 2025-26'!$M:$M,MATCH(C52,'[1]MH Non-ISFE Q1 2025-26'!$B:$B,0))*1000</f>
        <v>3396000</v>
      </c>
      <c r="X52" s="49">
        <f>INDEX('[2]MH Non-ISFE Q4 2025-26'!$M:$M,MATCH(C52,'[2]MH Non-ISFE Q4 2025-26'!$B:$B,0))*1000</f>
        <v>3477547.9504673104</v>
      </c>
    </row>
    <row r="53" spans="1:24" x14ac:dyDescent="0.35">
      <c r="A53" s="20" t="s">
        <v>48</v>
      </c>
      <c r="B53" s="20" t="s">
        <v>48</v>
      </c>
      <c r="C53" s="21" t="s">
        <v>353</v>
      </c>
      <c r="D53" s="22" t="s">
        <v>87</v>
      </c>
      <c r="E53" s="22" t="s">
        <v>53</v>
      </c>
      <c r="F53" s="49" t="e">
        <v>#N/A</v>
      </c>
      <c r="G53" s="49" t="e">
        <v>#N/A</v>
      </c>
      <c r="H53" s="49" t="e">
        <v>#N/A</v>
      </c>
      <c r="I53" s="49" t="e">
        <v>#N/A</v>
      </c>
      <c r="J53" s="49" t="e">
        <v>#N/A</v>
      </c>
      <c r="K53" s="49">
        <v>3125774.1189999999</v>
      </c>
      <c r="L53" s="49">
        <v>2878962.0521999998</v>
      </c>
      <c r="M53" s="49">
        <v>3076842.0653973175</v>
      </c>
      <c r="N53" s="49">
        <v>3731589.9185849996</v>
      </c>
      <c r="O53" s="49">
        <f t="shared" si="1"/>
        <v>3830662.5843763775</v>
      </c>
      <c r="P53" s="49">
        <f t="shared" si="1"/>
        <v>3795145.9990599998</v>
      </c>
      <c r="Q53" s="49">
        <v>3907000</v>
      </c>
      <c r="R53" s="49">
        <v>3950461.6812</v>
      </c>
      <c r="S53" s="49">
        <v>4010000</v>
      </c>
      <c r="T53" s="49">
        <v>4427651.4736000001</v>
      </c>
      <c r="U53" s="49">
        <v>4517000</v>
      </c>
      <c r="V53" s="49">
        <v>4603371.4319991115</v>
      </c>
      <c r="W53" s="49">
        <f>INDEX('[1]MH Non-ISFE Q1 2025-26'!$M:$M,MATCH(C53,'[1]MH Non-ISFE Q1 2025-26'!$B:$B,0))*1000</f>
        <v>4624000</v>
      </c>
      <c r="X53" s="49">
        <f>INDEX('[2]MH Non-ISFE Q4 2025-26'!$M:$M,MATCH(C53,'[2]MH Non-ISFE Q4 2025-26'!$B:$B,0))*1000</f>
        <v>4668642.7327901786</v>
      </c>
    </row>
    <row r="54" spans="1:24" x14ac:dyDescent="0.35">
      <c r="A54" s="20" t="s">
        <v>48</v>
      </c>
      <c r="B54" s="20" t="s">
        <v>48</v>
      </c>
      <c r="C54" s="21" t="s">
        <v>354</v>
      </c>
      <c r="D54" s="22" t="s">
        <v>88</v>
      </c>
      <c r="E54" s="22" t="s">
        <v>53</v>
      </c>
      <c r="F54" s="49">
        <v>587000</v>
      </c>
      <c r="G54" s="49">
        <v>697000</v>
      </c>
      <c r="H54" s="49">
        <v>571000</v>
      </c>
      <c r="I54" s="49">
        <v>672000</v>
      </c>
      <c r="J54" s="49">
        <v>628000</v>
      </c>
      <c r="K54" s="49">
        <v>644000</v>
      </c>
      <c r="L54" s="49">
        <v>647000</v>
      </c>
      <c r="M54" s="49">
        <v>697000</v>
      </c>
      <c r="N54" s="49">
        <v>697000</v>
      </c>
      <c r="O54" s="49">
        <f t="shared" si="1"/>
        <v>751000</v>
      </c>
      <c r="P54" s="49">
        <f t="shared" si="1"/>
        <v>752000</v>
      </c>
      <c r="Q54" s="49">
        <v>770000</v>
      </c>
      <c r="R54" s="49">
        <v>781000</v>
      </c>
      <c r="S54" s="49">
        <v>981000</v>
      </c>
      <c r="T54" s="49">
        <v>950000</v>
      </c>
      <c r="U54" s="49">
        <v>1065000</v>
      </c>
      <c r="V54" s="49">
        <v>1101178</v>
      </c>
      <c r="W54" s="49">
        <f>INDEX('[1]MH Non-ISFE Q1 2025-26'!$M:$M,MATCH(C54,'[1]MH Non-ISFE Q1 2025-26'!$B:$B,0))*1000</f>
        <v>1125000</v>
      </c>
      <c r="X54" s="49">
        <f>INDEX('[2]MH Non-ISFE Q4 2025-26'!$M:$M,MATCH(C54,'[2]MH Non-ISFE Q4 2025-26'!$B:$B,0))*1000</f>
        <v>1132084.4849999999</v>
      </c>
    </row>
    <row r="55" spans="1:24" x14ac:dyDescent="0.35">
      <c r="A55" s="20" t="s">
        <v>48</v>
      </c>
      <c r="B55" s="20" t="s">
        <v>48</v>
      </c>
      <c r="C55" s="21" t="s">
        <v>355</v>
      </c>
      <c r="D55" s="22" t="s">
        <v>89</v>
      </c>
      <c r="E55" s="22" t="s">
        <v>53</v>
      </c>
      <c r="F55" s="49">
        <v>1960000</v>
      </c>
      <c r="G55" s="49" t="e">
        <v>#N/A</v>
      </c>
      <c r="H55" s="49">
        <v>1796000</v>
      </c>
      <c r="I55" s="49">
        <v>2354072</v>
      </c>
      <c r="J55" s="49">
        <v>2405000</v>
      </c>
      <c r="K55" s="49">
        <v>2490428.4983999999</v>
      </c>
      <c r="L55" s="49">
        <v>2490429</v>
      </c>
      <c r="M55" s="49">
        <v>2572611.6705129999</v>
      </c>
      <c r="N55" s="49">
        <v>2675530.3930000002</v>
      </c>
      <c r="O55" s="49">
        <f t="shared" si="1"/>
        <v>2717111.6083584125</v>
      </c>
      <c r="P55" s="49">
        <f t="shared" si="1"/>
        <v>2721347</v>
      </c>
      <c r="Q55" s="49">
        <v>3971000</v>
      </c>
      <c r="R55" s="49">
        <v>3827528.5257999999</v>
      </c>
      <c r="S55" s="49">
        <v>4757000</v>
      </c>
      <c r="T55" s="49">
        <v>4910471.0115</v>
      </c>
      <c r="U55" s="49">
        <v>5108000</v>
      </c>
      <c r="V55" s="49">
        <v>5331477.4859166183</v>
      </c>
      <c r="W55" s="49">
        <f>INDEX('[1]MH Non-ISFE Q1 2025-26'!$M:$M,MATCH(C55,'[1]MH Non-ISFE Q1 2025-26'!$B:$B,0))*1000</f>
        <v>5507000</v>
      </c>
      <c r="X55" s="49">
        <f>INDEX('[2]MH Non-ISFE Q4 2025-26'!$M:$M,MATCH(C55,'[2]MH Non-ISFE Q4 2025-26'!$B:$B,0))*1000</f>
        <v>5482360</v>
      </c>
    </row>
    <row r="56" spans="1:24" x14ac:dyDescent="0.35">
      <c r="A56" s="20" t="s">
        <v>48</v>
      </c>
      <c r="B56" s="20" t="s">
        <v>48</v>
      </c>
      <c r="C56" s="21" t="s">
        <v>356</v>
      </c>
      <c r="D56" s="22" t="s">
        <v>90</v>
      </c>
      <c r="E56" s="22" t="s">
        <v>53</v>
      </c>
      <c r="F56" s="49">
        <v>629000</v>
      </c>
      <c r="G56" s="49">
        <v>1300658</v>
      </c>
      <c r="H56" s="49">
        <v>1301000</v>
      </c>
      <c r="I56" s="49">
        <v>1325447.5499999998</v>
      </c>
      <c r="J56" s="49">
        <v>1326000</v>
      </c>
      <c r="K56" s="49">
        <v>1795895.6938</v>
      </c>
      <c r="L56" s="49">
        <v>1816756.98905</v>
      </c>
      <c r="M56" s="49">
        <v>2004374</v>
      </c>
      <c r="N56" s="49">
        <v>1995855.1703999999</v>
      </c>
      <c r="O56" s="49">
        <f t="shared" si="1"/>
        <v>2008515</v>
      </c>
      <c r="P56" s="49">
        <f t="shared" si="1"/>
        <v>2048269.8173</v>
      </c>
      <c r="Q56" s="49">
        <v>2047000</v>
      </c>
      <c r="R56" s="49">
        <v>2111377.1504000002</v>
      </c>
      <c r="S56" s="49">
        <v>2152000</v>
      </c>
      <c r="T56" s="49">
        <v>2195815.7982999999</v>
      </c>
      <c r="U56" s="49">
        <v>2208000</v>
      </c>
      <c r="V56" s="49">
        <v>2321779.9321664595</v>
      </c>
      <c r="W56" s="49">
        <f>INDEX('[1]MH Non-ISFE Q1 2025-26'!$M:$M,MATCH(C56,'[1]MH Non-ISFE Q1 2025-26'!$B:$B,0))*1000</f>
        <v>2416000</v>
      </c>
      <c r="X56" s="49">
        <f>INDEX('[2]MH Non-ISFE Q4 2025-26'!$M:$M,MATCH(C56,'[2]MH Non-ISFE Q4 2025-26'!$B:$B,0))*1000</f>
        <v>2601444.6140319933</v>
      </c>
    </row>
    <row r="57" spans="1:24" x14ac:dyDescent="0.35">
      <c r="A57" s="20" t="s">
        <v>48</v>
      </c>
      <c r="B57" s="20" t="s">
        <v>48</v>
      </c>
      <c r="C57" s="21" t="s">
        <v>357</v>
      </c>
      <c r="D57" s="22" t="s">
        <v>91</v>
      </c>
      <c r="E57" s="22" t="s">
        <v>53</v>
      </c>
      <c r="F57" s="49">
        <v>1039000</v>
      </c>
      <c r="G57" s="49">
        <v>1039000</v>
      </c>
      <c r="H57" s="49">
        <v>1039000</v>
      </c>
      <c r="I57" s="49">
        <v>1039000</v>
      </c>
      <c r="J57" s="49">
        <v>895000</v>
      </c>
      <c r="K57" s="49">
        <v>1067053</v>
      </c>
      <c r="L57" s="49">
        <v>947000</v>
      </c>
      <c r="M57" s="49">
        <v>1142367.2555095707</v>
      </c>
      <c r="N57" s="49">
        <v>1142366.9746999999</v>
      </c>
      <c r="O57" s="49">
        <f t="shared" si="1"/>
        <v>1208000</v>
      </c>
      <c r="P57" s="49">
        <f t="shared" si="1"/>
        <v>1164264.2825999998</v>
      </c>
      <c r="Q57" s="49">
        <v>1896000</v>
      </c>
      <c r="R57" s="49">
        <v>1923000</v>
      </c>
      <c r="S57" s="49">
        <v>1952000</v>
      </c>
      <c r="T57" s="49">
        <v>2062052.0148999998</v>
      </c>
      <c r="U57" s="49">
        <v>2079000</v>
      </c>
      <c r="V57" s="49">
        <v>2147000</v>
      </c>
      <c r="W57" s="49">
        <f>INDEX('[1]MH Non-ISFE Q1 2025-26'!$M:$M,MATCH(C57,'[1]MH Non-ISFE Q1 2025-26'!$B:$B,0))*1000</f>
        <v>2193000</v>
      </c>
      <c r="X57" s="49">
        <f>INDEX('[2]MH Non-ISFE Q4 2025-26'!$M:$M,MATCH(C57,'[2]MH Non-ISFE Q4 2025-26'!$B:$B,0))*1000</f>
        <v>1280000</v>
      </c>
    </row>
    <row r="58" spans="1:24" x14ac:dyDescent="0.35">
      <c r="A58" s="20" t="s">
        <v>50</v>
      </c>
      <c r="B58" s="20" t="s">
        <v>50</v>
      </c>
      <c r="C58" s="21" t="s">
        <v>311</v>
      </c>
      <c r="D58" s="22" t="s">
        <v>92</v>
      </c>
      <c r="E58" s="22" t="s">
        <v>53</v>
      </c>
      <c r="F58" s="49">
        <v>4938000</v>
      </c>
      <c r="G58" s="49">
        <v>4662595.8060999997</v>
      </c>
      <c r="H58" s="49">
        <v>4735000</v>
      </c>
      <c r="I58" s="49">
        <v>5092513.7333000004</v>
      </c>
      <c r="J58" s="49">
        <v>4827034.3780499995</v>
      </c>
      <c r="K58" s="49">
        <v>5075465.1428199997</v>
      </c>
      <c r="L58" s="49">
        <v>4950725.2401200002</v>
      </c>
      <c r="M58" s="49">
        <v>5182816.0164446067</v>
      </c>
      <c r="N58" s="49">
        <v>5717262.4458699999</v>
      </c>
      <c r="O58" s="49">
        <f t="shared" si="1"/>
        <v>5830857.0921546295</v>
      </c>
      <c r="P58" s="49">
        <f t="shared" si="1"/>
        <v>5766098.8892999999</v>
      </c>
      <c r="Q58" s="49">
        <v>6344000</v>
      </c>
      <c r="R58" s="49">
        <v>6497809.6176999994</v>
      </c>
      <c r="S58" s="49">
        <v>6638000</v>
      </c>
      <c r="T58" s="49">
        <v>6816355.0077</v>
      </c>
      <c r="U58" s="49">
        <v>6841000</v>
      </c>
      <c r="V58" s="49">
        <v>6944072.3314559683</v>
      </c>
      <c r="W58" s="49">
        <f>INDEX('[1]MH Non-ISFE Q1 2025-26'!$M:$M,MATCH(C58,'[1]MH Non-ISFE Q1 2025-26'!$B:$B,0))*1000</f>
        <v>7357000</v>
      </c>
      <c r="X58" s="49">
        <f>INDEX('[2]MH Non-ISFE Q4 2025-26'!$M:$M,MATCH(C58,'[2]MH Non-ISFE Q4 2025-26'!$B:$B,0))*1000</f>
        <v>7406187.5421110289</v>
      </c>
    </row>
    <row r="59" spans="1:24" x14ac:dyDescent="0.35">
      <c r="A59" s="20" t="s">
        <v>48</v>
      </c>
      <c r="B59" s="20" t="s">
        <v>48</v>
      </c>
      <c r="C59" s="21" t="s">
        <v>358</v>
      </c>
      <c r="D59" s="22" t="s">
        <v>93</v>
      </c>
      <c r="E59" s="22" t="s">
        <v>53</v>
      </c>
      <c r="F59" s="49">
        <v>2433000</v>
      </c>
      <c r="G59" s="49">
        <v>1395923.7086</v>
      </c>
      <c r="H59" s="49">
        <v>1424000</v>
      </c>
      <c r="I59" s="49">
        <v>947111.65338999999</v>
      </c>
      <c r="J59" s="49">
        <v>0</v>
      </c>
      <c r="K59" s="49">
        <v>0</v>
      </c>
      <c r="L59" s="49">
        <v>1649346.2010999999</v>
      </c>
      <c r="M59" s="49">
        <v>1695577.3751203385</v>
      </c>
      <c r="N59" s="49">
        <v>1679153.2091999999</v>
      </c>
      <c r="O59" s="49">
        <f t="shared" si="1"/>
        <v>1679000</v>
      </c>
      <c r="P59" s="49">
        <f t="shared" si="1"/>
        <v>1723944.4645999998</v>
      </c>
      <c r="Q59" s="49">
        <v>1777000</v>
      </c>
      <c r="R59" s="49">
        <v>1801381.7257000001</v>
      </c>
      <c r="S59" s="49">
        <v>1857000</v>
      </c>
      <c r="T59" s="49">
        <v>1895000</v>
      </c>
      <c r="U59" s="49">
        <v>1941000</v>
      </c>
      <c r="V59" s="49">
        <v>1980000</v>
      </c>
      <c r="W59" s="49">
        <f>INDEX('[1]MH Non-ISFE Q1 2025-26'!$M:$M,MATCH(C59,'[1]MH Non-ISFE Q1 2025-26'!$B:$B,0))*1000</f>
        <v>2023000</v>
      </c>
      <c r="X59" s="49">
        <f>INDEX('[2]MH Non-ISFE Q4 2025-26'!$M:$M,MATCH(C59,'[2]MH Non-ISFE Q4 2025-26'!$B:$B,0))*1000</f>
        <v>2036000</v>
      </c>
    </row>
    <row r="60" spans="1:24" x14ac:dyDescent="0.35">
      <c r="A60" s="20" t="s">
        <v>50</v>
      </c>
      <c r="B60" s="20" t="s">
        <v>50</v>
      </c>
      <c r="C60" s="21" t="s">
        <v>359</v>
      </c>
      <c r="D60" s="22" t="s">
        <v>94</v>
      </c>
      <c r="E60" s="22" t="s">
        <v>53</v>
      </c>
      <c r="F60" s="49">
        <v>1640000</v>
      </c>
      <c r="G60" s="49" t="e">
        <v>#N/A</v>
      </c>
      <c r="H60" s="49">
        <v>1955000</v>
      </c>
      <c r="I60" s="49">
        <v>1708910.7263400001</v>
      </c>
      <c r="J60" s="49">
        <v>1698780</v>
      </c>
      <c r="K60" s="49">
        <v>1754335.7071499999</v>
      </c>
      <c r="L60" s="49">
        <v>1743860.2590600001</v>
      </c>
      <c r="M60" s="49">
        <v>2964549</v>
      </c>
      <c r="N60" s="49">
        <v>2997877</v>
      </c>
      <c r="O60" s="49">
        <f>SUMIF($B$61:$B$166,$C60,O$61:O$166)</f>
        <v>3470000</v>
      </c>
      <c r="P60" s="49">
        <f>SUMIF($B$61:$B$166,$C60,P$61:P$166)</f>
        <v>3723894.611</v>
      </c>
      <c r="Q60" s="49">
        <v>3810000</v>
      </c>
      <c r="R60" s="49">
        <v>3191000</v>
      </c>
      <c r="S60" s="49">
        <v>3724000</v>
      </c>
      <c r="T60" s="49">
        <v>3781630.2026439998</v>
      </c>
      <c r="U60" s="49">
        <v>3869000</v>
      </c>
      <c r="V60" s="49">
        <v>4031449.4383945847</v>
      </c>
      <c r="W60" s="49">
        <f>INDEX('[1]MH Non-ISFE Q1 2025-26'!$M:$M,MATCH(C60,'[1]MH Non-ISFE Q1 2025-26'!$B:$B,0))*1000</f>
        <v>4149000</v>
      </c>
      <c r="X60" s="49">
        <f>INDEX('[2]MH Non-ISFE Q4 2025-26'!$M:$M,MATCH(C60,'[2]MH Non-ISFE Q4 2025-26'!$B:$B,0))*1000</f>
        <v>4046945.3737433422</v>
      </c>
    </row>
    <row r="61" spans="1:24" x14ac:dyDescent="0.35">
      <c r="A61" s="26" t="s">
        <v>37</v>
      </c>
      <c r="B61" s="26" t="s">
        <v>327</v>
      </c>
      <c r="C61" s="26" t="s">
        <v>95</v>
      </c>
      <c r="D61" s="26" t="s">
        <v>96</v>
      </c>
      <c r="E61" s="26" t="s">
        <v>97</v>
      </c>
      <c r="F61" s="42">
        <v>801000</v>
      </c>
      <c r="G61" s="42">
        <v>801000</v>
      </c>
      <c r="H61" s="42">
        <v>801000</v>
      </c>
      <c r="I61" s="42">
        <v>801801</v>
      </c>
      <c r="J61" s="42">
        <v>807000</v>
      </c>
      <c r="K61" s="42">
        <v>828123</v>
      </c>
      <c r="L61" s="42">
        <v>848000</v>
      </c>
      <c r="M61" s="42">
        <v>869444</v>
      </c>
      <c r="N61" s="42">
        <v>869000</v>
      </c>
      <c r="O61" s="42">
        <v>990000</v>
      </c>
      <c r="P61" s="42">
        <v>1005000</v>
      </c>
      <c r="Q61" s="42" t="s">
        <v>320</v>
      </c>
      <c r="R61" s="42" t="s">
        <v>320</v>
      </c>
      <c r="S61" s="42" t="s">
        <v>320</v>
      </c>
      <c r="T61" s="42" t="s">
        <v>320</v>
      </c>
      <c r="U61" s="42" t="s">
        <v>320</v>
      </c>
      <c r="V61" s="42" t="s">
        <v>320</v>
      </c>
      <c r="W61" s="42" t="s">
        <v>320</v>
      </c>
      <c r="X61" s="42" t="s">
        <v>320</v>
      </c>
    </row>
    <row r="62" spans="1:24" x14ac:dyDescent="0.35">
      <c r="A62" s="26" t="s">
        <v>37</v>
      </c>
      <c r="B62" s="26" t="s">
        <v>327</v>
      </c>
      <c r="C62" s="26" t="s">
        <v>98</v>
      </c>
      <c r="D62" s="26" t="s">
        <v>99</v>
      </c>
      <c r="E62" s="26" t="s">
        <v>97</v>
      </c>
      <c r="F62" s="42">
        <v>723000</v>
      </c>
      <c r="G62" s="42">
        <v>741000</v>
      </c>
      <c r="H62" s="42">
        <v>741000</v>
      </c>
      <c r="I62" s="42">
        <v>802799.37987000006</v>
      </c>
      <c r="J62" s="42">
        <v>799000</v>
      </c>
      <c r="K62" s="42">
        <v>843000</v>
      </c>
      <c r="L62" s="42">
        <v>810668</v>
      </c>
      <c r="M62" s="42">
        <v>832190</v>
      </c>
      <c r="N62" s="42">
        <v>832190</v>
      </c>
      <c r="O62" s="42">
        <v>977000</v>
      </c>
      <c r="P62" s="42">
        <v>991000</v>
      </c>
      <c r="Q62" s="42" t="s">
        <v>320</v>
      </c>
      <c r="R62" s="42" t="s">
        <v>320</v>
      </c>
      <c r="S62" s="42" t="s">
        <v>320</v>
      </c>
      <c r="T62" s="42" t="s">
        <v>320</v>
      </c>
      <c r="U62" s="42" t="s">
        <v>320</v>
      </c>
      <c r="V62" s="42" t="s">
        <v>320</v>
      </c>
      <c r="W62" s="42" t="s">
        <v>320</v>
      </c>
      <c r="X62" s="42" t="s">
        <v>320</v>
      </c>
    </row>
    <row r="63" spans="1:24" x14ac:dyDescent="0.35">
      <c r="A63" s="26" t="s">
        <v>37</v>
      </c>
      <c r="B63" s="26" t="s">
        <v>327</v>
      </c>
      <c r="C63" s="26" t="s">
        <v>100</v>
      </c>
      <c r="D63" s="26" t="s">
        <v>101</v>
      </c>
      <c r="E63" s="26" t="s">
        <v>97</v>
      </c>
      <c r="F63" s="42">
        <v>649000</v>
      </c>
      <c r="G63" s="42">
        <v>725000</v>
      </c>
      <c r="H63" s="42">
        <v>701000</v>
      </c>
      <c r="I63" s="42">
        <v>666490</v>
      </c>
      <c r="J63" s="42">
        <v>667000</v>
      </c>
      <c r="K63" s="42">
        <v>686210</v>
      </c>
      <c r="L63" s="42">
        <v>685000</v>
      </c>
      <c r="M63" s="42">
        <v>705535</v>
      </c>
      <c r="N63" s="42">
        <v>710263.03960099991</v>
      </c>
      <c r="O63" s="42">
        <v>799000</v>
      </c>
      <c r="P63" s="42">
        <v>808357</v>
      </c>
      <c r="Q63" s="42" t="s">
        <v>320</v>
      </c>
      <c r="R63" s="42" t="s">
        <v>320</v>
      </c>
      <c r="S63" s="42" t="s">
        <v>320</v>
      </c>
      <c r="T63" s="42" t="s">
        <v>320</v>
      </c>
      <c r="U63" s="42" t="s">
        <v>320</v>
      </c>
      <c r="V63" s="42" t="s">
        <v>320</v>
      </c>
      <c r="W63" s="42" t="s">
        <v>320</v>
      </c>
      <c r="X63" s="42" t="s">
        <v>320</v>
      </c>
    </row>
    <row r="64" spans="1:24" x14ac:dyDescent="0.35">
      <c r="A64" s="26" t="s">
        <v>37</v>
      </c>
      <c r="B64" s="26" t="s">
        <v>327</v>
      </c>
      <c r="C64" s="26" t="s">
        <v>102</v>
      </c>
      <c r="D64" s="26" t="s">
        <v>103</v>
      </c>
      <c r="E64" s="26" t="s">
        <v>97</v>
      </c>
      <c r="F64" s="42">
        <v>1433000</v>
      </c>
      <c r="G64" s="42">
        <v>1462000</v>
      </c>
      <c r="H64" s="42">
        <v>1435000</v>
      </c>
      <c r="I64" s="42">
        <v>1565000</v>
      </c>
      <c r="J64" s="42">
        <v>1434000</v>
      </c>
      <c r="K64" s="42">
        <v>1538000</v>
      </c>
      <c r="L64" s="42">
        <v>1476062</v>
      </c>
      <c r="M64" s="42">
        <v>1515994</v>
      </c>
      <c r="N64" s="42">
        <v>1521183</v>
      </c>
      <c r="O64" s="42">
        <v>1754000</v>
      </c>
      <c r="P64" s="42">
        <v>1779996</v>
      </c>
      <c r="Q64" s="42" t="s">
        <v>320</v>
      </c>
      <c r="R64" s="42" t="s">
        <v>320</v>
      </c>
      <c r="S64" s="42" t="s">
        <v>320</v>
      </c>
      <c r="T64" s="42" t="s">
        <v>320</v>
      </c>
      <c r="U64" s="42" t="s">
        <v>320</v>
      </c>
      <c r="V64" s="42" t="s">
        <v>320</v>
      </c>
      <c r="W64" s="42" t="s">
        <v>320</v>
      </c>
      <c r="X64" s="42" t="s">
        <v>320</v>
      </c>
    </row>
    <row r="65" spans="1:24" x14ac:dyDescent="0.35">
      <c r="A65" s="26" t="s">
        <v>37</v>
      </c>
      <c r="B65" s="26" t="s">
        <v>327</v>
      </c>
      <c r="C65" s="26" t="s">
        <v>104</v>
      </c>
      <c r="D65" s="26" t="s">
        <v>105</v>
      </c>
      <c r="E65" s="26" t="s">
        <v>97</v>
      </c>
      <c r="F65" s="42">
        <v>442000</v>
      </c>
      <c r="G65" s="42">
        <v>449000</v>
      </c>
      <c r="H65" s="42">
        <v>449000</v>
      </c>
      <c r="I65" s="42">
        <v>515000</v>
      </c>
      <c r="J65" s="42">
        <v>515000</v>
      </c>
      <c r="K65" s="42">
        <v>530000</v>
      </c>
      <c r="L65" s="42">
        <v>556128</v>
      </c>
      <c r="M65" s="42">
        <v>570874</v>
      </c>
      <c r="N65" s="42">
        <v>570873</v>
      </c>
      <c r="O65" s="42">
        <v>668000</v>
      </c>
      <c r="P65" s="42">
        <v>677678.31967</v>
      </c>
      <c r="Q65" s="42" t="s">
        <v>320</v>
      </c>
      <c r="R65" s="42" t="s">
        <v>320</v>
      </c>
      <c r="S65" s="42" t="s">
        <v>320</v>
      </c>
      <c r="T65" s="42" t="s">
        <v>320</v>
      </c>
      <c r="U65" s="42" t="s">
        <v>320</v>
      </c>
      <c r="V65" s="42" t="s">
        <v>320</v>
      </c>
      <c r="W65" s="42" t="s">
        <v>320</v>
      </c>
      <c r="X65" s="42" t="s">
        <v>320</v>
      </c>
    </row>
    <row r="66" spans="1:24" x14ac:dyDescent="0.35">
      <c r="A66" s="26" t="s">
        <v>37</v>
      </c>
      <c r="B66" s="26" t="s">
        <v>327</v>
      </c>
      <c r="C66" s="26" t="s">
        <v>106</v>
      </c>
      <c r="D66" s="26" t="s">
        <v>107</v>
      </c>
      <c r="E66" s="26" t="s">
        <v>97</v>
      </c>
      <c r="F66" s="42">
        <v>691000</v>
      </c>
      <c r="G66" s="42">
        <v>794000</v>
      </c>
      <c r="H66" s="42">
        <v>751000</v>
      </c>
      <c r="I66" s="42">
        <v>700237</v>
      </c>
      <c r="J66" s="42">
        <v>701000</v>
      </c>
      <c r="K66" s="42">
        <v>861607</v>
      </c>
      <c r="L66" s="42">
        <v>747000</v>
      </c>
      <c r="M66" s="42">
        <v>769971</v>
      </c>
      <c r="N66" s="42">
        <v>770236.17621299997</v>
      </c>
      <c r="O66" s="42">
        <v>884000</v>
      </c>
      <c r="P66" s="42">
        <v>897479</v>
      </c>
      <c r="Q66" s="42" t="s">
        <v>320</v>
      </c>
      <c r="R66" s="42" t="s">
        <v>320</v>
      </c>
      <c r="S66" s="42" t="s">
        <v>320</v>
      </c>
      <c r="T66" s="42" t="s">
        <v>320</v>
      </c>
      <c r="U66" s="42" t="s">
        <v>320</v>
      </c>
      <c r="V66" s="42" t="s">
        <v>320</v>
      </c>
      <c r="W66" s="42" t="s">
        <v>320</v>
      </c>
      <c r="X66" s="42" t="s">
        <v>320</v>
      </c>
    </row>
    <row r="67" spans="1:24" x14ac:dyDescent="0.35">
      <c r="A67" s="26" t="s">
        <v>37</v>
      </c>
      <c r="B67" s="26" t="s">
        <v>327</v>
      </c>
      <c r="C67" s="26" t="s">
        <v>108</v>
      </c>
      <c r="D67" s="26" t="s">
        <v>109</v>
      </c>
      <c r="E67" s="26" t="s">
        <v>97</v>
      </c>
      <c r="F67" s="42">
        <v>357000</v>
      </c>
      <c r="G67" s="42">
        <v>363043.70730000001</v>
      </c>
      <c r="H67" s="42">
        <v>363000</v>
      </c>
      <c r="I67" s="42">
        <v>266000</v>
      </c>
      <c r="J67" s="42">
        <v>358000</v>
      </c>
      <c r="K67" s="42">
        <v>344000</v>
      </c>
      <c r="L67" s="42">
        <v>432000</v>
      </c>
      <c r="M67" s="42">
        <v>263548</v>
      </c>
      <c r="N67" s="42">
        <v>284966</v>
      </c>
      <c r="O67" s="42">
        <v>487000</v>
      </c>
      <c r="P67" s="42">
        <v>473769</v>
      </c>
      <c r="Q67" s="42" t="s">
        <v>320</v>
      </c>
      <c r="R67" s="42" t="s">
        <v>320</v>
      </c>
      <c r="S67" s="42" t="s">
        <v>320</v>
      </c>
      <c r="T67" s="42" t="s">
        <v>320</v>
      </c>
      <c r="U67" s="42" t="s">
        <v>320</v>
      </c>
      <c r="V67" s="42" t="s">
        <v>320</v>
      </c>
      <c r="W67" s="42" t="s">
        <v>320</v>
      </c>
      <c r="X67" s="42" t="s">
        <v>320</v>
      </c>
    </row>
    <row r="68" spans="1:24" x14ac:dyDescent="0.35">
      <c r="A68" s="26" t="s">
        <v>37</v>
      </c>
      <c r="B68" s="26" t="s">
        <v>327</v>
      </c>
      <c r="C68" s="26" t="s">
        <v>110</v>
      </c>
      <c r="D68" s="26" t="s">
        <v>111</v>
      </c>
      <c r="E68" s="26" t="s">
        <v>97</v>
      </c>
      <c r="F68" s="42">
        <v>412000</v>
      </c>
      <c r="G68" s="42">
        <v>423576.52581999998</v>
      </c>
      <c r="H68" s="42">
        <v>423576.52581999998</v>
      </c>
      <c r="I68" s="42">
        <v>466815.58953</v>
      </c>
      <c r="J68" s="42">
        <v>466815.58953</v>
      </c>
      <c r="K68" s="42">
        <v>494761.03798000002</v>
      </c>
      <c r="L68" s="42">
        <v>427317</v>
      </c>
      <c r="M68" s="42">
        <v>438000</v>
      </c>
      <c r="N68" s="42">
        <v>438000.12564999994</v>
      </c>
      <c r="O68" s="42">
        <v>498527.91916363116</v>
      </c>
      <c r="P68" s="42">
        <v>508479.46441000002</v>
      </c>
      <c r="Q68" s="42" t="s">
        <v>320</v>
      </c>
      <c r="R68" s="42" t="s">
        <v>320</v>
      </c>
      <c r="S68" s="42" t="s">
        <v>320</v>
      </c>
      <c r="T68" s="42" t="s">
        <v>320</v>
      </c>
      <c r="U68" s="42" t="s">
        <v>320</v>
      </c>
      <c r="V68" s="42" t="s">
        <v>320</v>
      </c>
      <c r="W68" s="42" t="s">
        <v>320</v>
      </c>
      <c r="X68" s="42" t="s">
        <v>320</v>
      </c>
    </row>
    <row r="69" spans="1:24" x14ac:dyDescent="0.35">
      <c r="A69" s="26" t="s">
        <v>40</v>
      </c>
      <c r="B69" s="26" t="s">
        <v>332</v>
      </c>
      <c r="C69" s="26" t="s">
        <v>112</v>
      </c>
      <c r="D69" s="26" t="s">
        <v>113</v>
      </c>
      <c r="E69" s="26" t="s">
        <v>97</v>
      </c>
      <c r="F69" s="42">
        <v>1381000</v>
      </c>
      <c r="G69" s="42">
        <v>1382000</v>
      </c>
      <c r="H69" s="42">
        <v>1382000</v>
      </c>
      <c r="I69" s="42">
        <v>1405494</v>
      </c>
      <c r="J69" s="42">
        <v>1459907</v>
      </c>
      <c r="K69" s="42">
        <v>1329963</v>
      </c>
      <c r="L69" s="42">
        <v>1356000</v>
      </c>
      <c r="M69" s="42">
        <v>1350127.5537370492</v>
      </c>
      <c r="N69" s="42">
        <v>1350128</v>
      </c>
      <c r="O69" s="42">
        <v>1360000</v>
      </c>
      <c r="P69" s="42">
        <v>1396000</v>
      </c>
      <c r="Q69" s="42" t="s">
        <v>320</v>
      </c>
      <c r="R69" s="42" t="s">
        <v>320</v>
      </c>
      <c r="S69" s="42" t="s">
        <v>320</v>
      </c>
      <c r="T69" s="42" t="s">
        <v>320</v>
      </c>
      <c r="U69" s="42" t="s">
        <v>320</v>
      </c>
      <c r="V69" s="42" t="s">
        <v>320</v>
      </c>
      <c r="W69" s="42" t="s">
        <v>320</v>
      </c>
      <c r="X69" s="42" t="s">
        <v>320</v>
      </c>
    </row>
    <row r="70" spans="1:24" x14ac:dyDescent="0.35">
      <c r="A70" s="26" t="s">
        <v>40</v>
      </c>
      <c r="B70" s="26" t="s">
        <v>332</v>
      </c>
      <c r="C70" s="26" t="s">
        <v>114</v>
      </c>
      <c r="D70" s="26" t="s">
        <v>115</v>
      </c>
      <c r="E70" s="26" t="s">
        <v>97</v>
      </c>
      <c r="F70" s="42">
        <v>192000</v>
      </c>
      <c r="G70" s="42">
        <v>216000</v>
      </c>
      <c r="H70" s="42">
        <v>226000</v>
      </c>
      <c r="I70" s="42">
        <v>230000</v>
      </c>
      <c r="J70" s="42">
        <v>241000</v>
      </c>
      <c r="K70" s="42">
        <v>270800</v>
      </c>
      <c r="L70" s="42">
        <v>77000</v>
      </c>
      <c r="M70" s="42">
        <v>151733.44809548461</v>
      </c>
      <c r="N70" s="42">
        <v>80000</v>
      </c>
      <c r="O70" s="42">
        <v>81000</v>
      </c>
      <c r="P70" s="42">
        <v>247000</v>
      </c>
      <c r="Q70" s="42" t="s">
        <v>320</v>
      </c>
      <c r="R70" s="42" t="s">
        <v>320</v>
      </c>
      <c r="S70" s="42" t="s">
        <v>320</v>
      </c>
      <c r="T70" s="42" t="s">
        <v>320</v>
      </c>
      <c r="U70" s="42" t="s">
        <v>320</v>
      </c>
      <c r="V70" s="42" t="s">
        <v>320</v>
      </c>
      <c r="W70" s="42" t="s">
        <v>320</v>
      </c>
      <c r="X70" s="42" t="s">
        <v>320</v>
      </c>
    </row>
    <row r="71" spans="1:24" x14ac:dyDescent="0.35">
      <c r="A71" s="26" t="s">
        <v>40</v>
      </c>
      <c r="B71" s="26" t="s">
        <v>332</v>
      </c>
      <c r="C71" s="26" t="s">
        <v>116</v>
      </c>
      <c r="D71" s="26" t="s">
        <v>117</v>
      </c>
      <c r="E71" s="26" t="s">
        <v>97</v>
      </c>
      <c r="F71" s="42">
        <v>1121000</v>
      </c>
      <c r="G71" s="42">
        <v>1078000</v>
      </c>
      <c r="H71" s="42">
        <v>1175000</v>
      </c>
      <c r="I71" s="42">
        <v>1327453.6493000002</v>
      </c>
      <c r="J71" s="42">
        <v>1328000</v>
      </c>
      <c r="K71" s="42">
        <v>1396942.5275000001</v>
      </c>
      <c r="L71" s="42">
        <v>1447000</v>
      </c>
      <c r="M71" s="42">
        <v>1524662</v>
      </c>
      <c r="N71" s="42">
        <v>1495000</v>
      </c>
      <c r="O71" s="42">
        <v>1615000</v>
      </c>
      <c r="P71" s="42">
        <v>1919000</v>
      </c>
      <c r="Q71" s="42" t="s">
        <v>320</v>
      </c>
      <c r="R71" s="42" t="s">
        <v>320</v>
      </c>
      <c r="S71" s="42" t="s">
        <v>320</v>
      </c>
      <c r="T71" s="42" t="s">
        <v>320</v>
      </c>
      <c r="U71" s="42" t="s">
        <v>320</v>
      </c>
      <c r="V71" s="42" t="s">
        <v>320</v>
      </c>
      <c r="W71" s="42" t="s">
        <v>320</v>
      </c>
      <c r="X71" s="42" t="s">
        <v>320</v>
      </c>
    </row>
    <row r="72" spans="1:24" x14ac:dyDescent="0.35">
      <c r="A72" s="26" t="s">
        <v>40</v>
      </c>
      <c r="B72" s="26" t="s">
        <v>332</v>
      </c>
      <c r="C72" s="26" t="s">
        <v>118</v>
      </c>
      <c r="D72" s="26" t="s">
        <v>119</v>
      </c>
      <c r="E72" s="26" t="s">
        <v>97</v>
      </c>
      <c r="F72" s="42">
        <v>1144000</v>
      </c>
      <c r="G72" s="42">
        <v>1195000</v>
      </c>
      <c r="H72" s="42">
        <v>1195020.3888000001</v>
      </c>
      <c r="I72" s="42">
        <v>1237000</v>
      </c>
      <c r="J72" s="42">
        <v>935000</v>
      </c>
      <c r="K72" s="42">
        <v>961000</v>
      </c>
      <c r="L72" s="42">
        <v>1015244.2455000001</v>
      </c>
      <c r="M72" s="42">
        <v>1016295.16</v>
      </c>
      <c r="N72" s="42">
        <v>1021740.8783</v>
      </c>
      <c r="O72" s="42">
        <v>1054736.1474740156</v>
      </c>
      <c r="P72" s="42">
        <v>1240822.0603</v>
      </c>
      <c r="Q72" s="42" t="s">
        <v>320</v>
      </c>
      <c r="R72" s="42" t="s">
        <v>320</v>
      </c>
      <c r="S72" s="42" t="s">
        <v>320</v>
      </c>
      <c r="T72" s="42" t="s">
        <v>320</v>
      </c>
      <c r="U72" s="42" t="s">
        <v>320</v>
      </c>
      <c r="V72" s="42" t="s">
        <v>320</v>
      </c>
      <c r="W72" s="42" t="s">
        <v>320</v>
      </c>
      <c r="X72" s="42" t="s">
        <v>320</v>
      </c>
    </row>
    <row r="73" spans="1:24" x14ac:dyDescent="0.35">
      <c r="A73" s="26" t="s">
        <v>40</v>
      </c>
      <c r="B73" s="26" t="s">
        <v>332</v>
      </c>
      <c r="C73" s="26" t="s">
        <v>120</v>
      </c>
      <c r="D73" s="26" t="s">
        <v>121</v>
      </c>
      <c r="E73" s="26" t="s">
        <v>97</v>
      </c>
      <c r="F73" s="42">
        <v>252533.60363999999</v>
      </c>
      <c r="G73" s="42">
        <v>252786.13723999998</v>
      </c>
      <c r="H73" s="42">
        <v>1185786.1372</v>
      </c>
      <c r="I73" s="42">
        <v>2145930.9234000002</v>
      </c>
      <c r="J73" s="42">
        <v>2146245</v>
      </c>
      <c r="K73" s="42">
        <v>2202047.3699999996</v>
      </c>
      <c r="L73" s="42">
        <v>2664582.2616999997</v>
      </c>
      <c r="M73" s="42">
        <v>3050098.551396952</v>
      </c>
      <c r="N73" s="42">
        <v>2959889.2944</v>
      </c>
      <c r="O73" s="42">
        <v>3200670.1209895061</v>
      </c>
      <c r="P73" s="42">
        <v>3216913.0857000002</v>
      </c>
      <c r="Q73" s="42" t="s">
        <v>320</v>
      </c>
      <c r="R73" s="42" t="s">
        <v>320</v>
      </c>
      <c r="S73" s="42" t="s">
        <v>320</v>
      </c>
      <c r="T73" s="42" t="s">
        <v>320</v>
      </c>
      <c r="U73" s="42" t="s">
        <v>320</v>
      </c>
      <c r="V73" s="42" t="s">
        <v>320</v>
      </c>
      <c r="W73" s="42" t="s">
        <v>320</v>
      </c>
      <c r="X73" s="42" t="s">
        <v>320</v>
      </c>
    </row>
    <row r="74" spans="1:24" x14ac:dyDescent="0.35">
      <c r="A74" s="26" t="s">
        <v>44</v>
      </c>
      <c r="B74" s="26" t="s">
        <v>345</v>
      </c>
      <c r="C74" s="26" t="s">
        <v>122</v>
      </c>
      <c r="D74" s="26" t="s">
        <v>123</v>
      </c>
      <c r="E74" s="26" t="s">
        <v>97</v>
      </c>
      <c r="F74" s="42">
        <v>885000</v>
      </c>
      <c r="G74" s="42">
        <v>850000</v>
      </c>
      <c r="H74" s="42">
        <v>890000</v>
      </c>
      <c r="I74" s="42">
        <v>910826</v>
      </c>
      <c r="J74" s="42">
        <v>874000</v>
      </c>
      <c r="K74" s="42">
        <v>929429.00000000012</v>
      </c>
      <c r="L74" s="42">
        <v>978000</v>
      </c>
      <c r="M74" s="42">
        <v>944536</v>
      </c>
      <c r="N74" s="42">
        <v>981000</v>
      </c>
      <c r="O74" s="42">
        <v>998363.7</v>
      </c>
      <c r="P74" s="42">
        <v>920000</v>
      </c>
      <c r="Q74" s="42" t="s">
        <v>320</v>
      </c>
      <c r="R74" s="42" t="s">
        <v>320</v>
      </c>
      <c r="S74" s="42" t="s">
        <v>320</v>
      </c>
      <c r="T74" s="42" t="s">
        <v>320</v>
      </c>
      <c r="U74" s="42" t="s">
        <v>320</v>
      </c>
      <c r="V74" s="42" t="s">
        <v>320</v>
      </c>
      <c r="W74" s="42" t="s">
        <v>320</v>
      </c>
      <c r="X74" s="42" t="s">
        <v>320</v>
      </c>
    </row>
    <row r="75" spans="1:24" x14ac:dyDescent="0.35">
      <c r="A75" s="26" t="s">
        <v>44</v>
      </c>
      <c r="B75" s="26" t="s">
        <v>345</v>
      </c>
      <c r="C75" s="26" t="s">
        <v>124</v>
      </c>
      <c r="D75" s="26" t="s">
        <v>125</v>
      </c>
      <c r="E75" s="26" t="s">
        <v>97</v>
      </c>
      <c r="F75" s="42">
        <v>638000</v>
      </c>
      <c r="G75" s="42">
        <v>675000</v>
      </c>
      <c r="H75" s="42">
        <v>652000</v>
      </c>
      <c r="I75" s="42">
        <v>758000</v>
      </c>
      <c r="J75" s="42">
        <v>573000</v>
      </c>
      <c r="K75" s="42">
        <v>588000</v>
      </c>
      <c r="L75" s="42">
        <v>587335</v>
      </c>
      <c r="M75" s="42">
        <v>597534</v>
      </c>
      <c r="N75" s="42">
        <v>556000</v>
      </c>
      <c r="O75" s="42">
        <v>565841.19999999995</v>
      </c>
      <c r="P75" s="42">
        <v>622000</v>
      </c>
      <c r="Q75" s="42" t="s">
        <v>320</v>
      </c>
      <c r="R75" s="42" t="s">
        <v>320</v>
      </c>
      <c r="S75" s="42" t="s">
        <v>320</v>
      </c>
      <c r="T75" s="42" t="s">
        <v>320</v>
      </c>
      <c r="U75" s="42" t="s">
        <v>320</v>
      </c>
      <c r="V75" s="42" t="s">
        <v>320</v>
      </c>
      <c r="W75" s="42" t="s">
        <v>320</v>
      </c>
      <c r="X75" s="42" t="s">
        <v>320</v>
      </c>
    </row>
    <row r="76" spans="1:24" x14ac:dyDescent="0.35">
      <c r="A76" s="26" t="s">
        <v>44</v>
      </c>
      <c r="B76" s="26" t="s">
        <v>345</v>
      </c>
      <c r="C76" s="26" t="s">
        <v>126</v>
      </c>
      <c r="D76" s="26" t="s">
        <v>127</v>
      </c>
      <c r="E76" s="26" t="s">
        <v>97</v>
      </c>
      <c r="F76" s="42">
        <v>78000</v>
      </c>
      <c r="G76" s="42">
        <v>77000</v>
      </c>
      <c r="H76" s="42">
        <v>77000</v>
      </c>
      <c r="I76" s="42">
        <v>77000</v>
      </c>
      <c r="J76" s="42">
        <v>101000</v>
      </c>
      <c r="K76" s="42">
        <v>276677.06600000005</v>
      </c>
      <c r="L76" s="42">
        <v>105000</v>
      </c>
      <c r="M76" s="42">
        <v>181959</v>
      </c>
      <c r="N76" s="42">
        <v>155000</v>
      </c>
      <c r="O76" s="42">
        <v>157743.5</v>
      </c>
      <c r="P76" s="42">
        <v>164888.5</v>
      </c>
      <c r="Q76" s="42" t="s">
        <v>320</v>
      </c>
      <c r="R76" s="42" t="s">
        <v>320</v>
      </c>
      <c r="S76" s="42" t="s">
        <v>320</v>
      </c>
      <c r="T76" s="42" t="s">
        <v>320</v>
      </c>
      <c r="U76" s="42" t="s">
        <v>320</v>
      </c>
      <c r="V76" s="42" t="s">
        <v>320</v>
      </c>
      <c r="W76" s="42" t="s">
        <v>320</v>
      </c>
      <c r="X76" s="42" t="s">
        <v>320</v>
      </c>
    </row>
    <row r="77" spans="1:24" x14ac:dyDescent="0.35">
      <c r="A77" s="26" t="s">
        <v>44</v>
      </c>
      <c r="B77" s="26" t="s">
        <v>345</v>
      </c>
      <c r="C77" s="26" t="s">
        <v>128</v>
      </c>
      <c r="D77" s="26" t="s">
        <v>129</v>
      </c>
      <c r="E77" s="26" t="s">
        <v>97</v>
      </c>
      <c r="F77" s="42">
        <v>601000</v>
      </c>
      <c r="G77" s="42">
        <v>729000</v>
      </c>
      <c r="H77" s="42">
        <v>843000</v>
      </c>
      <c r="I77" s="42">
        <v>878000</v>
      </c>
      <c r="J77" s="42">
        <v>872000</v>
      </c>
      <c r="K77" s="42">
        <v>894000</v>
      </c>
      <c r="L77" s="42">
        <v>894000</v>
      </c>
      <c r="M77" s="42">
        <v>909084</v>
      </c>
      <c r="N77" s="42">
        <v>909084</v>
      </c>
      <c r="O77" s="42">
        <v>925174.7868</v>
      </c>
      <c r="P77" s="42">
        <v>1408000</v>
      </c>
      <c r="Q77" s="42" t="s">
        <v>320</v>
      </c>
      <c r="R77" s="42" t="s">
        <v>320</v>
      </c>
      <c r="S77" s="42" t="s">
        <v>320</v>
      </c>
      <c r="T77" s="42" t="s">
        <v>320</v>
      </c>
      <c r="U77" s="42" t="s">
        <v>320</v>
      </c>
      <c r="V77" s="42" t="s">
        <v>320</v>
      </c>
      <c r="W77" s="42" t="s">
        <v>320</v>
      </c>
      <c r="X77" s="42" t="s">
        <v>320</v>
      </c>
    </row>
    <row r="78" spans="1:24" x14ac:dyDescent="0.35">
      <c r="A78" s="26" t="s">
        <v>44</v>
      </c>
      <c r="B78" s="26" t="s">
        <v>345</v>
      </c>
      <c r="C78" s="26" t="s">
        <v>130</v>
      </c>
      <c r="D78" s="26" t="s">
        <v>131</v>
      </c>
      <c r="E78" s="26" t="s">
        <v>97</v>
      </c>
      <c r="F78" s="42">
        <v>484324</v>
      </c>
      <c r="G78" s="42">
        <v>505309.511</v>
      </c>
      <c r="H78" s="42">
        <v>505000</v>
      </c>
      <c r="I78" s="42">
        <v>573583.33074999996</v>
      </c>
      <c r="J78" s="42">
        <v>580000</v>
      </c>
      <c r="K78" s="42">
        <v>594568.47606999998</v>
      </c>
      <c r="L78" s="42">
        <v>636110.87777999998</v>
      </c>
      <c r="M78" s="42">
        <v>603280</v>
      </c>
      <c r="N78" s="42">
        <v>716368.43229839997</v>
      </c>
      <c r="O78" s="42">
        <v>729048.15354630479</v>
      </c>
      <c r="P78" s="42">
        <v>709896.21466000006</v>
      </c>
      <c r="Q78" s="42" t="s">
        <v>320</v>
      </c>
      <c r="R78" s="42" t="s">
        <v>320</v>
      </c>
      <c r="S78" s="42" t="s">
        <v>320</v>
      </c>
      <c r="T78" s="42" t="s">
        <v>320</v>
      </c>
      <c r="U78" s="42" t="s">
        <v>320</v>
      </c>
      <c r="V78" s="42" t="s">
        <v>320</v>
      </c>
      <c r="W78" s="42" t="s">
        <v>320</v>
      </c>
      <c r="X78" s="42" t="s">
        <v>320</v>
      </c>
    </row>
    <row r="79" spans="1:24" x14ac:dyDescent="0.35">
      <c r="A79" s="26" t="s">
        <v>42</v>
      </c>
      <c r="B79" s="26" t="s">
        <v>338</v>
      </c>
      <c r="C79" s="29" t="s">
        <v>132</v>
      </c>
      <c r="D79" s="29" t="s">
        <v>133</v>
      </c>
      <c r="E79" s="30" t="s">
        <v>97</v>
      </c>
      <c r="F79" s="42">
        <v>3787097.0499499999</v>
      </c>
      <c r="G79" s="42" t="e">
        <v>#N/A</v>
      </c>
      <c r="H79" s="42">
        <v>1717067.2304800001</v>
      </c>
      <c r="I79" s="42">
        <v>3548000</v>
      </c>
      <c r="J79" s="42">
        <v>3548000</v>
      </c>
      <c r="K79" s="42">
        <v>3772943.2</v>
      </c>
      <c r="L79" s="42">
        <v>3703000</v>
      </c>
      <c r="M79" s="42">
        <v>4272599</v>
      </c>
      <c r="N79" s="42">
        <v>4272599</v>
      </c>
      <c r="O79" s="42">
        <v>4988000</v>
      </c>
      <c r="P79" s="42">
        <v>5605000</v>
      </c>
      <c r="Q79" s="42" t="s">
        <v>320</v>
      </c>
      <c r="R79" s="42" t="s">
        <v>320</v>
      </c>
      <c r="S79" s="42" t="s">
        <v>320</v>
      </c>
      <c r="T79" s="42" t="s">
        <v>320</v>
      </c>
      <c r="U79" s="42" t="s">
        <v>320</v>
      </c>
      <c r="V79" s="42" t="s">
        <v>320</v>
      </c>
      <c r="W79" s="42" t="s">
        <v>320</v>
      </c>
      <c r="X79" s="42" t="s">
        <v>320</v>
      </c>
    </row>
    <row r="80" spans="1:24" x14ac:dyDescent="0.35">
      <c r="A80" s="26" t="s">
        <v>40</v>
      </c>
      <c r="B80" s="26" t="s">
        <v>326</v>
      </c>
      <c r="C80" s="26" t="s">
        <v>134</v>
      </c>
      <c r="D80" s="26" t="s">
        <v>135</v>
      </c>
      <c r="E80" s="26" t="s">
        <v>97</v>
      </c>
      <c r="F80" s="42">
        <v>1706881.578</v>
      </c>
      <c r="G80" s="42">
        <v>1657000</v>
      </c>
      <c r="H80" s="42">
        <v>1773956.5116000001</v>
      </c>
      <c r="I80" s="42">
        <v>1775730.4680999999</v>
      </c>
      <c r="J80" s="42">
        <v>1758353.5473</v>
      </c>
      <c r="K80" s="42">
        <v>2088550.9960999999</v>
      </c>
      <c r="L80" s="42">
        <v>2088550.9960999999</v>
      </c>
      <c r="M80" s="42">
        <v>2338792</v>
      </c>
      <c r="N80" s="42">
        <v>2329280.4240000001</v>
      </c>
      <c r="O80" s="42">
        <v>2396882.4239795338</v>
      </c>
      <c r="P80" s="42">
        <v>2402488.7874000003</v>
      </c>
      <c r="Q80" s="42" t="s">
        <v>320</v>
      </c>
      <c r="R80" s="42" t="s">
        <v>320</v>
      </c>
      <c r="S80" s="42" t="s">
        <v>320</v>
      </c>
      <c r="T80" s="42" t="s">
        <v>320</v>
      </c>
      <c r="U80" s="42" t="s">
        <v>320</v>
      </c>
      <c r="V80" s="42" t="s">
        <v>320</v>
      </c>
      <c r="W80" s="42" t="s">
        <v>320</v>
      </c>
      <c r="X80" s="42" t="s">
        <v>320</v>
      </c>
    </row>
    <row r="81" spans="1:24" x14ac:dyDescent="0.35">
      <c r="A81" s="26" t="s">
        <v>40</v>
      </c>
      <c r="B81" s="26" t="s">
        <v>326</v>
      </c>
      <c r="C81" s="26" t="s">
        <v>136</v>
      </c>
      <c r="D81" s="50" t="s">
        <v>137</v>
      </c>
      <c r="E81" s="26" t="s">
        <v>97</v>
      </c>
      <c r="F81" s="42">
        <v>211000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 t="s">
        <v>320</v>
      </c>
      <c r="O81" s="42">
        <v>0</v>
      </c>
      <c r="P81" s="42">
        <v>0</v>
      </c>
      <c r="Q81" s="42" t="s">
        <v>320</v>
      </c>
      <c r="R81" s="42" t="s">
        <v>320</v>
      </c>
      <c r="S81" s="42" t="s">
        <v>320</v>
      </c>
      <c r="T81" s="42" t="s">
        <v>320</v>
      </c>
      <c r="U81" s="42" t="s">
        <v>320</v>
      </c>
      <c r="V81" s="42" t="s">
        <v>320</v>
      </c>
      <c r="W81" s="42" t="s">
        <v>320</v>
      </c>
      <c r="X81" s="42" t="s">
        <v>320</v>
      </c>
    </row>
    <row r="82" spans="1:24" x14ac:dyDescent="0.35">
      <c r="A82" s="26" t="s">
        <v>40</v>
      </c>
      <c r="B82" s="26" t="s">
        <v>326</v>
      </c>
      <c r="C82" s="26" t="s">
        <v>138</v>
      </c>
      <c r="D82" s="26" t="s">
        <v>139</v>
      </c>
      <c r="E82" s="26" t="s">
        <v>97</v>
      </c>
      <c r="F82" s="42">
        <v>690476.19959999993</v>
      </c>
      <c r="G82" s="42">
        <v>693148.66400000011</v>
      </c>
      <c r="H82" s="42">
        <v>693148.66440000001</v>
      </c>
      <c r="I82" s="42">
        <v>693149</v>
      </c>
      <c r="J82" s="42">
        <v>688635.01217999996</v>
      </c>
      <c r="K82" s="42">
        <v>703535.52444000007</v>
      </c>
      <c r="L82" s="42">
        <v>703518.9625100001</v>
      </c>
      <c r="M82" s="42">
        <v>719805</v>
      </c>
      <c r="N82" s="42">
        <v>720056</v>
      </c>
      <c r="O82" s="42">
        <v>925306.36746642424</v>
      </c>
      <c r="P82" s="42">
        <v>927199.18716999993</v>
      </c>
      <c r="Q82" s="42" t="s">
        <v>320</v>
      </c>
      <c r="R82" s="42" t="s">
        <v>320</v>
      </c>
      <c r="S82" s="42" t="s">
        <v>320</v>
      </c>
      <c r="T82" s="42" t="s">
        <v>320</v>
      </c>
      <c r="U82" s="42" t="s">
        <v>320</v>
      </c>
      <c r="V82" s="42" t="s">
        <v>320</v>
      </c>
      <c r="W82" s="42" t="s">
        <v>320</v>
      </c>
      <c r="X82" s="42" t="s">
        <v>320</v>
      </c>
    </row>
    <row r="83" spans="1:24" x14ac:dyDescent="0.35">
      <c r="A83" s="26" t="s">
        <v>40</v>
      </c>
      <c r="B83" s="26" t="s">
        <v>326</v>
      </c>
      <c r="C83" s="26" t="s">
        <v>140</v>
      </c>
      <c r="D83" s="26" t="s">
        <v>141</v>
      </c>
      <c r="E83" s="26" t="s">
        <v>97</v>
      </c>
      <c r="F83" s="42">
        <v>925478</v>
      </c>
      <c r="G83" s="42">
        <v>945000</v>
      </c>
      <c r="H83" s="42">
        <v>852000</v>
      </c>
      <c r="I83" s="42">
        <v>855000</v>
      </c>
      <c r="J83" s="42">
        <v>854894.05247</v>
      </c>
      <c r="K83" s="42">
        <v>881000</v>
      </c>
      <c r="L83" s="42">
        <v>880000</v>
      </c>
      <c r="M83" s="42">
        <v>913178</v>
      </c>
      <c r="N83" s="42">
        <v>1197000</v>
      </c>
      <c r="O83" s="42">
        <v>1216000</v>
      </c>
      <c r="P83" s="42">
        <v>1215556.8732</v>
      </c>
      <c r="Q83" s="42" t="s">
        <v>320</v>
      </c>
      <c r="R83" s="42" t="s">
        <v>320</v>
      </c>
      <c r="S83" s="42" t="s">
        <v>320</v>
      </c>
      <c r="T83" s="42" t="s">
        <v>320</v>
      </c>
      <c r="U83" s="42" t="s">
        <v>320</v>
      </c>
      <c r="V83" s="42" t="s">
        <v>320</v>
      </c>
      <c r="W83" s="42" t="s">
        <v>320</v>
      </c>
      <c r="X83" s="42" t="s">
        <v>320</v>
      </c>
    </row>
    <row r="84" spans="1:24" x14ac:dyDescent="0.35">
      <c r="A84" s="26" t="s">
        <v>40</v>
      </c>
      <c r="B84" s="26" t="s">
        <v>326</v>
      </c>
      <c r="C84" s="26" t="s">
        <v>142</v>
      </c>
      <c r="D84" s="26" t="s">
        <v>143</v>
      </c>
      <c r="E84" s="26" t="s">
        <v>97</v>
      </c>
      <c r="F84" s="42">
        <v>511501.29959999997</v>
      </c>
      <c r="G84" s="42">
        <v>518000</v>
      </c>
      <c r="H84" s="42">
        <v>495609.08760000003</v>
      </c>
      <c r="I84" s="42">
        <v>500960</v>
      </c>
      <c r="J84" s="42">
        <v>496000</v>
      </c>
      <c r="K84" s="42">
        <v>496000</v>
      </c>
      <c r="L84" s="42">
        <v>578555.06894999999</v>
      </c>
      <c r="M84" s="42">
        <v>594964</v>
      </c>
      <c r="N84" s="42">
        <v>585988.88748000003</v>
      </c>
      <c r="O84" s="42">
        <v>676000</v>
      </c>
      <c r="P84" s="42">
        <v>678000</v>
      </c>
      <c r="Q84" s="42" t="s">
        <v>320</v>
      </c>
      <c r="R84" s="42" t="s">
        <v>320</v>
      </c>
      <c r="S84" s="42" t="s">
        <v>320</v>
      </c>
      <c r="T84" s="42" t="s">
        <v>320</v>
      </c>
      <c r="U84" s="42" t="s">
        <v>320</v>
      </c>
      <c r="V84" s="42" t="s">
        <v>320</v>
      </c>
      <c r="W84" s="42" t="s">
        <v>320</v>
      </c>
      <c r="X84" s="42" t="s">
        <v>320</v>
      </c>
    </row>
    <row r="85" spans="1:24" x14ac:dyDescent="0.35">
      <c r="A85" s="26" t="s">
        <v>40</v>
      </c>
      <c r="B85" s="26" t="s">
        <v>326</v>
      </c>
      <c r="C85" s="26" t="s">
        <v>144</v>
      </c>
      <c r="D85" s="26" t="s">
        <v>145</v>
      </c>
      <c r="E85" s="26" t="s">
        <v>97</v>
      </c>
      <c r="F85" s="42">
        <v>1101386.9978</v>
      </c>
      <c r="G85" s="42">
        <v>1102490</v>
      </c>
      <c r="H85" s="42">
        <v>1115000</v>
      </c>
      <c r="I85" s="42">
        <v>1116482.9209</v>
      </c>
      <c r="J85" s="42">
        <v>1116482</v>
      </c>
      <c r="K85" s="42">
        <v>1150480.7964999999</v>
      </c>
      <c r="L85" s="42">
        <v>1150481</v>
      </c>
      <c r="M85" s="42">
        <v>1185952</v>
      </c>
      <c r="N85" s="42">
        <v>1185953</v>
      </c>
      <c r="O85" s="42">
        <v>1296649.5901100843</v>
      </c>
      <c r="P85" s="42">
        <v>1313991.4818</v>
      </c>
      <c r="Q85" s="42" t="s">
        <v>320</v>
      </c>
      <c r="R85" s="42" t="s">
        <v>320</v>
      </c>
      <c r="S85" s="42" t="s">
        <v>320</v>
      </c>
      <c r="T85" s="42" t="s">
        <v>320</v>
      </c>
      <c r="U85" s="42" t="s">
        <v>320</v>
      </c>
      <c r="V85" s="42" t="s">
        <v>320</v>
      </c>
      <c r="W85" s="42" t="s">
        <v>320</v>
      </c>
      <c r="X85" s="42" t="s">
        <v>320</v>
      </c>
    </row>
    <row r="86" spans="1:24" x14ac:dyDescent="0.35">
      <c r="A86" s="26" t="s">
        <v>42</v>
      </c>
      <c r="B86" s="26" t="s">
        <v>334</v>
      </c>
      <c r="C86" s="32" t="s">
        <v>146</v>
      </c>
      <c r="D86" s="33" t="s">
        <v>147</v>
      </c>
      <c r="E86" s="30" t="s">
        <v>97</v>
      </c>
      <c r="F86" s="42" t="e">
        <v>#REF!</v>
      </c>
      <c r="G86" s="42" t="e">
        <v>#REF!</v>
      </c>
      <c r="H86" s="42" t="e">
        <v>#REF!</v>
      </c>
      <c r="I86" s="42" t="e">
        <v>#REF!</v>
      </c>
      <c r="J86" s="42" t="e">
        <v>#REF!</v>
      </c>
      <c r="K86" s="42">
        <v>3749771.7091000001</v>
      </c>
      <c r="L86" s="42">
        <v>3749771.7091000001</v>
      </c>
      <c r="M86" s="42">
        <v>3227446.6118408362</v>
      </c>
      <c r="N86" s="42">
        <v>3237376.3100999999</v>
      </c>
      <c r="O86" s="42">
        <v>3237376.3100792198</v>
      </c>
      <c r="P86" s="42">
        <v>3287224.1998999999</v>
      </c>
      <c r="Q86" s="42" t="s">
        <v>320</v>
      </c>
      <c r="R86" s="42" t="s">
        <v>320</v>
      </c>
      <c r="S86" s="42" t="s">
        <v>320</v>
      </c>
      <c r="T86" s="42" t="s">
        <v>320</v>
      </c>
      <c r="U86" s="42" t="s">
        <v>320</v>
      </c>
      <c r="V86" s="42" t="s">
        <v>320</v>
      </c>
      <c r="W86" s="42" t="s">
        <v>320</v>
      </c>
      <c r="X86" s="42" t="s">
        <v>320</v>
      </c>
    </row>
    <row r="87" spans="1:24" x14ac:dyDescent="0.35">
      <c r="A87" s="26" t="s">
        <v>44</v>
      </c>
      <c r="B87" s="26" t="s">
        <v>343</v>
      </c>
      <c r="C87" s="26" t="s">
        <v>148</v>
      </c>
      <c r="D87" s="26" t="s">
        <v>149</v>
      </c>
      <c r="E87" s="26" t="s">
        <v>97</v>
      </c>
      <c r="F87" s="42">
        <v>983860.84481000004</v>
      </c>
      <c r="G87" s="42">
        <v>260000</v>
      </c>
      <c r="H87" s="42">
        <v>262104.63297000001</v>
      </c>
      <c r="I87" s="42">
        <v>269906.10307999997</v>
      </c>
      <c r="J87" s="42">
        <v>260000</v>
      </c>
      <c r="K87" s="42">
        <v>919681.34103000001</v>
      </c>
      <c r="L87" s="42">
        <v>637810.58469000005</v>
      </c>
      <c r="M87" s="42">
        <v>983539.67651118815</v>
      </c>
      <c r="N87" s="42">
        <v>916099.98488999996</v>
      </c>
      <c r="O87" s="42">
        <v>1060000</v>
      </c>
      <c r="P87" s="42">
        <v>1061204.6877000001</v>
      </c>
      <c r="Q87" s="42" t="s">
        <v>320</v>
      </c>
      <c r="R87" s="42" t="s">
        <v>320</v>
      </c>
      <c r="S87" s="42" t="s">
        <v>320</v>
      </c>
      <c r="T87" s="42" t="s">
        <v>320</v>
      </c>
      <c r="U87" s="42" t="s">
        <v>320</v>
      </c>
      <c r="V87" s="42" t="s">
        <v>320</v>
      </c>
      <c r="W87" s="42" t="s">
        <v>320</v>
      </c>
      <c r="X87" s="42" t="s">
        <v>320</v>
      </c>
    </row>
    <row r="88" spans="1:24" x14ac:dyDescent="0.35">
      <c r="A88" s="26" t="s">
        <v>44</v>
      </c>
      <c r="B88" s="26" t="s">
        <v>343</v>
      </c>
      <c r="C88" s="26" t="s">
        <v>150</v>
      </c>
      <c r="D88" s="26" t="s">
        <v>151</v>
      </c>
      <c r="E88" s="26" t="s">
        <v>97</v>
      </c>
      <c r="F88" s="42">
        <v>94000</v>
      </c>
      <c r="G88" s="42">
        <v>94000</v>
      </c>
      <c r="H88" s="42">
        <v>91000</v>
      </c>
      <c r="I88" s="42">
        <v>92000</v>
      </c>
      <c r="J88" s="42">
        <v>99000</v>
      </c>
      <c r="K88" s="42">
        <v>253000</v>
      </c>
      <c r="L88" s="42">
        <v>561000</v>
      </c>
      <c r="M88" s="42">
        <v>367203.72915739252</v>
      </c>
      <c r="N88" s="42">
        <v>262316.80695</v>
      </c>
      <c r="O88" s="42">
        <v>523000</v>
      </c>
      <c r="P88" s="42">
        <v>421217.1851</v>
      </c>
      <c r="Q88" s="42" t="s">
        <v>320</v>
      </c>
      <c r="R88" s="42" t="s">
        <v>320</v>
      </c>
      <c r="S88" s="42" t="s">
        <v>320</v>
      </c>
      <c r="T88" s="42" t="s">
        <v>320</v>
      </c>
      <c r="U88" s="42" t="s">
        <v>320</v>
      </c>
      <c r="V88" s="42" t="s">
        <v>320</v>
      </c>
      <c r="W88" s="42" t="s">
        <v>320</v>
      </c>
      <c r="X88" s="42" t="s">
        <v>320</v>
      </c>
    </row>
    <row r="89" spans="1:24" x14ac:dyDescent="0.35">
      <c r="A89" s="26" t="s">
        <v>44</v>
      </c>
      <c r="B89" s="26" t="s">
        <v>343</v>
      </c>
      <c r="C89" s="26" t="s">
        <v>152</v>
      </c>
      <c r="D89" s="26" t="s">
        <v>153</v>
      </c>
      <c r="E89" s="26" t="s">
        <v>97</v>
      </c>
      <c r="F89" s="42">
        <v>520778.03782000003</v>
      </c>
      <c r="G89" s="42">
        <v>140000</v>
      </c>
      <c r="H89" s="42">
        <v>140073.89807000002</v>
      </c>
      <c r="I89" s="42">
        <v>144798.85965</v>
      </c>
      <c r="J89" s="42">
        <v>140000</v>
      </c>
      <c r="K89" s="42">
        <v>488360.85859000002</v>
      </c>
      <c r="L89" s="42">
        <v>338750.62284999999</v>
      </c>
      <c r="M89" s="42">
        <v>517543.59545809677</v>
      </c>
      <c r="N89" s="42">
        <v>476904.97145999997</v>
      </c>
      <c r="O89" s="42">
        <v>561000</v>
      </c>
      <c r="P89" s="42">
        <v>562538.17535999999</v>
      </c>
      <c r="Q89" s="42" t="s">
        <v>320</v>
      </c>
      <c r="R89" s="42" t="s">
        <v>320</v>
      </c>
      <c r="S89" s="42" t="s">
        <v>320</v>
      </c>
      <c r="T89" s="42" t="s">
        <v>320</v>
      </c>
      <c r="U89" s="42" t="s">
        <v>320</v>
      </c>
      <c r="V89" s="42" t="s">
        <v>320</v>
      </c>
      <c r="W89" s="42" t="s">
        <v>320</v>
      </c>
      <c r="X89" s="42" t="s">
        <v>320</v>
      </c>
    </row>
    <row r="90" spans="1:24" x14ac:dyDescent="0.35">
      <c r="A90" s="26" t="s">
        <v>48</v>
      </c>
      <c r="B90" s="26" t="s">
        <v>353</v>
      </c>
      <c r="C90" s="34" t="s">
        <v>154</v>
      </c>
      <c r="D90" s="33" t="s">
        <v>155</v>
      </c>
      <c r="E90" s="30" t="s">
        <v>97</v>
      </c>
      <c r="F90" s="42" t="e">
        <v>#REF!</v>
      </c>
      <c r="G90" s="42" t="e">
        <v>#REF!</v>
      </c>
      <c r="H90" s="42" t="e">
        <v>#REF!</v>
      </c>
      <c r="I90" s="42" t="e">
        <v>#REF!</v>
      </c>
      <c r="J90" s="42" t="e">
        <v>#REF!</v>
      </c>
      <c r="K90" s="42">
        <v>3125774.1189999999</v>
      </c>
      <c r="L90" s="42">
        <v>2878962.0521999998</v>
      </c>
      <c r="M90" s="42">
        <v>3076842.0653973175</v>
      </c>
      <c r="N90" s="42">
        <v>3731589.9185849996</v>
      </c>
      <c r="O90" s="42">
        <v>3830662.5843763775</v>
      </c>
      <c r="P90" s="42">
        <v>3795145.9990599998</v>
      </c>
      <c r="Q90" s="42" t="s">
        <v>320</v>
      </c>
      <c r="R90" s="42" t="s">
        <v>320</v>
      </c>
      <c r="S90" s="42" t="s">
        <v>320</v>
      </c>
      <c r="T90" s="42" t="s">
        <v>320</v>
      </c>
      <c r="U90" s="42" t="s">
        <v>320</v>
      </c>
      <c r="V90" s="42" t="s">
        <v>320</v>
      </c>
      <c r="W90" s="42" t="s">
        <v>320</v>
      </c>
      <c r="X90" s="42" t="s">
        <v>320</v>
      </c>
    </row>
    <row r="91" spans="1:24" x14ac:dyDescent="0.35">
      <c r="A91" s="26" t="s">
        <v>42</v>
      </c>
      <c r="B91" s="26" t="s">
        <v>337</v>
      </c>
      <c r="C91" s="26" t="s">
        <v>156</v>
      </c>
      <c r="D91" s="26" t="s">
        <v>157</v>
      </c>
      <c r="E91" s="26" t="s">
        <v>97</v>
      </c>
      <c r="F91" s="42">
        <v>577792</v>
      </c>
      <c r="G91" s="42">
        <v>0</v>
      </c>
      <c r="H91" s="42">
        <v>0</v>
      </c>
      <c r="I91" s="42">
        <v>0</v>
      </c>
      <c r="J91" s="42">
        <v>413030.32688000001</v>
      </c>
      <c r="K91" s="42">
        <v>434320.11018999998</v>
      </c>
      <c r="L91" s="42">
        <v>463287.12721000001</v>
      </c>
      <c r="M91" s="42">
        <v>607451.56099601113</v>
      </c>
      <c r="N91" s="42">
        <v>688307.39732999995</v>
      </c>
      <c r="O91" s="42">
        <v>705547.46222616173</v>
      </c>
      <c r="P91" s="42">
        <v>826006.97864999995</v>
      </c>
      <c r="Q91" s="42" t="s">
        <v>320</v>
      </c>
      <c r="R91" s="42" t="s">
        <v>320</v>
      </c>
      <c r="S91" s="42" t="s">
        <v>320</v>
      </c>
      <c r="T91" s="42" t="s">
        <v>320</v>
      </c>
      <c r="U91" s="42" t="s">
        <v>320</v>
      </c>
      <c r="V91" s="42" t="s">
        <v>320</v>
      </c>
      <c r="W91" s="42" t="s">
        <v>320</v>
      </c>
      <c r="X91" s="42" t="s">
        <v>320</v>
      </c>
    </row>
    <row r="92" spans="1:24" x14ac:dyDescent="0.35">
      <c r="A92" s="26" t="s">
        <v>42</v>
      </c>
      <c r="B92" s="26" t="s">
        <v>337</v>
      </c>
      <c r="C92" s="26" t="s">
        <v>158</v>
      </c>
      <c r="D92" s="26" t="s">
        <v>159</v>
      </c>
      <c r="E92" s="26" t="s">
        <v>97</v>
      </c>
      <c r="F92" s="42">
        <v>1365566.6705999998</v>
      </c>
      <c r="G92" s="42">
        <v>1394000</v>
      </c>
      <c r="H92" s="42">
        <v>1394000</v>
      </c>
      <c r="I92" s="42">
        <v>1424154.3704000001</v>
      </c>
      <c r="J92" s="42">
        <v>1288151.7907</v>
      </c>
      <c r="K92" s="42">
        <v>1353504.4931000001</v>
      </c>
      <c r="L92" s="42">
        <v>1295880.7013999999</v>
      </c>
      <c r="M92" s="42">
        <v>1294364.1345860115</v>
      </c>
      <c r="N92" s="42">
        <v>1261016.6787999999</v>
      </c>
      <c r="O92" s="42">
        <v>1291585.9622106983</v>
      </c>
      <c r="P92" s="42">
        <v>1526273.7592</v>
      </c>
      <c r="Q92" s="42" t="s">
        <v>320</v>
      </c>
      <c r="R92" s="42" t="s">
        <v>320</v>
      </c>
      <c r="S92" s="42" t="s">
        <v>320</v>
      </c>
      <c r="T92" s="42" t="s">
        <v>320</v>
      </c>
      <c r="U92" s="42" t="s">
        <v>320</v>
      </c>
      <c r="V92" s="42" t="s">
        <v>320</v>
      </c>
      <c r="W92" s="42" t="s">
        <v>320</v>
      </c>
      <c r="X92" s="42" t="s">
        <v>320</v>
      </c>
    </row>
    <row r="93" spans="1:24" x14ac:dyDescent="0.35">
      <c r="A93" s="26" t="s">
        <v>42</v>
      </c>
      <c r="B93" s="26" t="s">
        <v>337</v>
      </c>
      <c r="C93" s="26" t="s">
        <v>160</v>
      </c>
      <c r="D93" s="26" t="s">
        <v>161</v>
      </c>
      <c r="E93" s="26" t="s">
        <v>97</v>
      </c>
      <c r="F93" s="42">
        <v>603000</v>
      </c>
      <c r="G93" s="42">
        <v>621994.5</v>
      </c>
      <c r="H93" s="42">
        <v>647000</v>
      </c>
      <c r="I93" s="42">
        <v>660000</v>
      </c>
      <c r="J93" s="42">
        <v>659071.66032000002</v>
      </c>
      <c r="K93" s="42">
        <v>679024.73606999998</v>
      </c>
      <c r="L93" s="42">
        <v>687000</v>
      </c>
      <c r="M93" s="42">
        <v>820675.10338416183</v>
      </c>
      <c r="N93" s="42">
        <v>839342.73252000008</v>
      </c>
      <c r="O93" s="42">
        <v>858297.59801176994</v>
      </c>
      <c r="P93" s="42">
        <v>968446.53489999997</v>
      </c>
      <c r="Q93" s="42" t="s">
        <v>320</v>
      </c>
      <c r="R93" s="42" t="s">
        <v>320</v>
      </c>
      <c r="S93" s="42" t="s">
        <v>320</v>
      </c>
      <c r="T93" s="42" t="s">
        <v>320</v>
      </c>
      <c r="U93" s="42" t="s">
        <v>320</v>
      </c>
      <c r="V93" s="42" t="s">
        <v>320</v>
      </c>
      <c r="W93" s="42" t="s">
        <v>320</v>
      </c>
      <c r="X93" s="42" t="s">
        <v>320</v>
      </c>
    </row>
    <row r="94" spans="1:24" x14ac:dyDescent="0.35">
      <c r="A94" s="26" t="s">
        <v>44</v>
      </c>
      <c r="B94" s="26" t="s">
        <v>344</v>
      </c>
      <c r="C94" s="26" t="s">
        <v>162</v>
      </c>
      <c r="D94" s="26" t="s">
        <v>163</v>
      </c>
      <c r="E94" s="26" t="s">
        <v>97</v>
      </c>
      <c r="F94" s="42">
        <v>248000</v>
      </c>
      <c r="G94" s="42">
        <v>848248</v>
      </c>
      <c r="H94" s="42">
        <v>893000</v>
      </c>
      <c r="I94" s="42">
        <v>1331326</v>
      </c>
      <c r="J94" s="42">
        <v>1369000</v>
      </c>
      <c r="K94" s="42">
        <v>1530000</v>
      </c>
      <c r="L94" s="42">
        <v>1792000</v>
      </c>
      <c r="M94" s="42">
        <v>1832948</v>
      </c>
      <c r="N94" s="42">
        <v>1836590</v>
      </c>
      <c r="O94" s="42">
        <v>2159000</v>
      </c>
      <c r="P94" s="42">
        <v>1903938.3344283502</v>
      </c>
      <c r="Q94" s="42" t="s">
        <v>320</v>
      </c>
      <c r="R94" s="42" t="s">
        <v>320</v>
      </c>
      <c r="S94" s="42" t="s">
        <v>320</v>
      </c>
      <c r="T94" s="42" t="s">
        <v>320</v>
      </c>
      <c r="U94" s="42" t="s">
        <v>320</v>
      </c>
      <c r="V94" s="42" t="s">
        <v>320</v>
      </c>
      <c r="W94" s="42" t="s">
        <v>320</v>
      </c>
      <c r="X94" s="42" t="s">
        <v>320</v>
      </c>
    </row>
    <row r="95" spans="1:24" x14ac:dyDescent="0.35">
      <c r="A95" s="26" t="s">
        <v>44</v>
      </c>
      <c r="B95" s="26" t="s">
        <v>344</v>
      </c>
      <c r="C95" s="26" t="s">
        <v>164</v>
      </c>
      <c r="D95" s="26" t="s">
        <v>165</v>
      </c>
      <c r="E95" s="26" t="s">
        <v>97</v>
      </c>
      <c r="F95" s="42">
        <v>252000</v>
      </c>
      <c r="G95" s="42">
        <v>852000</v>
      </c>
      <c r="H95" s="42">
        <v>697000</v>
      </c>
      <c r="I95" s="42">
        <v>1343000</v>
      </c>
      <c r="J95" s="42">
        <v>2009000</v>
      </c>
      <c r="K95" s="42">
        <v>2112862.2080000001</v>
      </c>
      <c r="L95" s="42">
        <v>2137678.0574999996</v>
      </c>
      <c r="M95" s="42">
        <v>2167610</v>
      </c>
      <c r="N95" s="42">
        <v>2175469.9120999998</v>
      </c>
      <c r="O95" s="42">
        <v>2527770.4148333813</v>
      </c>
      <c r="P95" s="42">
        <v>2088670.75272179</v>
      </c>
      <c r="Q95" s="42" t="s">
        <v>320</v>
      </c>
      <c r="R95" s="42" t="s">
        <v>320</v>
      </c>
      <c r="S95" s="42" t="s">
        <v>320</v>
      </c>
      <c r="T95" s="42" t="s">
        <v>320</v>
      </c>
      <c r="U95" s="42" t="s">
        <v>320</v>
      </c>
      <c r="V95" s="42" t="s">
        <v>320</v>
      </c>
      <c r="W95" s="42" t="s">
        <v>320</v>
      </c>
      <c r="X95" s="42" t="s">
        <v>320</v>
      </c>
    </row>
    <row r="96" spans="1:24" x14ac:dyDescent="0.35">
      <c r="A96" s="26" t="s">
        <v>44</v>
      </c>
      <c r="B96" s="26" t="s">
        <v>344</v>
      </c>
      <c r="C96" s="26" t="s">
        <v>166</v>
      </c>
      <c r="D96" s="26" t="s">
        <v>167</v>
      </c>
      <c r="E96" s="26" t="s">
        <v>97</v>
      </c>
      <c r="F96" s="42">
        <v>66000</v>
      </c>
      <c r="G96" s="42">
        <v>66000</v>
      </c>
      <c r="H96" s="42">
        <v>66000</v>
      </c>
      <c r="I96" s="42">
        <v>69000</v>
      </c>
      <c r="J96" s="42">
        <v>69000</v>
      </c>
      <c r="K96" s="42">
        <v>158000</v>
      </c>
      <c r="L96" s="42">
        <v>101480</v>
      </c>
      <c r="M96" s="42">
        <v>102900</v>
      </c>
      <c r="N96" s="42">
        <v>19000</v>
      </c>
      <c r="O96" s="42">
        <v>64330</v>
      </c>
      <c r="P96" s="42">
        <v>699000</v>
      </c>
      <c r="Q96" s="42" t="s">
        <v>320</v>
      </c>
      <c r="R96" s="42" t="s">
        <v>320</v>
      </c>
      <c r="S96" s="42" t="s">
        <v>320</v>
      </c>
      <c r="T96" s="42" t="s">
        <v>320</v>
      </c>
      <c r="U96" s="42" t="s">
        <v>320</v>
      </c>
      <c r="V96" s="42" t="s">
        <v>320</v>
      </c>
      <c r="W96" s="42" t="s">
        <v>320</v>
      </c>
      <c r="X96" s="42" t="s">
        <v>320</v>
      </c>
    </row>
    <row r="97" spans="1:24" x14ac:dyDescent="0.35">
      <c r="A97" s="26" t="s">
        <v>42</v>
      </c>
      <c r="B97" s="26" t="s">
        <v>333</v>
      </c>
      <c r="C97" s="26" t="s">
        <v>168</v>
      </c>
      <c r="D97" s="26" t="s">
        <v>169</v>
      </c>
      <c r="E97" s="26" t="s">
        <v>97</v>
      </c>
      <c r="F97" s="42">
        <v>155393.98525</v>
      </c>
      <c r="G97" s="42">
        <v>151348.18687000001</v>
      </c>
      <c r="H97" s="42">
        <v>224415.78414</v>
      </c>
      <c r="I97" s="42">
        <v>235053.04529000001</v>
      </c>
      <c r="J97" s="42">
        <v>264086.38337999996</v>
      </c>
      <c r="K97" s="42">
        <v>259621.09937000001</v>
      </c>
      <c r="L97" s="42">
        <v>2185457.7648999998</v>
      </c>
      <c r="M97" s="42">
        <v>2284094</v>
      </c>
      <c r="N97" s="42">
        <v>2695607.7386000003</v>
      </c>
      <c r="O97" s="42">
        <v>443000</v>
      </c>
      <c r="P97" s="42">
        <v>501731.72358800005</v>
      </c>
      <c r="Q97" s="42" t="s">
        <v>320</v>
      </c>
      <c r="R97" s="42" t="s">
        <v>320</v>
      </c>
      <c r="S97" s="42" t="s">
        <v>320</v>
      </c>
      <c r="T97" s="42" t="s">
        <v>320</v>
      </c>
      <c r="U97" s="42" t="s">
        <v>320</v>
      </c>
      <c r="V97" s="42" t="s">
        <v>320</v>
      </c>
      <c r="W97" s="42" t="s">
        <v>320</v>
      </c>
      <c r="X97" s="42" t="s">
        <v>320</v>
      </c>
    </row>
    <row r="98" spans="1:24" x14ac:dyDescent="0.35">
      <c r="A98" s="26" t="s">
        <v>42</v>
      </c>
      <c r="B98" s="26" t="s">
        <v>333</v>
      </c>
      <c r="C98" s="26" t="s">
        <v>170</v>
      </c>
      <c r="D98" s="26" t="s">
        <v>171</v>
      </c>
      <c r="E98" s="26" t="s">
        <v>97</v>
      </c>
      <c r="F98" s="42">
        <v>192000</v>
      </c>
      <c r="G98" s="42">
        <v>192000</v>
      </c>
      <c r="H98" s="42">
        <v>192000</v>
      </c>
      <c r="I98" s="42">
        <v>189000</v>
      </c>
      <c r="J98" s="42">
        <v>216327.60694999999</v>
      </c>
      <c r="K98" s="42">
        <v>228754.00560999999</v>
      </c>
      <c r="L98" s="42">
        <v>2836845.4357000003</v>
      </c>
      <c r="M98" s="42">
        <v>2985571</v>
      </c>
      <c r="N98" s="42">
        <v>3912779.54</v>
      </c>
      <c r="O98" s="42">
        <v>392000</v>
      </c>
      <c r="P98" s="42">
        <v>480452.94171800005</v>
      </c>
      <c r="Q98" s="42" t="s">
        <v>320</v>
      </c>
      <c r="R98" s="42" t="s">
        <v>320</v>
      </c>
      <c r="S98" s="42" t="s">
        <v>320</v>
      </c>
      <c r="T98" s="42" t="s">
        <v>320</v>
      </c>
      <c r="U98" s="42" t="s">
        <v>320</v>
      </c>
      <c r="V98" s="42" t="s">
        <v>320</v>
      </c>
      <c r="W98" s="42" t="s">
        <v>320</v>
      </c>
      <c r="X98" s="42" t="s">
        <v>320</v>
      </c>
    </row>
    <row r="99" spans="1:24" x14ac:dyDescent="0.35">
      <c r="A99" s="26" t="s">
        <v>42</v>
      </c>
      <c r="B99" s="26" t="s">
        <v>333</v>
      </c>
      <c r="C99" s="26" t="s">
        <v>172</v>
      </c>
      <c r="D99" s="26" t="s">
        <v>173</v>
      </c>
      <c r="E99" s="26" t="s">
        <v>97</v>
      </c>
      <c r="F99" s="42">
        <v>410000</v>
      </c>
      <c r="G99" s="42">
        <v>419000</v>
      </c>
      <c r="H99" s="42">
        <v>419000</v>
      </c>
      <c r="I99" s="42">
        <v>420000</v>
      </c>
      <c r="J99" s="42">
        <v>522616.48313000001</v>
      </c>
      <c r="K99" s="42">
        <v>490424.30103999999</v>
      </c>
      <c r="L99" s="42">
        <v>537950.60860000004</v>
      </c>
      <c r="M99" s="42">
        <v>629272</v>
      </c>
      <c r="N99" s="42">
        <v>614974.77047999995</v>
      </c>
      <c r="O99" s="42">
        <v>641000</v>
      </c>
      <c r="P99" s="42">
        <v>1400709.52183</v>
      </c>
      <c r="Q99" s="42" t="s">
        <v>320</v>
      </c>
      <c r="R99" s="42" t="s">
        <v>320</v>
      </c>
      <c r="S99" s="42" t="s">
        <v>320</v>
      </c>
      <c r="T99" s="42" t="s">
        <v>320</v>
      </c>
      <c r="U99" s="42" t="s">
        <v>320</v>
      </c>
      <c r="V99" s="42" t="s">
        <v>320</v>
      </c>
      <c r="W99" s="42" t="s">
        <v>320</v>
      </c>
      <c r="X99" s="42" t="s">
        <v>320</v>
      </c>
    </row>
    <row r="100" spans="1:24" x14ac:dyDescent="0.35">
      <c r="A100" s="26" t="s">
        <v>42</v>
      </c>
      <c r="B100" s="26" t="s">
        <v>333</v>
      </c>
      <c r="C100" s="26" t="s">
        <v>174</v>
      </c>
      <c r="D100" s="26" t="s">
        <v>175</v>
      </c>
      <c r="E100" s="26" t="s">
        <v>97</v>
      </c>
      <c r="F100" s="42">
        <v>439728.53298000002</v>
      </c>
      <c r="G100" s="42">
        <v>410252.64515</v>
      </c>
      <c r="H100" s="42">
        <v>705555.52399999998</v>
      </c>
      <c r="I100" s="42">
        <v>617207.48078999994</v>
      </c>
      <c r="J100" s="42">
        <v>690670.84129999997</v>
      </c>
      <c r="K100" s="42">
        <v>654399.59791000001</v>
      </c>
      <c r="L100" s="42">
        <v>4281667.4104000004</v>
      </c>
      <c r="M100" s="42">
        <v>4437280</v>
      </c>
      <c r="N100" s="42">
        <v>5093903.4907</v>
      </c>
      <c r="O100" s="42">
        <v>605000</v>
      </c>
      <c r="P100" s="42">
        <v>841961.951932</v>
      </c>
      <c r="Q100" s="42" t="s">
        <v>320</v>
      </c>
      <c r="R100" s="42" t="s">
        <v>320</v>
      </c>
      <c r="S100" s="42" t="s">
        <v>320</v>
      </c>
      <c r="T100" s="42" t="s">
        <v>320</v>
      </c>
      <c r="U100" s="42" t="s">
        <v>320</v>
      </c>
      <c r="V100" s="42" t="s">
        <v>320</v>
      </c>
      <c r="W100" s="42" t="s">
        <v>320</v>
      </c>
      <c r="X100" s="42" t="s">
        <v>320</v>
      </c>
    </row>
    <row r="101" spans="1:24" x14ac:dyDescent="0.35">
      <c r="A101" s="26" t="s">
        <v>42</v>
      </c>
      <c r="B101" s="26" t="s">
        <v>333</v>
      </c>
      <c r="C101" s="26" t="s">
        <v>176</v>
      </c>
      <c r="D101" s="26" t="s">
        <v>177</v>
      </c>
      <c r="E101" s="26" t="s">
        <v>97</v>
      </c>
      <c r="F101" s="42">
        <v>246635.67062999998</v>
      </c>
      <c r="G101" s="42">
        <v>244592.88728999998</v>
      </c>
      <c r="H101" s="42">
        <v>305767.71588999999</v>
      </c>
      <c r="I101" s="42">
        <v>316701.03989000001</v>
      </c>
      <c r="J101" s="42">
        <v>349857.08196000004</v>
      </c>
      <c r="K101" s="42">
        <v>349754.04411000002</v>
      </c>
      <c r="L101" s="42">
        <v>4229024.2424999997</v>
      </c>
      <c r="M101" s="42">
        <v>4395997</v>
      </c>
      <c r="N101" s="42">
        <v>6073403.7006999999</v>
      </c>
      <c r="O101" s="42">
        <v>618000</v>
      </c>
      <c r="P101" s="42">
        <v>760866.35586499993</v>
      </c>
      <c r="Q101" s="42" t="s">
        <v>320</v>
      </c>
      <c r="R101" s="42" t="s">
        <v>320</v>
      </c>
      <c r="S101" s="42" t="s">
        <v>320</v>
      </c>
      <c r="T101" s="42" t="s">
        <v>320</v>
      </c>
      <c r="U101" s="42" t="s">
        <v>320</v>
      </c>
      <c r="V101" s="42" t="s">
        <v>320</v>
      </c>
      <c r="W101" s="42" t="s">
        <v>320</v>
      </c>
      <c r="X101" s="42" t="s">
        <v>320</v>
      </c>
    </row>
    <row r="102" spans="1:24" x14ac:dyDescent="0.35">
      <c r="A102" s="26" t="s">
        <v>42</v>
      </c>
      <c r="B102" s="26" t="s">
        <v>333</v>
      </c>
      <c r="C102" s="26" t="s">
        <v>178</v>
      </c>
      <c r="D102" s="26" t="s">
        <v>179</v>
      </c>
      <c r="E102" s="26" t="s">
        <v>97</v>
      </c>
      <c r="F102" s="42">
        <v>615000</v>
      </c>
      <c r="G102" s="42">
        <v>628000</v>
      </c>
      <c r="H102" s="42">
        <v>628000</v>
      </c>
      <c r="I102" s="42">
        <v>628628</v>
      </c>
      <c r="J102" s="42">
        <v>1598487.7461000001</v>
      </c>
      <c r="K102" s="42">
        <v>1521147.2713000001</v>
      </c>
      <c r="L102" s="42">
        <v>1380647.1932999999</v>
      </c>
      <c r="M102" s="42">
        <v>1531316</v>
      </c>
      <c r="N102" s="42">
        <v>1504411.6214999999</v>
      </c>
      <c r="O102" s="42">
        <v>961000</v>
      </c>
      <c r="P102" s="42">
        <v>1903312.9442999999</v>
      </c>
      <c r="Q102" s="42" t="s">
        <v>320</v>
      </c>
      <c r="R102" s="42" t="s">
        <v>320</v>
      </c>
      <c r="S102" s="42" t="s">
        <v>320</v>
      </c>
      <c r="T102" s="42" t="s">
        <v>320</v>
      </c>
      <c r="U102" s="42" t="s">
        <v>320</v>
      </c>
      <c r="V102" s="42" t="s">
        <v>320</v>
      </c>
      <c r="W102" s="42" t="s">
        <v>320</v>
      </c>
      <c r="X102" s="42" t="s">
        <v>320</v>
      </c>
    </row>
    <row r="103" spans="1:24" x14ac:dyDescent="0.35">
      <c r="A103" s="26" t="s">
        <v>50</v>
      </c>
      <c r="B103" s="26" t="s">
        <v>350</v>
      </c>
      <c r="C103" s="26" t="s">
        <v>180</v>
      </c>
      <c r="D103" s="26" t="s">
        <v>181</v>
      </c>
      <c r="E103" s="26" t="s">
        <v>97</v>
      </c>
      <c r="F103" s="42">
        <v>933000</v>
      </c>
      <c r="G103" s="42">
        <v>934000</v>
      </c>
      <c r="H103" s="42">
        <v>957348</v>
      </c>
      <c r="I103" s="42">
        <v>1022000</v>
      </c>
      <c r="J103" s="42">
        <v>958305.29794999992</v>
      </c>
      <c r="K103" s="42">
        <v>1013841.8324000001</v>
      </c>
      <c r="L103" s="42">
        <v>1061922.9294</v>
      </c>
      <c r="M103" s="42">
        <v>1310892.3540717091</v>
      </c>
      <c r="N103" s="42">
        <v>1296332.4822</v>
      </c>
      <c r="O103" s="42">
        <v>1457814.1446219867</v>
      </c>
      <c r="P103" s="42">
        <v>1473960.0677999998</v>
      </c>
      <c r="Q103" s="42" t="s">
        <v>320</v>
      </c>
      <c r="R103" s="42" t="s">
        <v>320</v>
      </c>
      <c r="S103" s="42" t="s">
        <v>320</v>
      </c>
      <c r="T103" s="42" t="s">
        <v>320</v>
      </c>
      <c r="U103" s="42" t="s">
        <v>320</v>
      </c>
      <c r="V103" s="42" t="s">
        <v>320</v>
      </c>
      <c r="W103" s="42" t="s">
        <v>320</v>
      </c>
      <c r="X103" s="42" t="s">
        <v>320</v>
      </c>
    </row>
    <row r="104" spans="1:24" x14ac:dyDescent="0.35">
      <c r="A104" s="26" t="s">
        <v>37</v>
      </c>
      <c r="B104" s="26" t="s">
        <v>330</v>
      </c>
      <c r="C104" s="26" t="s">
        <v>182</v>
      </c>
      <c r="D104" s="26" t="s">
        <v>183</v>
      </c>
      <c r="E104" s="26" t="s">
        <v>97</v>
      </c>
      <c r="F104" s="42">
        <v>1164000</v>
      </c>
      <c r="G104" s="42">
        <v>1172000</v>
      </c>
      <c r="H104" s="42">
        <v>1172000</v>
      </c>
      <c r="I104" s="42">
        <v>1172000</v>
      </c>
      <c r="J104" s="42">
        <v>1175000</v>
      </c>
      <c r="K104" s="42">
        <v>1484000</v>
      </c>
      <c r="L104" s="42">
        <v>1750000</v>
      </c>
      <c r="M104" s="42">
        <v>2043834.3</v>
      </c>
      <c r="N104" s="42">
        <v>2147169.2275999999</v>
      </c>
      <c r="O104" s="42">
        <v>2147000</v>
      </c>
      <c r="P104" s="42">
        <v>2189302.5988999996</v>
      </c>
      <c r="Q104" s="42" t="s">
        <v>320</v>
      </c>
      <c r="R104" s="42" t="s">
        <v>320</v>
      </c>
      <c r="S104" s="42" t="s">
        <v>320</v>
      </c>
      <c r="T104" s="42" t="s">
        <v>320</v>
      </c>
      <c r="U104" s="42" t="s">
        <v>320</v>
      </c>
      <c r="V104" s="42" t="s">
        <v>320</v>
      </c>
      <c r="W104" s="42" t="s">
        <v>320</v>
      </c>
      <c r="X104" s="42" t="s">
        <v>320</v>
      </c>
    </row>
    <row r="105" spans="1:24" x14ac:dyDescent="0.35">
      <c r="A105" s="26" t="s">
        <v>37</v>
      </c>
      <c r="B105" s="26" t="s">
        <v>330</v>
      </c>
      <c r="C105" s="26" t="s">
        <v>184</v>
      </c>
      <c r="D105" s="26" t="s">
        <v>185</v>
      </c>
      <c r="E105" s="26" t="s">
        <v>97</v>
      </c>
      <c r="F105" s="42">
        <v>569000</v>
      </c>
      <c r="G105" s="42">
        <v>578000</v>
      </c>
      <c r="H105" s="42">
        <v>647000</v>
      </c>
      <c r="I105" s="42">
        <v>874000</v>
      </c>
      <c r="J105" s="42">
        <v>874000</v>
      </c>
      <c r="K105" s="42">
        <v>907000</v>
      </c>
      <c r="L105" s="42">
        <v>657000</v>
      </c>
      <c r="M105" s="42">
        <v>742922.27693795005</v>
      </c>
      <c r="N105" s="42">
        <v>767000</v>
      </c>
      <c r="O105" s="42">
        <v>766000</v>
      </c>
      <c r="P105" s="42">
        <v>760320</v>
      </c>
      <c r="Q105" s="42" t="s">
        <v>320</v>
      </c>
      <c r="R105" s="42" t="s">
        <v>320</v>
      </c>
      <c r="S105" s="42" t="s">
        <v>320</v>
      </c>
      <c r="T105" s="42" t="s">
        <v>320</v>
      </c>
      <c r="U105" s="42" t="s">
        <v>320</v>
      </c>
      <c r="V105" s="42" t="s">
        <v>320</v>
      </c>
      <c r="W105" s="42" t="s">
        <v>320</v>
      </c>
      <c r="X105" s="42" t="s">
        <v>320</v>
      </c>
    </row>
    <row r="106" spans="1:24" x14ac:dyDescent="0.35">
      <c r="A106" s="26" t="s">
        <v>37</v>
      </c>
      <c r="B106" s="26" t="s">
        <v>330</v>
      </c>
      <c r="C106" s="26" t="s">
        <v>186</v>
      </c>
      <c r="D106" s="26" t="s">
        <v>187</v>
      </c>
      <c r="E106" s="26" t="s">
        <v>97</v>
      </c>
      <c r="F106" s="42">
        <v>252000</v>
      </c>
      <c r="G106" s="42">
        <v>257000</v>
      </c>
      <c r="H106" s="42">
        <v>257000</v>
      </c>
      <c r="I106" s="42">
        <v>969000</v>
      </c>
      <c r="J106" s="42">
        <v>969000</v>
      </c>
      <c r="K106" s="42">
        <v>1023000</v>
      </c>
      <c r="L106" s="42">
        <v>1023000</v>
      </c>
      <c r="M106" s="42">
        <v>1423740</v>
      </c>
      <c r="N106" s="42">
        <v>1185997.3108999999</v>
      </c>
      <c r="O106" s="42">
        <v>1186072.8220662931</v>
      </c>
      <c r="P106" s="42">
        <v>1492401.5530999999</v>
      </c>
      <c r="Q106" s="42" t="s">
        <v>320</v>
      </c>
      <c r="R106" s="42" t="s">
        <v>320</v>
      </c>
      <c r="S106" s="42" t="s">
        <v>320</v>
      </c>
      <c r="T106" s="42" t="s">
        <v>320</v>
      </c>
      <c r="U106" s="42" t="s">
        <v>320</v>
      </c>
      <c r="V106" s="42" t="s">
        <v>320</v>
      </c>
      <c r="W106" s="42" t="s">
        <v>320</v>
      </c>
      <c r="X106" s="42" t="s">
        <v>320</v>
      </c>
    </row>
    <row r="107" spans="1:24" x14ac:dyDescent="0.35">
      <c r="A107" s="26" t="s">
        <v>37</v>
      </c>
      <c r="B107" s="26" t="s">
        <v>330</v>
      </c>
      <c r="C107" s="26" t="s">
        <v>188</v>
      </c>
      <c r="D107" s="26" t="s">
        <v>189</v>
      </c>
      <c r="E107" s="26" t="s">
        <v>97</v>
      </c>
      <c r="F107" s="42">
        <v>2862000</v>
      </c>
      <c r="G107" s="42">
        <v>2865000</v>
      </c>
      <c r="H107" s="42">
        <v>2865000</v>
      </c>
      <c r="I107" s="42">
        <v>3574804</v>
      </c>
      <c r="J107" s="42">
        <v>3574804</v>
      </c>
      <c r="K107" s="42">
        <v>3815000</v>
      </c>
      <c r="L107" s="42">
        <v>3815000</v>
      </c>
      <c r="M107" s="42">
        <v>3905640</v>
      </c>
      <c r="N107" s="42">
        <v>3520095</v>
      </c>
      <c r="O107" s="42">
        <v>3597000</v>
      </c>
      <c r="P107" s="42">
        <v>3570784.3680000002</v>
      </c>
      <c r="Q107" s="42" t="s">
        <v>320</v>
      </c>
      <c r="R107" s="42" t="s">
        <v>320</v>
      </c>
      <c r="S107" s="42" t="s">
        <v>320</v>
      </c>
      <c r="T107" s="42" t="s">
        <v>320</v>
      </c>
      <c r="U107" s="42" t="s">
        <v>320</v>
      </c>
      <c r="V107" s="42" t="s">
        <v>320</v>
      </c>
      <c r="W107" s="42" t="s">
        <v>320</v>
      </c>
      <c r="X107" s="42" t="s">
        <v>320</v>
      </c>
    </row>
    <row r="108" spans="1:24" x14ac:dyDescent="0.35">
      <c r="A108" s="26" t="s">
        <v>37</v>
      </c>
      <c r="B108" s="26" t="s">
        <v>330</v>
      </c>
      <c r="C108" s="26" t="s">
        <v>190</v>
      </c>
      <c r="D108" s="26" t="s">
        <v>191</v>
      </c>
      <c r="E108" s="26" t="s">
        <v>97</v>
      </c>
      <c r="F108" s="42">
        <v>932077.10096000007</v>
      </c>
      <c r="G108" s="42">
        <v>933009.17805999995</v>
      </c>
      <c r="H108" s="42">
        <v>829009.17805999995</v>
      </c>
      <c r="I108" s="42">
        <v>1014838</v>
      </c>
      <c r="J108" s="42">
        <v>1014797</v>
      </c>
      <c r="K108" s="42">
        <v>1171000</v>
      </c>
      <c r="L108" s="42">
        <v>1079000</v>
      </c>
      <c r="M108" s="42">
        <v>1139358.7776361995</v>
      </c>
      <c r="N108" s="42">
        <v>1007090.2801</v>
      </c>
      <c r="O108" s="42">
        <v>1031000</v>
      </c>
      <c r="P108" s="42">
        <v>1043708.1254</v>
      </c>
      <c r="Q108" s="42" t="s">
        <v>320</v>
      </c>
      <c r="R108" s="42" t="s">
        <v>320</v>
      </c>
      <c r="S108" s="42" t="s">
        <v>320</v>
      </c>
      <c r="T108" s="42" t="s">
        <v>320</v>
      </c>
      <c r="U108" s="42" t="s">
        <v>320</v>
      </c>
      <c r="V108" s="42" t="s">
        <v>320</v>
      </c>
      <c r="W108" s="42" t="s">
        <v>320</v>
      </c>
      <c r="X108" s="42" t="s">
        <v>320</v>
      </c>
    </row>
    <row r="109" spans="1:24" x14ac:dyDescent="0.35">
      <c r="A109" s="26" t="s">
        <v>37</v>
      </c>
      <c r="B109" s="26" t="s">
        <v>330</v>
      </c>
      <c r="C109" s="26" t="s">
        <v>192</v>
      </c>
      <c r="D109" s="26" t="s">
        <v>193</v>
      </c>
      <c r="E109" s="26" t="s">
        <v>97</v>
      </c>
      <c r="F109" s="42">
        <v>1559600</v>
      </c>
      <c r="G109" s="42">
        <v>1244823.5550999998</v>
      </c>
      <c r="H109" s="42">
        <v>1262000</v>
      </c>
      <c r="I109" s="42">
        <v>1283510.4356</v>
      </c>
      <c r="J109" s="42">
        <v>1283000</v>
      </c>
      <c r="K109" s="42">
        <v>1519120.9999999998</v>
      </c>
      <c r="L109" s="42">
        <v>1346000</v>
      </c>
      <c r="M109" s="42">
        <v>1338000</v>
      </c>
      <c r="N109" s="42">
        <v>1329000</v>
      </c>
      <c r="O109" s="42">
        <v>1319581.0000000002</v>
      </c>
      <c r="P109" s="42">
        <v>1428741</v>
      </c>
      <c r="Q109" s="42" t="s">
        <v>320</v>
      </c>
      <c r="R109" s="42" t="s">
        <v>320</v>
      </c>
      <c r="S109" s="42" t="s">
        <v>320</v>
      </c>
      <c r="T109" s="42" t="s">
        <v>320</v>
      </c>
      <c r="U109" s="42" t="s">
        <v>320</v>
      </c>
      <c r="V109" s="42" t="s">
        <v>320</v>
      </c>
      <c r="W109" s="42" t="s">
        <v>320</v>
      </c>
      <c r="X109" s="42" t="s">
        <v>320</v>
      </c>
    </row>
    <row r="110" spans="1:24" x14ac:dyDescent="0.35">
      <c r="A110" s="26" t="s">
        <v>37</v>
      </c>
      <c r="B110" s="26" t="s">
        <v>330</v>
      </c>
      <c r="C110" s="26" t="s">
        <v>194</v>
      </c>
      <c r="D110" s="26" t="s">
        <v>195</v>
      </c>
      <c r="E110" s="26" t="s">
        <v>97</v>
      </c>
      <c r="F110" s="42">
        <v>471000</v>
      </c>
      <c r="G110" s="42">
        <v>880000</v>
      </c>
      <c r="H110" s="42">
        <v>880000</v>
      </c>
      <c r="I110" s="42">
        <v>880000</v>
      </c>
      <c r="J110" s="42">
        <v>998000</v>
      </c>
      <c r="K110" s="42">
        <v>1204000</v>
      </c>
      <c r="L110" s="42">
        <v>1204000</v>
      </c>
      <c r="M110" s="42">
        <v>1031536</v>
      </c>
      <c r="N110" s="42">
        <v>1102670</v>
      </c>
      <c r="O110" s="42">
        <v>1128514.9999999998</v>
      </c>
      <c r="P110" s="42">
        <v>1006792.6032</v>
      </c>
      <c r="Q110" s="42" t="s">
        <v>320</v>
      </c>
      <c r="R110" s="42" t="s">
        <v>320</v>
      </c>
      <c r="S110" s="42" t="s">
        <v>320</v>
      </c>
      <c r="T110" s="42" t="s">
        <v>320</v>
      </c>
      <c r="U110" s="42" t="s">
        <v>320</v>
      </c>
      <c r="V110" s="42" t="s">
        <v>320</v>
      </c>
      <c r="W110" s="42" t="s">
        <v>320</v>
      </c>
      <c r="X110" s="42" t="s">
        <v>320</v>
      </c>
    </row>
    <row r="111" spans="1:24" x14ac:dyDescent="0.35">
      <c r="A111" s="26" t="s">
        <v>37</v>
      </c>
      <c r="B111" s="26" t="s">
        <v>330</v>
      </c>
      <c r="C111" s="26" t="s">
        <v>196</v>
      </c>
      <c r="D111" s="26" t="s">
        <v>197</v>
      </c>
      <c r="E111" s="26" t="s">
        <v>97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1113502.0765609713</v>
      </c>
      <c r="N111" s="42">
        <v>1091820.0541000001</v>
      </c>
      <c r="O111" s="42">
        <v>1177000</v>
      </c>
      <c r="P111" s="42">
        <v>1219368.7288000002</v>
      </c>
      <c r="Q111" s="42" t="s">
        <v>320</v>
      </c>
      <c r="R111" s="42" t="s">
        <v>320</v>
      </c>
      <c r="S111" s="42" t="s">
        <v>320</v>
      </c>
      <c r="T111" s="42" t="s">
        <v>320</v>
      </c>
      <c r="U111" s="42" t="s">
        <v>320</v>
      </c>
      <c r="V111" s="42" t="s">
        <v>320</v>
      </c>
      <c r="W111" s="42" t="s">
        <v>320</v>
      </c>
      <c r="X111" s="42" t="s">
        <v>320</v>
      </c>
    </row>
    <row r="112" spans="1:24" x14ac:dyDescent="0.35">
      <c r="A112" s="26" t="s">
        <v>37</v>
      </c>
      <c r="B112" s="26" t="s">
        <v>330</v>
      </c>
      <c r="C112" s="26" t="s">
        <v>198</v>
      </c>
      <c r="D112" s="26" t="s">
        <v>199</v>
      </c>
      <c r="E112" s="26" t="s">
        <v>97</v>
      </c>
      <c r="F112" s="42">
        <v>822000</v>
      </c>
      <c r="G112" s="42">
        <v>835000</v>
      </c>
      <c r="H112" s="42">
        <v>835000</v>
      </c>
      <c r="I112" s="42">
        <v>812220.86661000003</v>
      </c>
      <c r="J112" s="42">
        <v>812220.86661000003</v>
      </c>
      <c r="K112" s="42">
        <v>860720</v>
      </c>
      <c r="L112" s="42">
        <v>957000</v>
      </c>
      <c r="M112" s="42">
        <v>1101790</v>
      </c>
      <c r="N112" s="42">
        <v>1101790</v>
      </c>
      <c r="O112" s="42">
        <v>1434000</v>
      </c>
      <c r="P112" s="42">
        <v>1240430</v>
      </c>
      <c r="Q112" s="42" t="s">
        <v>320</v>
      </c>
      <c r="R112" s="42" t="s">
        <v>320</v>
      </c>
      <c r="S112" s="42" t="s">
        <v>320</v>
      </c>
      <c r="T112" s="42" t="s">
        <v>320</v>
      </c>
      <c r="U112" s="42" t="s">
        <v>320</v>
      </c>
      <c r="V112" s="42" t="s">
        <v>320</v>
      </c>
      <c r="W112" s="42" t="s">
        <v>320</v>
      </c>
      <c r="X112" s="42" t="s">
        <v>320</v>
      </c>
    </row>
    <row r="113" spans="1:24" x14ac:dyDescent="0.35">
      <c r="A113" s="26" t="s">
        <v>37</v>
      </c>
      <c r="B113" s="26" t="s">
        <v>330</v>
      </c>
      <c r="C113" s="26" t="s">
        <v>200</v>
      </c>
      <c r="D113" s="26" t="s">
        <v>201</v>
      </c>
      <c r="E113" s="26" t="s">
        <v>97</v>
      </c>
      <c r="F113" s="42">
        <v>1075000</v>
      </c>
      <c r="G113" s="42">
        <v>1087000</v>
      </c>
      <c r="H113" s="42">
        <v>1087000</v>
      </c>
      <c r="I113" s="42">
        <v>1316271</v>
      </c>
      <c r="J113" s="42">
        <v>1272500.4346999999</v>
      </c>
      <c r="K113" s="42">
        <v>1305435</v>
      </c>
      <c r="L113" s="42">
        <v>1305435</v>
      </c>
      <c r="M113" s="42">
        <v>1608399.375551197</v>
      </c>
      <c r="N113" s="42">
        <v>1545000</v>
      </c>
      <c r="O113" s="42">
        <v>1537966.4614450762</v>
      </c>
      <c r="P113" s="42">
        <v>1756867.1539</v>
      </c>
      <c r="Q113" s="42" t="s">
        <v>320</v>
      </c>
      <c r="R113" s="42" t="s">
        <v>320</v>
      </c>
      <c r="S113" s="42" t="s">
        <v>320</v>
      </c>
      <c r="T113" s="42" t="s">
        <v>320</v>
      </c>
      <c r="U113" s="42" t="s">
        <v>320</v>
      </c>
      <c r="V113" s="42" t="s">
        <v>320</v>
      </c>
      <c r="W113" s="42" t="s">
        <v>320</v>
      </c>
      <c r="X113" s="42" t="s">
        <v>320</v>
      </c>
    </row>
    <row r="114" spans="1:24" x14ac:dyDescent="0.35">
      <c r="A114" s="26" t="s">
        <v>40</v>
      </c>
      <c r="B114" s="26" t="s">
        <v>329</v>
      </c>
      <c r="C114" s="26" t="s">
        <v>202</v>
      </c>
      <c r="D114" s="26" t="s">
        <v>203</v>
      </c>
      <c r="E114" s="26" t="s">
        <v>97</v>
      </c>
      <c r="F114" s="42">
        <v>499258.02499999997</v>
      </c>
      <c r="G114" s="42">
        <v>499258.02499999997</v>
      </c>
      <c r="H114" s="42">
        <v>498432.19913000002</v>
      </c>
      <c r="I114" s="42">
        <v>498000</v>
      </c>
      <c r="J114" s="42">
        <v>499757.00887999998</v>
      </c>
      <c r="K114" s="42">
        <v>512825.65466000006</v>
      </c>
      <c r="L114" s="42">
        <v>519261.27554000006</v>
      </c>
      <c r="M114" s="42">
        <v>533800.59125646879</v>
      </c>
      <c r="N114" s="42">
        <v>520109.82446000003</v>
      </c>
      <c r="O114" s="42">
        <v>522710.37357727665</v>
      </c>
      <c r="P114" s="42">
        <v>523000</v>
      </c>
      <c r="Q114" s="42" t="s">
        <v>320</v>
      </c>
      <c r="R114" s="42" t="s">
        <v>320</v>
      </c>
      <c r="S114" s="42" t="s">
        <v>320</v>
      </c>
      <c r="T114" s="42" t="s">
        <v>320</v>
      </c>
      <c r="U114" s="42" t="s">
        <v>320</v>
      </c>
      <c r="V114" s="42" t="s">
        <v>320</v>
      </c>
      <c r="W114" s="42" t="s">
        <v>320</v>
      </c>
      <c r="X114" s="42" t="s">
        <v>320</v>
      </c>
    </row>
    <row r="115" spans="1:24" x14ac:dyDescent="0.35">
      <c r="A115" s="26" t="s">
        <v>40</v>
      </c>
      <c r="B115" s="26" t="s">
        <v>329</v>
      </c>
      <c r="C115" s="26" t="s">
        <v>204</v>
      </c>
      <c r="D115" s="26" t="s">
        <v>205</v>
      </c>
      <c r="E115" s="26" t="s">
        <v>97</v>
      </c>
      <c r="F115" s="42">
        <v>872000</v>
      </c>
      <c r="G115" s="42">
        <v>947569.56065</v>
      </c>
      <c r="H115" s="42">
        <v>947569</v>
      </c>
      <c r="I115" s="42">
        <v>930353.46912000002</v>
      </c>
      <c r="J115" s="42">
        <v>996180.56993</v>
      </c>
      <c r="K115" s="42">
        <v>979679.50578999997</v>
      </c>
      <c r="L115" s="42">
        <v>979679.50578999997</v>
      </c>
      <c r="M115" s="42">
        <v>524200.00000000006</v>
      </c>
      <c r="N115" s="42">
        <v>995000</v>
      </c>
      <c r="O115" s="42">
        <v>1000218.7808244007</v>
      </c>
      <c r="P115" s="42">
        <v>1018000</v>
      </c>
      <c r="Q115" s="42" t="s">
        <v>320</v>
      </c>
      <c r="R115" s="42" t="s">
        <v>320</v>
      </c>
      <c r="S115" s="42" t="s">
        <v>320</v>
      </c>
      <c r="T115" s="42" t="s">
        <v>320</v>
      </c>
      <c r="U115" s="42" t="s">
        <v>320</v>
      </c>
      <c r="V115" s="42" t="s">
        <v>320</v>
      </c>
      <c r="W115" s="42" t="s">
        <v>320</v>
      </c>
      <c r="X115" s="42" t="s">
        <v>320</v>
      </c>
    </row>
    <row r="116" spans="1:24" x14ac:dyDescent="0.35">
      <c r="A116" s="26" t="s">
        <v>40</v>
      </c>
      <c r="B116" s="26" t="s">
        <v>329</v>
      </c>
      <c r="C116" s="26" t="s">
        <v>206</v>
      </c>
      <c r="D116" s="26" t="s">
        <v>207</v>
      </c>
      <c r="E116" s="26" t="s">
        <v>97</v>
      </c>
      <c r="F116" s="42">
        <v>234000</v>
      </c>
      <c r="G116" s="42">
        <v>273000</v>
      </c>
      <c r="H116" s="42">
        <v>273000</v>
      </c>
      <c r="I116" s="42">
        <v>279000</v>
      </c>
      <c r="J116" s="42">
        <v>303000</v>
      </c>
      <c r="K116" s="42">
        <v>394000</v>
      </c>
      <c r="L116" s="42">
        <v>394000</v>
      </c>
      <c r="M116" s="42">
        <v>564000</v>
      </c>
      <c r="N116" s="42">
        <v>564000</v>
      </c>
      <c r="O116" s="42">
        <v>580000</v>
      </c>
      <c r="P116" s="42">
        <v>576000</v>
      </c>
      <c r="Q116" s="42" t="s">
        <v>320</v>
      </c>
      <c r="R116" s="42" t="s">
        <v>320</v>
      </c>
      <c r="S116" s="42" t="s">
        <v>320</v>
      </c>
      <c r="T116" s="42" t="s">
        <v>320</v>
      </c>
      <c r="U116" s="42" t="s">
        <v>320</v>
      </c>
      <c r="V116" s="42" t="s">
        <v>320</v>
      </c>
      <c r="W116" s="42" t="s">
        <v>320</v>
      </c>
      <c r="X116" s="42" t="s">
        <v>320</v>
      </c>
    </row>
    <row r="117" spans="1:24" x14ac:dyDescent="0.35">
      <c r="A117" s="26" t="s">
        <v>40</v>
      </c>
      <c r="B117" s="26" t="s">
        <v>329</v>
      </c>
      <c r="C117" s="26" t="s">
        <v>208</v>
      </c>
      <c r="D117" s="26" t="s">
        <v>209</v>
      </c>
      <c r="E117" s="26" t="s">
        <v>97</v>
      </c>
      <c r="F117" s="42">
        <v>711000</v>
      </c>
      <c r="G117" s="42">
        <v>725220</v>
      </c>
      <c r="H117" s="42">
        <v>725000</v>
      </c>
      <c r="I117" s="42">
        <v>734000</v>
      </c>
      <c r="J117" s="42">
        <v>734000</v>
      </c>
      <c r="K117" s="42">
        <v>555405.2199400001</v>
      </c>
      <c r="L117" s="42">
        <v>565145.91657</v>
      </c>
      <c r="M117" s="42">
        <v>564094.89913019957</v>
      </c>
      <c r="N117" s="42">
        <v>564094.89913000003</v>
      </c>
      <c r="O117" s="42">
        <v>574115.19887089869</v>
      </c>
      <c r="P117" s="42">
        <v>575163.91939000005</v>
      </c>
      <c r="Q117" s="42" t="s">
        <v>320</v>
      </c>
      <c r="R117" s="42" t="s">
        <v>320</v>
      </c>
      <c r="S117" s="42" t="s">
        <v>320</v>
      </c>
      <c r="T117" s="42" t="s">
        <v>320</v>
      </c>
      <c r="U117" s="42" t="s">
        <v>320</v>
      </c>
      <c r="V117" s="42" t="s">
        <v>320</v>
      </c>
      <c r="W117" s="42" t="s">
        <v>320</v>
      </c>
      <c r="X117" s="42" t="s">
        <v>320</v>
      </c>
    </row>
    <row r="118" spans="1:24" x14ac:dyDescent="0.35">
      <c r="A118" s="26" t="s">
        <v>40</v>
      </c>
      <c r="B118" s="26" t="s">
        <v>329</v>
      </c>
      <c r="C118" s="26" t="s">
        <v>210</v>
      </c>
      <c r="D118" s="26" t="s">
        <v>211</v>
      </c>
      <c r="E118" s="26" t="s">
        <v>97</v>
      </c>
      <c r="F118" s="42">
        <v>817640.53861000005</v>
      </c>
      <c r="G118" s="42">
        <v>952686.25</v>
      </c>
      <c r="H118" s="42">
        <v>963739.34982</v>
      </c>
      <c r="I118" s="42">
        <v>1027400.4468999999</v>
      </c>
      <c r="J118" s="42">
        <v>755487.14728000003</v>
      </c>
      <c r="K118" s="42">
        <v>1076529.24</v>
      </c>
      <c r="L118" s="42">
        <v>808153.75569000002</v>
      </c>
      <c r="M118" s="42">
        <v>876939.78814047622</v>
      </c>
      <c r="N118" s="42">
        <v>1358592.3433000001</v>
      </c>
      <c r="O118" s="42">
        <v>1504607.553934905</v>
      </c>
      <c r="P118" s="42">
        <v>1092305.73</v>
      </c>
      <c r="Q118" s="42" t="s">
        <v>320</v>
      </c>
      <c r="R118" s="42" t="s">
        <v>320</v>
      </c>
      <c r="S118" s="42" t="s">
        <v>320</v>
      </c>
      <c r="T118" s="42" t="s">
        <v>320</v>
      </c>
      <c r="U118" s="42" t="s">
        <v>320</v>
      </c>
      <c r="V118" s="42" t="s">
        <v>320</v>
      </c>
      <c r="W118" s="42" t="s">
        <v>320</v>
      </c>
      <c r="X118" s="42" t="s">
        <v>320</v>
      </c>
    </row>
    <row r="119" spans="1:24" x14ac:dyDescent="0.35">
      <c r="A119" s="26" t="s">
        <v>48</v>
      </c>
      <c r="B119" s="26" t="s">
        <v>358</v>
      </c>
      <c r="C119" s="26" t="s">
        <v>212</v>
      </c>
      <c r="D119" s="26" t="s">
        <v>213</v>
      </c>
      <c r="E119" s="26" t="s">
        <v>97</v>
      </c>
      <c r="F119" s="42">
        <v>2433000</v>
      </c>
      <c r="G119" s="42">
        <v>1395923.7086</v>
      </c>
      <c r="H119" s="42">
        <v>1424000</v>
      </c>
      <c r="I119" s="42">
        <v>947111.65338999999</v>
      </c>
      <c r="J119" s="42">
        <v>0</v>
      </c>
      <c r="K119" s="42">
        <v>0</v>
      </c>
      <c r="L119" s="42">
        <v>1649346.2010999999</v>
      </c>
      <c r="M119" s="42">
        <v>1695577.3751203385</v>
      </c>
      <c r="N119" s="42">
        <v>1679153.2091999999</v>
      </c>
      <c r="O119" s="42">
        <v>1679000</v>
      </c>
      <c r="P119" s="42">
        <v>1723944.4645999998</v>
      </c>
      <c r="Q119" s="42" t="s">
        <v>320</v>
      </c>
      <c r="R119" s="42" t="s">
        <v>320</v>
      </c>
      <c r="S119" s="42" t="s">
        <v>320</v>
      </c>
      <c r="T119" s="42" t="s">
        <v>320</v>
      </c>
      <c r="U119" s="42" t="s">
        <v>320</v>
      </c>
      <c r="V119" s="42" t="s">
        <v>320</v>
      </c>
      <c r="W119" s="42" t="s">
        <v>320</v>
      </c>
      <c r="X119" s="42" t="s">
        <v>320</v>
      </c>
    </row>
    <row r="120" spans="1:24" x14ac:dyDescent="0.35">
      <c r="A120" s="26" t="s">
        <v>50</v>
      </c>
      <c r="B120" s="26" t="s">
        <v>311</v>
      </c>
      <c r="C120" s="26" t="s">
        <v>214</v>
      </c>
      <c r="D120" s="26" t="s">
        <v>215</v>
      </c>
      <c r="E120" s="26" t="s">
        <v>97</v>
      </c>
      <c r="F120" s="42">
        <v>1287000</v>
      </c>
      <c r="G120" s="42">
        <v>1289000</v>
      </c>
      <c r="H120" s="42">
        <v>1289000</v>
      </c>
      <c r="I120" s="42">
        <v>1381939.6440000001</v>
      </c>
      <c r="J120" s="42">
        <v>1231000</v>
      </c>
      <c r="K120" s="42">
        <v>1334562</v>
      </c>
      <c r="L120" s="42">
        <v>1308963.5883000002</v>
      </c>
      <c r="M120" s="42">
        <v>1370000</v>
      </c>
      <c r="N120" s="42">
        <v>1456000</v>
      </c>
      <c r="O120" s="42">
        <v>1474870.7124087343</v>
      </c>
      <c r="P120" s="42">
        <v>1496000</v>
      </c>
      <c r="Q120" s="42" t="s">
        <v>320</v>
      </c>
      <c r="R120" s="42" t="s">
        <v>320</v>
      </c>
      <c r="S120" s="42" t="s">
        <v>320</v>
      </c>
      <c r="T120" s="42" t="s">
        <v>320</v>
      </c>
      <c r="U120" s="42" t="s">
        <v>320</v>
      </c>
      <c r="V120" s="42" t="s">
        <v>320</v>
      </c>
      <c r="W120" s="42" t="s">
        <v>320</v>
      </c>
      <c r="X120" s="42" t="s">
        <v>320</v>
      </c>
    </row>
    <row r="121" spans="1:24" x14ac:dyDescent="0.35">
      <c r="A121" s="26" t="s">
        <v>48</v>
      </c>
      <c r="B121" s="26" t="s">
        <v>354</v>
      </c>
      <c r="C121" s="26" t="s">
        <v>216</v>
      </c>
      <c r="D121" s="26" t="s">
        <v>217</v>
      </c>
      <c r="E121" s="26" t="s">
        <v>97</v>
      </c>
      <c r="F121" s="42">
        <v>587000</v>
      </c>
      <c r="G121" s="42">
        <v>697000</v>
      </c>
      <c r="H121" s="42">
        <v>571000</v>
      </c>
      <c r="I121" s="42">
        <v>672000</v>
      </c>
      <c r="J121" s="42">
        <v>628000</v>
      </c>
      <c r="K121" s="42">
        <v>644000</v>
      </c>
      <c r="L121" s="42">
        <v>647000</v>
      </c>
      <c r="M121" s="42">
        <v>697000</v>
      </c>
      <c r="N121" s="42">
        <v>697000</v>
      </c>
      <c r="O121" s="42">
        <v>751000</v>
      </c>
      <c r="P121" s="42">
        <v>752000</v>
      </c>
      <c r="Q121" s="42" t="s">
        <v>320</v>
      </c>
      <c r="R121" s="42" t="s">
        <v>320</v>
      </c>
      <c r="S121" s="42" t="s">
        <v>320</v>
      </c>
      <c r="T121" s="42" t="s">
        <v>320</v>
      </c>
      <c r="U121" s="42" t="s">
        <v>320</v>
      </c>
      <c r="V121" s="42" t="s">
        <v>320</v>
      </c>
      <c r="W121" s="42" t="s">
        <v>320</v>
      </c>
      <c r="X121" s="42" t="s">
        <v>320</v>
      </c>
    </row>
    <row r="122" spans="1:24" x14ac:dyDescent="0.35">
      <c r="A122" s="26" t="s">
        <v>48</v>
      </c>
      <c r="B122" s="26" t="s">
        <v>352</v>
      </c>
      <c r="C122" s="26" t="s">
        <v>218</v>
      </c>
      <c r="D122" s="26" t="s">
        <v>219</v>
      </c>
      <c r="E122" s="26" t="s">
        <v>97</v>
      </c>
      <c r="F122" s="42">
        <v>0</v>
      </c>
      <c r="G122" s="42">
        <v>0</v>
      </c>
      <c r="H122" s="42">
        <v>1636000</v>
      </c>
      <c r="I122" s="42">
        <v>1659000</v>
      </c>
      <c r="J122" s="42">
        <v>1683000</v>
      </c>
      <c r="K122" s="42">
        <v>1828000</v>
      </c>
      <c r="L122" s="42">
        <v>1818000</v>
      </c>
      <c r="M122" s="42">
        <v>2104000</v>
      </c>
      <c r="N122" s="42">
        <v>1949000</v>
      </c>
      <c r="O122" s="42">
        <v>2156000</v>
      </c>
      <c r="P122" s="42">
        <v>2257620.5810000002</v>
      </c>
      <c r="Q122" s="42" t="s">
        <v>320</v>
      </c>
      <c r="R122" s="42" t="s">
        <v>320</v>
      </c>
      <c r="S122" s="42" t="s">
        <v>320</v>
      </c>
      <c r="T122" s="42" t="s">
        <v>320</v>
      </c>
      <c r="U122" s="42" t="s">
        <v>320</v>
      </c>
      <c r="V122" s="42" t="s">
        <v>320</v>
      </c>
      <c r="W122" s="42" t="s">
        <v>320</v>
      </c>
      <c r="X122" s="42" t="s">
        <v>320</v>
      </c>
    </row>
    <row r="123" spans="1:24" x14ac:dyDescent="0.35">
      <c r="A123" s="26" t="s">
        <v>50</v>
      </c>
      <c r="B123" s="26" t="s">
        <v>359</v>
      </c>
      <c r="C123" s="29" t="s">
        <v>220</v>
      </c>
      <c r="D123" s="29" t="s">
        <v>221</v>
      </c>
      <c r="E123" s="30" t="s">
        <v>97</v>
      </c>
      <c r="F123" s="42">
        <v>523000</v>
      </c>
      <c r="G123" s="42" t="e">
        <v>#N/A</v>
      </c>
      <c r="H123" s="42">
        <v>1064000</v>
      </c>
      <c r="I123" s="42">
        <v>546910.72634000005</v>
      </c>
      <c r="J123" s="42">
        <v>547000</v>
      </c>
      <c r="K123" s="42">
        <v>575335.70714999991</v>
      </c>
      <c r="L123" s="42">
        <v>571860.25905999995</v>
      </c>
      <c r="M123" s="42">
        <v>686877</v>
      </c>
      <c r="N123" s="42">
        <v>686877</v>
      </c>
      <c r="O123" s="42">
        <v>858000</v>
      </c>
      <c r="P123" s="42">
        <v>1037894.6109999999</v>
      </c>
      <c r="Q123" s="42" t="s">
        <v>320</v>
      </c>
      <c r="R123" s="42" t="s">
        <v>320</v>
      </c>
      <c r="S123" s="42" t="s">
        <v>320</v>
      </c>
      <c r="T123" s="42" t="s">
        <v>320</v>
      </c>
      <c r="U123" s="42" t="s">
        <v>320</v>
      </c>
      <c r="V123" s="42" t="s">
        <v>320</v>
      </c>
      <c r="W123" s="42" t="s">
        <v>320</v>
      </c>
      <c r="X123" s="42" t="s">
        <v>320</v>
      </c>
    </row>
    <row r="124" spans="1:24" x14ac:dyDescent="0.35">
      <c r="A124" s="26" t="s">
        <v>50</v>
      </c>
      <c r="B124" s="26" t="s">
        <v>359</v>
      </c>
      <c r="C124" s="29" t="s">
        <v>222</v>
      </c>
      <c r="D124" s="29" t="s">
        <v>223</v>
      </c>
      <c r="E124" s="30" t="s">
        <v>97</v>
      </c>
      <c r="F124" s="42">
        <v>1117000</v>
      </c>
      <c r="G124" s="42" t="e">
        <v>#N/A</v>
      </c>
      <c r="H124" s="42">
        <v>891000</v>
      </c>
      <c r="I124" s="42">
        <v>1162000</v>
      </c>
      <c r="J124" s="42">
        <v>1151780</v>
      </c>
      <c r="K124" s="42">
        <v>1179000</v>
      </c>
      <c r="L124" s="42">
        <v>1172000</v>
      </c>
      <c r="M124" s="42">
        <v>1205106</v>
      </c>
      <c r="N124" s="42">
        <v>1247000</v>
      </c>
      <c r="O124" s="42">
        <v>1211000</v>
      </c>
      <c r="P124" s="42">
        <v>1285000</v>
      </c>
      <c r="Q124" s="42" t="s">
        <v>320</v>
      </c>
      <c r="R124" s="42" t="s">
        <v>320</v>
      </c>
      <c r="S124" s="42" t="s">
        <v>320</v>
      </c>
      <c r="T124" s="42" t="s">
        <v>320</v>
      </c>
      <c r="U124" s="42" t="s">
        <v>320</v>
      </c>
      <c r="V124" s="42" t="s">
        <v>320</v>
      </c>
      <c r="W124" s="42" t="s">
        <v>320</v>
      </c>
      <c r="X124" s="42" t="s">
        <v>320</v>
      </c>
    </row>
    <row r="125" spans="1:24" x14ac:dyDescent="0.35">
      <c r="A125" s="26" t="s">
        <v>50</v>
      </c>
      <c r="B125" s="26" t="s">
        <v>359</v>
      </c>
      <c r="C125" s="26" t="s">
        <v>224</v>
      </c>
      <c r="D125" s="26" t="s">
        <v>225</v>
      </c>
      <c r="E125" s="26" t="s">
        <v>97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1072566</v>
      </c>
      <c r="N125" s="42">
        <v>1064000</v>
      </c>
      <c r="O125" s="42">
        <v>1401000</v>
      </c>
      <c r="P125" s="42">
        <v>1401000</v>
      </c>
      <c r="Q125" s="42" t="s">
        <v>320</v>
      </c>
      <c r="R125" s="42" t="s">
        <v>320</v>
      </c>
      <c r="S125" s="42" t="s">
        <v>320</v>
      </c>
      <c r="T125" s="42" t="s">
        <v>320</v>
      </c>
      <c r="U125" s="42" t="s">
        <v>320</v>
      </c>
      <c r="V125" s="42" t="s">
        <v>320</v>
      </c>
      <c r="W125" s="42" t="s">
        <v>320</v>
      </c>
      <c r="X125" s="42" t="s">
        <v>320</v>
      </c>
    </row>
    <row r="126" spans="1:24" x14ac:dyDescent="0.35">
      <c r="A126" s="26" t="s">
        <v>44</v>
      </c>
      <c r="B126" s="26" t="s">
        <v>341</v>
      </c>
      <c r="C126" s="26" t="s">
        <v>226</v>
      </c>
      <c r="D126" s="26" t="s">
        <v>227</v>
      </c>
      <c r="E126" s="26" t="s">
        <v>97</v>
      </c>
      <c r="F126" s="42">
        <v>166000</v>
      </c>
      <c r="G126" s="42">
        <v>171000</v>
      </c>
      <c r="H126" s="42">
        <v>171000</v>
      </c>
      <c r="I126" s="42">
        <v>175469.55230000001</v>
      </c>
      <c r="J126" s="42">
        <v>175000</v>
      </c>
      <c r="K126" s="42">
        <v>180000</v>
      </c>
      <c r="L126" s="42">
        <v>180000</v>
      </c>
      <c r="M126" s="42">
        <v>3341912.2142857141</v>
      </c>
      <c r="N126" s="42">
        <v>2656000</v>
      </c>
      <c r="O126" s="42">
        <v>3935000</v>
      </c>
      <c r="P126" s="42">
        <v>3964000</v>
      </c>
      <c r="Q126" s="42" t="s">
        <v>320</v>
      </c>
      <c r="R126" s="42" t="s">
        <v>320</v>
      </c>
      <c r="S126" s="42" t="s">
        <v>320</v>
      </c>
      <c r="T126" s="42" t="s">
        <v>320</v>
      </c>
      <c r="U126" s="42" t="s">
        <v>320</v>
      </c>
      <c r="V126" s="42" t="s">
        <v>320</v>
      </c>
      <c r="W126" s="42" t="s">
        <v>320</v>
      </c>
      <c r="X126" s="42" t="s">
        <v>320</v>
      </c>
    </row>
    <row r="127" spans="1:24" x14ac:dyDescent="0.35">
      <c r="A127" s="26" t="s">
        <v>48</v>
      </c>
      <c r="B127" s="26" t="s">
        <v>355</v>
      </c>
      <c r="C127" s="29" t="s">
        <v>228</v>
      </c>
      <c r="D127" s="29" t="s">
        <v>229</v>
      </c>
      <c r="E127" s="30" t="s">
        <v>97</v>
      </c>
      <c r="F127" s="42">
        <v>1960000</v>
      </c>
      <c r="G127" s="42" t="e">
        <v>#N/A</v>
      </c>
      <c r="H127" s="42">
        <v>1796000</v>
      </c>
      <c r="I127" s="42">
        <v>2354072</v>
      </c>
      <c r="J127" s="42">
        <v>2405000</v>
      </c>
      <c r="K127" s="42">
        <v>2490428.4983999999</v>
      </c>
      <c r="L127" s="42">
        <v>2490429</v>
      </c>
      <c r="M127" s="42">
        <v>2572611.6705129999</v>
      </c>
      <c r="N127" s="42">
        <v>2675530.3930000002</v>
      </c>
      <c r="O127" s="42">
        <v>2717111.6083584125</v>
      </c>
      <c r="P127" s="42">
        <v>2721347</v>
      </c>
      <c r="Q127" s="42" t="s">
        <v>320</v>
      </c>
      <c r="R127" s="42" t="s">
        <v>320</v>
      </c>
      <c r="S127" s="42" t="s">
        <v>320</v>
      </c>
      <c r="T127" s="42" t="s">
        <v>320</v>
      </c>
      <c r="U127" s="42" t="s">
        <v>320</v>
      </c>
      <c r="V127" s="42" t="s">
        <v>320</v>
      </c>
      <c r="W127" s="42" t="s">
        <v>320</v>
      </c>
      <c r="X127" s="42" t="s">
        <v>320</v>
      </c>
    </row>
    <row r="128" spans="1:24" x14ac:dyDescent="0.35">
      <c r="A128" s="26" t="s">
        <v>48</v>
      </c>
      <c r="B128" s="26" t="s">
        <v>357</v>
      </c>
      <c r="C128" s="26" t="s">
        <v>230</v>
      </c>
      <c r="D128" s="26" t="s">
        <v>231</v>
      </c>
      <c r="E128" s="26" t="s">
        <v>97</v>
      </c>
      <c r="F128" s="42">
        <v>1039000</v>
      </c>
      <c r="G128" s="42">
        <v>1039000</v>
      </c>
      <c r="H128" s="42">
        <v>1039000</v>
      </c>
      <c r="I128" s="42">
        <v>1039000</v>
      </c>
      <c r="J128" s="42">
        <v>895000</v>
      </c>
      <c r="K128" s="42">
        <v>1067053</v>
      </c>
      <c r="L128" s="42">
        <v>947000</v>
      </c>
      <c r="M128" s="42">
        <v>1142367.2555095707</v>
      </c>
      <c r="N128" s="42">
        <v>1142366.9746999999</v>
      </c>
      <c r="O128" s="42">
        <v>1208000</v>
      </c>
      <c r="P128" s="42">
        <v>1164264.2825999998</v>
      </c>
      <c r="Q128" s="42" t="s">
        <v>320</v>
      </c>
      <c r="R128" s="42" t="s">
        <v>320</v>
      </c>
      <c r="S128" s="42" t="s">
        <v>320</v>
      </c>
      <c r="T128" s="42" t="s">
        <v>320</v>
      </c>
      <c r="U128" s="42" t="s">
        <v>320</v>
      </c>
      <c r="V128" s="42" t="s">
        <v>320</v>
      </c>
      <c r="W128" s="42" t="s">
        <v>320</v>
      </c>
      <c r="X128" s="42" t="s">
        <v>320</v>
      </c>
    </row>
    <row r="129" spans="1:24" x14ac:dyDescent="0.35">
      <c r="A129" s="26" t="s">
        <v>40</v>
      </c>
      <c r="B129" s="26" t="s">
        <v>308</v>
      </c>
      <c r="C129" s="26" t="s">
        <v>232</v>
      </c>
      <c r="D129" s="26" t="s">
        <v>233</v>
      </c>
      <c r="E129" s="26" t="s">
        <v>97</v>
      </c>
      <c r="F129" s="42">
        <v>0</v>
      </c>
      <c r="G129" s="42">
        <v>0</v>
      </c>
      <c r="H129" s="42">
        <v>0</v>
      </c>
      <c r="I129" s="42">
        <v>691000</v>
      </c>
      <c r="J129" s="42">
        <v>862447.17105</v>
      </c>
      <c r="K129" s="42">
        <v>914582</v>
      </c>
      <c r="L129" s="42">
        <v>1026000</v>
      </c>
      <c r="M129" s="42">
        <v>1025652</v>
      </c>
      <c r="N129" s="42">
        <v>974000</v>
      </c>
      <c r="O129" s="42">
        <v>1020000</v>
      </c>
      <c r="P129" s="42">
        <v>1096000.5560999999</v>
      </c>
      <c r="Q129" s="42" t="s">
        <v>320</v>
      </c>
      <c r="R129" s="42" t="s">
        <v>320</v>
      </c>
      <c r="S129" s="42" t="s">
        <v>320</v>
      </c>
      <c r="T129" s="42" t="s">
        <v>320</v>
      </c>
      <c r="U129" s="42" t="s">
        <v>320</v>
      </c>
      <c r="V129" s="42" t="s">
        <v>320</v>
      </c>
      <c r="W129" s="42" t="s">
        <v>320</v>
      </c>
      <c r="X129" s="42" t="s">
        <v>320</v>
      </c>
    </row>
    <row r="130" spans="1:24" x14ac:dyDescent="0.35">
      <c r="A130" s="26" t="s">
        <v>40</v>
      </c>
      <c r="B130" s="26" t="s">
        <v>308</v>
      </c>
      <c r="C130" s="29" t="s">
        <v>234</v>
      </c>
      <c r="D130" s="29" t="s">
        <v>235</v>
      </c>
      <c r="E130" s="30" t="s">
        <v>97</v>
      </c>
      <c r="F130" s="42">
        <v>2943492</v>
      </c>
      <c r="G130" s="42" t="e">
        <v>#N/A</v>
      </c>
      <c r="H130" s="42">
        <v>3827000</v>
      </c>
      <c r="I130" s="42">
        <v>1841000</v>
      </c>
      <c r="J130" s="42">
        <v>1841000</v>
      </c>
      <c r="K130" s="42">
        <v>2145000</v>
      </c>
      <c r="L130" s="42">
        <v>2882133.5749999997</v>
      </c>
      <c r="M130" s="42">
        <v>3039919.7791072498</v>
      </c>
      <c r="N130" s="42">
        <v>2962919.7790999999</v>
      </c>
      <c r="O130" s="42">
        <v>3040000</v>
      </c>
      <c r="P130" s="42">
        <v>3099180.7631999999</v>
      </c>
      <c r="Q130" s="42" t="s">
        <v>320</v>
      </c>
      <c r="R130" s="42" t="s">
        <v>320</v>
      </c>
      <c r="S130" s="42" t="s">
        <v>320</v>
      </c>
      <c r="T130" s="42" t="s">
        <v>320</v>
      </c>
      <c r="U130" s="42" t="s">
        <v>320</v>
      </c>
      <c r="V130" s="42" t="s">
        <v>320</v>
      </c>
      <c r="W130" s="42" t="s">
        <v>320</v>
      </c>
      <c r="X130" s="42" t="s">
        <v>320</v>
      </c>
    </row>
    <row r="131" spans="1:24" x14ac:dyDescent="0.35">
      <c r="A131" s="26" t="s">
        <v>40</v>
      </c>
      <c r="B131" s="26" t="s">
        <v>308</v>
      </c>
      <c r="C131" s="26" t="s">
        <v>236</v>
      </c>
      <c r="D131" s="26" t="s">
        <v>237</v>
      </c>
      <c r="E131" s="26" t="s">
        <v>97</v>
      </c>
      <c r="F131" s="42">
        <v>1373000</v>
      </c>
      <c r="G131" s="42">
        <v>1352000</v>
      </c>
      <c r="H131" s="42">
        <v>1355000</v>
      </c>
      <c r="I131" s="42">
        <v>1405236.4221000001</v>
      </c>
      <c r="J131" s="42">
        <v>1408000</v>
      </c>
      <c r="K131" s="42">
        <v>1496484.1292999999</v>
      </c>
      <c r="L131" s="42">
        <v>1461000</v>
      </c>
      <c r="M131" s="42">
        <v>1562745.0785166398</v>
      </c>
      <c r="N131" s="42">
        <v>1483000</v>
      </c>
      <c r="O131" s="42">
        <v>1495000</v>
      </c>
      <c r="P131" s="42">
        <v>1518000</v>
      </c>
      <c r="Q131" s="42" t="s">
        <v>320</v>
      </c>
      <c r="R131" s="42" t="s">
        <v>320</v>
      </c>
      <c r="S131" s="42" t="s">
        <v>320</v>
      </c>
      <c r="T131" s="42" t="s">
        <v>320</v>
      </c>
      <c r="U131" s="42" t="s">
        <v>320</v>
      </c>
      <c r="V131" s="42" t="s">
        <v>320</v>
      </c>
      <c r="W131" s="42" t="s">
        <v>320</v>
      </c>
      <c r="X131" s="42" t="s">
        <v>320</v>
      </c>
    </row>
    <row r="132" spans="1:24" x14ac:dyDescent="0.35">
      <c r="A132" s="26" t="s">
        <v>37</v>
      </c>
      <c r="B132" s="26" t="s">
        <v>331</v>
      </c>
      <c r="C132" s="26" t="s">
        <v>238</v>
      </c>
      <c r="D132" s="26" t="s">
        <v>239</v>
      </c>
      <c r="E132" s="26" t="s">
        <v>97</v>
      </c>
      <c r="F132" s="42">
        <v>40000</v>
      </c>
      <c r="G132" s="42">
        <v>97500</v>
      </c>
      <c r="H132" s="42">
        <v>98000</v>
      </c>
      <c r="I132" s="42">
        <v>98784</v>
      </c>
      <c r="J132" s="42">
        <v>98784</v>
      </c>
      <c r="K132" s="42">
        <v>99000</v>
      </c>
      <c r="L132" s="42">
        <v>99000</v>
      </c>
      <c r="M132" s="42">
        <v>104283.45772935558</v>
      </c>
      <c r="N132" s="42">
        <v>102000</v>
      </c>
      <c r="O132" s="42">
        <v>107000</v>
      </c>
      <c r="P132" s="42">
        <v>702000</v>
      </c>
      <c r="Q132" s="42" t="s">
        <v>320</v>
      </c>
      <c r="R132" s="42" t="s">
        <v>320</v>
      </c>
      <c r="S132" s="42" t="s">
        <v>320</v>
      </c>
      <c r="T132" s="42" t="s">
        <v>320</v>
      </c>
      <c r="U132" s="42" t="s">
        <v>320</v>
      </c>
      <c r="V132" s="42" t="s">
        <v>320</v>
      </c>
      <c r="W132" s="42" t="s">
        <v>320</v>
      </c>
      <c r="X132" s="42" t="s">
        <v>320</v>
      </c>
    </row>
    <row r="133" spans="1:24" x14ac:dyDescent="0.35">
      <c r="A133" s="26" t="s">
        <v>37</v>
      </c>
      <c r="B133" s="26" t="s">
        <v>331</v>
      </c>
      <c r="C133" s="26" t="s">
        <v>240</v>
      </c>
      <c r="D133" s="26" t="s">
        <v>241</v>
      </c>
      <c r="E133" s="26" t="s">
        <v>97</v>
      </c>
      <c r="F133" s="42">
        <v>75000</v>
      </c>
      <c r="G133" s="42">
        <v>75000</v>
      </c>
      <c r="H133" s="42">
        <v>75000</v>
      </c>
      <c r="I133" s="42">
        <v>75825</v>
      </c>
      <c r="J133" s="42">
        <v>47000</v>
      </c>
      <c r="K133" s="42">
        <v>78011.058485000001</v>
      </c>
      <c r="L133" s="42">
        <v>48000</v>
      </c>
      <c r="M133" s="42">
        <v>188344</v>
      </c>
      <c r="N133" s="42">
        <v>111000</v>
      </c>
      <c r="O133" s="42">
        <v>111000</v>
      </c>
      <c r="P133" s="42">
        <v>138000</v>
      </c>
      <c r="Q133" s="42" t="s">
        <v>320</v>
      </c>
      <c r="R133" s="42" t="s">
        <v>320</v>
      </c>
      <c r="S133" s="42" t="s">
        <v>320</v>
      </c>
      <c r="T133" s="42" t="s">
        <v>320</v>
      </c>
      <c r="U133" s="42" t="s">
        <v>320</v>
      </c>
      <c r="V133" s="42" t="s">
        <v>320</v>
      </c>
      <c r="W133" s="42" t="s">
        <v>320</v>
      </c>
      <c r="X133" s="42" t="s">
        <v>320</v>
      </c>
    </row>
    <row r="134" spans="1:24" x14ac:dyDescent="0.35">
      <c r="A134" s="26" t="s">
        <v>37</v>
      </c>
      <c r="B134" s="26" t="s">
        <v>331</v>
      </c>
      <c r="C134" s="26" t="s">
        <v>242</v>
      </c>
      <c r="D134" s="26" t="s">
        <v>243</v>
      </c>
      <c r="E134" s="26" t="s">
        <v>97</v>
      </c>
      <c r="F134" s="42">
        <v>3462000</v>
      </c>
      <c r="G134" s="42">
        <v>4029000</v>
      </c>
      <c r="H134" s="42">
        <v>4029000</v>
      </c>
      <c r="I134" s="42">
        <v>4283000</v>
      </c>
      <c r="J134" s="42">
        <v>4033000</v>
      </c>
      <c r="K134" s="42">
        <v>4965800</v>
      </c>
      <c r="L134" s="42">
        <v>4966000</v>
      </c>
      <c r="M134" s="42">
        <v>4807776.0378741547</v>
      </c>
      <c r="N134" s="42">
        <v>4724000</v>
      </c>
      <c r="O134" s="42">
        <v>4854520.8974702638</v>
      </c>
      <c r="P134" s="42">
        <v>4884826.4005000005</v>
      </c>
      <c r="Q134" s="42" t="s">
        <v>320</v>
      </c>
      <c r="R134" s="42" t="s">
        <v>320</v>
      </c>
      <c r="S134" s="42" t="s">
        <v>320</v>
      </c>
      <c r="T134" s="42" t="s">
        <v>320</v>
      </c>
      <c r="U134" s="42" t="s">
        <v>320</v>
      </c>
      <c r="V134" s="42" t="s">
        <v>320</v>
      </c>
      <c r="W134" s="42" t="s">
        <v>320</v>
      </c>
      <c r="X134" s="42" t="s">
        <v>320</v>
      </c>
    </row>
    <row r="135" spans="1:24" x14ac:dyDescent="0.35">
      <c r="A135" s="26" t="s">
        <v>37</v>
      </c>
      <c r="B135" s="26" t="s">
        <v>331</v>
      </c>
      <c r="C135" s="26" t="s">
        <v>244</v>
      </c>
      <c r="D135" s="26" t="s">
        <v>245</v>
      </c>
      <c r="E135" s="26" t="s">
        <v>97</v>
      </c>
      <c r="F135" s="42">
        <v>536000</v>
      </c>
      <c r="G135" s="42">
        <v>541360</v>
      </c>
      <c r="H135" s="42">
        <v>541360</v>
      </c>
      <c r="I135" s="42">
        <v>544570.6</v>
      </c>
      <c r="J135" s="42">
        <v>544570.6</v>
      </c>
      <c r="K135" s="42">
        <v>576610</v>
      </c>
      <c r="L135" s="42">
        <v>576610</v>
      </c>
      <c r="M135" s="42">
        <v>788000</v>
      </c>
      <c r="N135" s="42">
        <v>810000</v>
      </c>
      <c r="O135" s="42">
        <v>814000</v>
      </c>
      <c r="P135" s="42">
        <v>814000</v>
      </c>
      <c r="Q135" s="42" t="s">
        <v>320</v>
      </c>
      <c r="R135" s="42" t="s">
        <v>320</v>
      </c>
      <c r="S135" s="42" t="s">
        <v>320</v>
      </c>
      <c r="T135" s="42" t="s">
        <v>320</v>
      </c>
      <c r="U135" s="42" t="s">
        <v>320</v>
      </c>
      <c r="V135" s="42" t="s">
        <v>320</v>
      </c>
      <c r="W135" s="42" t="s">
        <v>320</v>
      </c>
      <c r="X135" s="42" t="s">
        <v>320</v>
      </c>
    </row>
    <row r="136" spans="1:24" x14ac:dyDescent="0.35">
      <c r="A136" s="26" t="s">
        <v>37</v>
      </c>
      <c r="B136" s="26" t="s">
        <v>331</v>
      </c>
      <c r="C136" s="26" t="s">
        <v>246</v>
      </c>
      <c r="D136" s="26" t="s">
        <v>247</v>
      </c>
      <c r="E136" s="26" t="s">
        <v>97</v>
      </c>
      <c r="F136" s="42">
        <v>394000</v>
      </c>
      <c r="G136" s="42">
        <v>397940</v>
      </c>
      <c r="H136" s="42">
        <v>397940</v>
      </c>
      <c r="I136" s="42">
        <v>398000</v>
      </c>
      <c r="J136" s="42">
        <v>398000</v>
      </c>
      <c r="K136" s="42">
        <v>421760.60000000003</v>
      </c>
      <c r="L136" s="42">
        <v>421760.60000000003</v>
      </c>
      <c r="M136" s="42">
        <v>580000</v>
      </c>
      <c r="N136" s="42">
        <v>596000</v>
      </c>
      <c r="O136" s="42">
        <v>599000</v>
      </c>
      <c r="P136" s="42">
        <v>599000</v>
      </c>
      <c r="Q136" s="42" t="s">
        <v>320</v>
      </c>
      <c r="R136" s="42" t="s">
        <v>320</v>
      </c>
      <c r="S136" s="42" t="s">
        <v>320</v>
      </c>
      <c r="T136" s="42" t="s">
        <v>320</v>
      </c>
      <c r="U136" s="42" t="s">
        <v>320</v>
      </c>
      <c r="V136" s="42" t="s">
        <v>320</v>
      </c>
      <c r="W136" s="42" t="s">
        <v>320</v>
      </c>
      <c r="X136" s="42" t="s">
        <v>320</v>
      </c>
    </row>
    <row r="137" spans="1:24" x14ac:dyDescent="0.35">
      <c r="A137" s="26" t="s">
        <v>37</v>
      </c>
      <c r="B137" s="26" t="s">
        <v>331</v>
      </c>
      <c r="C137" s="26" t="s">
        <v>248</v>
      </c>
      <c r="D137" s="26" t="s">
        <v>249</v>
      </c>
      <c r="E137" s="26" t="s">
        <v>97</v>
      </c>
      <c r="F137" s="42">
        <v>667000</v>
      </c>
      <c r="G137" s="42">
        <v>70906.51152</v>
      </c>
      <c r="H137" s="42">
        <v>93118.303591999997</v>
      </c>
      <c r="I137" s="42">
        <v>0</v>
      </c>
      <c r="J137" s="42">
        <v>0</v>
      </c>
      <c r="K137" s="42">
        <v>0</v>
      </c>
      <c r="L137" s="42">
        <v>742460.77586000005</v>
      </c>
      <c r="M137" s="42">
        <v>849858.73289999994</v>
      </c>
      <c r="N137" s="42">
        <v>830000</v>
      </c>
      <c r="O137" s="42">
        <v>846000</v>
      </c>
      <c r="P137" s="42">
        <v>860000</v>
      </c>
      <c r="Q137" s="42" t="s">
        <v>320</v>
      </c>
      <c r="R137" s="42" t="s">
        <v>320</v>
      </c>
      <c r="S137" s="42" t="s">
        <v>320</v>
      </c>
      <c r="T137" s="42" t="s">
        <v>320</v>
      </c>
      <c r="U137" s="42" t="s">
        <v>320</v>
      </c>
      <c r="V137" s="42" t="s">
        <v>320</v>
      </c>
      <c r="W137" s="42" t="s">
        <v>320</v>
      </c>
      <c r="X137" s="42" t="s">
        <v>320</v>
      </c>
    </row>
    <row r="138" spans="1:24" x14ac:dyDescent="0.35">
      <c r="A138" s="26" t="s">
        <v>37</v>
      </c>
      <c r="B138" s="26" t="s">
        <v>331</v>
      </c>
      <c r="C138" s="26" t="s">
        <v>250</v>
      </c>
      <c r="D138" s="26" t="s">
        <v>251</v>
      </c>
      <c r="E138" s="26" t="s">
        <v>97</v>
      </c>
      <c r="F138" s="42">
        <v>173000</v>
      </c>
      <c r="G138" s="42">
        <v>235000</v>
      </c>
      <c r="H138" s="42">
        <v>235000</v>
      </c>
      <c r="I138" s="42">
        <v>235000</v>
      </c>
      <c r="J138" s="42">
        <v>235000</v>
      </c>
      <c r="K138" s="42">
        <v>241150.61728000001</v>
      </c>
      <c r="L138" s="42">
        <v>241000</v>
      </c>
      <c r="M138" s="42">
        <v>313000</v>
      </c>
      <c r="N138" s="42">
        <v>248000</v>
      </c>
      <c r="O138" s="42">
        <v>194000</v>
      </c>
      <c r="P138" s="42">
        <v>678000</v>
      </c>
      <c r="Q138" s="42" t="s">
        <v>320</v>
      </c>
      <c r="R138" s="42" t="s">
        <v>320</v>
      </c>
      <c r="S138" s="42" t="s">
        <v>320</v>
      </c>
      <c r="T138" s="42" t="s">
        <v>320</v>
      </c>
      <c r="U138" s="42" t="s">
        <v>320</v>
      </c>
      <c r="V138" s="42" t="s">
        <v>320</v>
      </c>
      <c r="W138" s="42" t="s">
        <v>320</v>
      </c>
      <c r="X138" s="42" t="s">
        <v>320</v>
      </c>
    </row>
    <row r="139" spans="1:24" x14ac:dyDescent="0.35">
      <c r="A139" s="26" t="s">
        <v>37</v>
      </c>
      <c r="B139" s="26" t="s">
        <v>331</v>
      </c>
      <c r="C139" s="26" t="s">
        <v>252</v>
      </c>
      <c r="D139" s="26" t="s">
        <v>253</v>
      </c>
      <c r="E139" s="26" t="s">
        <v>97</v>
      </c>
      <c r="F139" s="42">
        <v>1486862.3933999999</v>
      </c>
      <c r="G139" s="42">
        <v>1548000</v>
      </c>
      <c r="H139" s="42">
        <v>1488000</v>
      </c>
      <c r="I139" s="42">
        <v>1489488</v>
      </c>
      <c r="J139" s="42">
        <v>1489840</v>
      </c>
      <c r="K139" s="42">
        <v>1544000</v>
      </c>
      <c r="L139" s="42">
        <v>1623200</v>
      </c>
      <c r="M139" s="42">
        <v>1677867.1414613635</v>
      </c>
      <c r="N139" s="42">
        <v>1677867.1414999999</v>
      </c>
      <c r="O139" s="42">
        <v>1830671.9344287124</v>
      </c>
      <c r="P139" s="42">
        <v>1481939.8931</v>
      </c>
      <c r="Q139" s="42" t="s">
        <v>320</v>
      </c>
      <c r="R139" s="42" t="s">
        <v>320</v>
      </c>
      <c r="S139" s="42" t="s">
        <v>320</v>
      </c>
      <c r="T139" s="42" t="s">
        <v>320</v>
      </c>
      <c r="U139" s="42" t="s">
        <v>320</v>
      </c>
      <c r="V139" s="42" t="s">
        <v>320</v>
      </c>
      <c r="W139" s="42" t="s">
        <v>320</v>
      </c>
      <c r="X139" s="42" t="s">
        <v>320</v>
      </c>
    </row>
    <row r="140" spans="1:24" x14ac:dyDescent="0.35">
      <c r="A140" t="s">
        <v>40</v>
      </c>
      <c r="B140" s="26" t="s">
        <v>326</v>
      </c>
      <c r="C140" s="35" t="s">
        <v>254</v>
      </c>
      <c r="D140" s="35" t="s">
        <v>255</v>
      </c>
      <c r="E140" s="36" t="s">
        <v>97</v>
      </c>
      <c r="F140" s="42">
        <v>1861000</v>
      </c>
      <c r="G140" s="42">
        <v>2253000</v>
      </c>
      <c r="H140" s="42">
        <v>2175000</v>
      </c>
      <c r="I140" s="42">
        <v>2177172.2241699998</v>
      </c>
      <c r="J140" s="42">
        <v>2254568.7249499997</v>
      </c>
      <c r="K140" s="42">
        <v>2250436.4333700002</v>
      </c>
      <c r="L140" s="42">
        <v>2335537.7769899997</v>
      </c>
      <c r="M140" s="42">
        <v>2359705</v>
      </c>
      <c r="N140" s="42">
        <v>2404453.2365999999</v>
      </c>
      <c r="O140" s="42">
        <v>2424753.7010956006</v>
      </c>
      <c r="P140" s="42">
        <v>2422669.0015999996</v>
      </c>
      <c r="Q140" s="42" t="s">
        <v>320</v>
      </c>
      <c r="R140" s="42" t="s">
        <v>320</v>
      </c>
      <c r="S140" s="42" t="s">
        <v>320</v>
      </c>
      <c r="T140" s="42" t="s">
        <v>320</v>
      </c>
      <c r="U140" s="42" t="s">
        <v>320</v>
      </c>
      <c r="V140" s="42" t="s">
        <v>320</v>
      </c>
      <c r="W140" s="42" t="s">
        <v>320</v>
      </c>
      <c r="X140" s="42" t="s">
        <v>320</v>
      </c>
    </row>
    <row r="141" spans="1:24" x14ac:dyDescent="0.35">
      <c r="A141" t="s">
        <v>42</v>
      </c>
      <c r="B141" s="26" t="s">
        <v>339</v>
      </c>
      <c r="C141" s="35" t="s">
        <v>256</v>
      </c>
      <c r="D141" s="35" t="s">
        <v>257</v>
      </c>
      <c r="E141" s="36" t="s">
        <v>97</v>
      </c>
      <c r="F141" s="42">
        <v>300000</v>
      </c>
      <c r="G141" s="42">
        <v>300000</v>
      </c>
      <c r="H141" s="42">
        <v>1151000</v>
      </c>
      <c r="I141" s="42">
        <v>1204354.05</v>
      </c>
      <c r="J141" s="42">
        <v>1204419.9963100001</v>
      </c>
      <c r="K141" s="42">
        <v>1340509.3251600002</v>
      </c>
      <c r="L141" s="42">
        <v>1340168.3871800001</v>
      </c>
      <c r="M141" s="42">
        <v>1548400.4489782599</v>
      </c>
      <c r="N141" s="42">
        <v>1558333.1821999999</v>
      </c>
      <c r="O141" s="42">
        <v>1924980.6796212995</v>
      </c>
      <c r="P141" s="42">
        <v>1926376.4807</v>
      </c>
      <c r="Q141" s="42" t="s">
        <v>320</v>
      </c>
      <c r="R141" s="42" t="s">
        <v>320</v>
      </c>
      <c r="S141" s="42" t="s">
        <v>320</v>
      </c>
      <c r="T141" s="42" t="s">
        <v>320</v>
      </c>
      <c r="U141" s="42" t="s">
        <v>320</v>
      </c>
      <c r="V141" s="42" t="s">
        <v>320</v>
      </c>
      <c r="W141" s="42" t="s">
        <v>320</v>
      </c>
      <c r="X141" s="42" t="s">
        <v>320</v>
      </c>
    </row>
    <row r="142" spans="1:24" x14ac:dyDescent="0.35">
      <c r="A142" t="s">
        <v>44</v>
      </c>
      <c r="B142" s="26" t="s">
        <v>342</v>
      </c>
      <c r="C142" s="35" t="s">
        <v>258</v>
      </c>
      <c r="D142" s="35" t="s">
        <v>259</v>
      </c>
      <c r="E142" s="36" t="s">
        <v>97</v>
      </c>
      <c r="F142" s="42">
        <v>2472436.5</v>
      </c>
      <c r="G142" s="42">
        <v>3235454.6029600003</v>
      </c>
      <c r="H142" s="42">
        <v>3429638.6</v>
      </c>
      <c r="I142" s="42">
        <v>3661991.22481</v>
      </c>
      <c r="J142" s="42">
        <v>4447469.4697000002</v>
      </c>
      <c r="K142" s="42">
        <v>5107252.7266499996</v>
      </c>
      <c r="L142" s="42">
        <v>949322.6</v>
      </c>
      <c r="M142" s="42">
        <v>1324000</v>
      </c>
      <c r="N142" s="42">
        <v>1336837</v>
      </c>
      <c r="O142" s="42">
        <v>1441492.299354488</v>
      </c>
      <c r="P142" s="42">
        <v>4025969.0344000002</v>
      </c>
      <c r="Q142" s="42" t="s">
        <v>320</v>
      </c>
      <c r="R142" s="42" t="s">
        <v>320</v>
      </c>
      <c r="S142" s="42" t="s">
        <v>320</v>
      </c>
      <c r="T142" s="42" t="s">
        <v>320</v>
      </c>
      <c r="U142" s="42" t="s">
        <v>320</v>
      </c>
      <c r="V142" s="42" t="s">
        <v>320</v>
      </c>
      <c r="W142" s="42" t="s">
        <v>320</v>
      </c>
      <c r="X142" s="42" t="s">
        <v>320</v>
      </c>
    </row>
    <row r="143" spans="1:24" x14ac:dyDescent="0.35">
      <c r="A143" t="s">
        <v>37</v>
      </c>
      <c r="B143" s="26" t="s">
        <v>331</v>
      </c>
      <c r="C143" s="35" t="s">
        <v>260</v>
      </c>
      <c r="D143" s="35" t="s">
        <v>261</v>
      </c>
      <c r="E143" s="36" t="s">
        <v>97</v>
      </c>
      <c r="F143" s="42">
        <v>1732312.7157100001</v>
      </c>
      <c r="G143" s="42">
        <v>2047115.4769100002</v>
      </c>
      <c r="H143" s="42">
        <v>1840500.8066400001</v>
      </c>
      <c r="I143" s="42">
        <v>2463724.34675</v>
      </c>
      <c r="J143" s="42">
        <v>2150288.1000100002</v>
      </c>
      <c r="K143" s="42">
        <v>2149916.1929299999</v>
      </c>
      <c r="L143" s="42">
        <v>2172779.3616599999</v>
      </c>
      <c r="M143" s="42">
        <v>2308841.6047348217</v>
      </c>
      <c r="N143" s="42">
        <v>2360913.9492000001</v>
      </c>
      <c r="O143" s="42">
        <v>2404127.8263068763</v>
      </c>
      <c r="P143" s="42">
        <v>2341279.0151949003</v>
      </c>
      <c r="Q143" s="42" t="s">
        <v>320</v>
      </c>
      <c r="R143" s="42" t="s">
        <v>320</v>
      </c>
      <c r="S143" s="42" t="s">
        <v>320</v>
      </c>
      <c r="T143" s="42" t="s">
        <v>320</v>
      </c>
      <c r="U143" s="42" t="s">
        <v>320</v>
      </c>
      <c r="V143" s="42" t="s">
        <v>320</v>
      </c>
      <c r="W143" s="42" t="s">
        <v>320</v>
      </c>
      <c r="X143" s="42" t="s">
        <v>320</v>
      </c>
    </row>
    <row r="144" spans="1:24" x14ac:dyDescent="0.35">
      <c r="A144" t="s">
        <v>40</v>
      </c>
      <c r="B144" s="26" t="s">
        <v>308</v>
      </c>
      <c r="C144" s="35" t="s">
        <v>262</v>
      </c>
      <c r="D144" s="35" t="s">
        <v>263</v>
      </c>
      <c r="E144" s="36" t="s">
        <v>97</v>
      </c>
      <c r="F144" s="42">
        <v>1838558.18126</v>
      </c>
      <c r="G144" s="42">
        <v>1861000</v>
      </c>
      <c r="H144" s="42">
        <v>1870000</v>
      </c>
      <c r="I144" s="42">
        <v>1912000</v>
      </c>
      <c r="J144" s="42">
        <v>2406000</v>
      </c>
      <c r="K144" s="42">
        <v>2541000</v>
      </c>
      <c r="L144" s="42">
        <v>2552000</v>
      </c>
      <c r="M144" s="42">
        <v>2831530</v>
      </c>
      <c r="N144" s="42">
        <v>2832000</v>
      </c>
      <c r="O144" s="42">
        <v>2882000</v>
      </c>
      <c r="P144" s="42">
        <v>2922000</v>
      </c>
      <c r="Q144" s="42" t="s">
        <v>320</v>
      </c>
      <c r="R144" s="42" t="s">
        <v>320</v>
      </c>
      <c r="S144" s="42" t="s">
        <v>320</v>
      </c>
      <c r="T144" s="42" t="s">
        <v>320</v>
      </c>
      <c r="U144" s="42" t="s">
        <v>320</v>
      </c>
      <c r="V144" s="42" t="s">
        <v>320</v>
      </c>
      <c r="W144" s="42" t="s">
        <v>320</v>
      </c>
      <c r="X144" s="42" t="s">
        <v>320</v>
      </c>
    </row>
    <row r="145" spans="1:24" x14ac:dyDescent="0.35">
      <c r="A145" t="s">
        <v>46</v>
      </c>
      <c r="B145" s="26" t="s">
        <v>348</v>
      </c>
      <c r="C145" s="35" t="s">
        <v>264</v>
      </c>
      <c r="D145" s="35" t="s">
        <v>265</v>
      </c>
      <c r="E145" s="36" t="s">
        <v>97</v>
      </c>
      <c r="F145" s="42">
        <v>3753788.0209900001</v>
      </c>
      <c r="G145" s="42">
        <v>3262565.4448600002</v>
      </c>
      <c r="H145" s="42">
        <v>3285707.9011399997</v>
      </c>
      <c r="I145" s="42">
        <v>5631740.8415999999</v>
      </c>
      <c r="J145" s="42">
        <v>4946618.2892000005</v>
      </c>
      <c r="K145" s="42">
        <v>5409064.8179500001</v>
      </c>
      <c r="L145" s="42">
        <v>5409064.8179500001</v>
      </c>
      <c r="M145" s="42">
        <v>5842908.2683945904</v>
      </c>
      <c r="N145" s="42">
        <v>6297595.0399999991</v>
      </c>
      <c r="O145" s="42">
        <v>6333738.3541544843</v>
      </c>
      <c r="P145" s="42">
        <v>8067673.1836000001</v>
      </c>
      <c r="Q145" s="42" t="s">
        <v>320</v>
      </c>
      <c r="R145" s="42" t="s">
        <v>320</v>
      </c>
      <c r="S145" s="42" t="s">
        <v>320</v>
      </c>
      <c r="T145" s="42" t="s">
        <v>320</v>
      </c>
      <c r="U145" s="42" t="s">
        <v>320</v>
      </c>
      <c r="V145" s="42" t="s">
        <v>320</v>
      </c>
      <c r="W145" s="42" t="s">
        <v>320</v>
      </c>
      <c r="X145" s="42" t="s">
        <v>320</v>
      </c>
    </row>
    <row r="146" spans="1:24" x14ac:dyDescent="0.35">
      <c r="A146" t="s">
        <v>40</v>
      </c>
      <c r="B146" s="26" t="s">
        <v>329</v>
      </c>
      <c r="C146" s="35" t="s">
        <v>266</v>
      </c>
      <c r="D146" s="35" t="s">
        <v>267</v>
      </c>
      <c r="E146" s="36" t="s">
        <v>97</v>
      </c>
      <c r="F146" s="42">
        <v>691000</v>
      </c>
      <c r="G146" s="42">
        <v>709000</v>
      </c>
      <c r="H146" s="42">
        <v>709837.59626000002</v>
      </c>
      <c r="I146" s="42">
        <v>716053.59626000002</v>
      </c>
      <c r="J146" s="42">
        <v>706610.45874000003</v>
      </c>
      <c r="K146" s="42">
        <v>749131.84100999997</v>
      </c>
      <c r="L146" s="42">
        <v>734321.43711000006</v>
      </c>
      <c r="M146" s="42">
        <v>972032.0554861729</v>
      </c>
      <c r="N146" s="42">
        <v>952000</v>
      </c>
      <c r="O146" s="42">
        <v>932136.51695360581</v>
      </c>
      <c r="P146" s="42">
        <v>1278464.5098999999</v>
      </c>
      <c r="Q146" s="42" t="s">
        <v>320</v>
      </c>
      <c r="R146" s="42" t="s">
        <v>320</v>
      </c>
      <c r="S146" s="42" t="s">
        <v>320</v>
      </c>
      <c r="T146" s="42" t="s">
        <v>320</v>
      </c>
      <c r="U146" s="42" t="s">
        <v>320</v>
      </c>
      <c r="V146" s="42" t="s">
        <v>320</v>
      </c>
      <c r="W146" s="42" t="s">
        <v>320</v>
      </c>
      <c r="X146" s="42" t="s">
        <v>320</v>
      </c>
    </row>
    <row r="147" spans="1:24" x14ac:dyDescent="0.35">
      <c r="A147" t="s">
        <v>42</v>
      </c>
      <c r="B147" s="26" t="s">
        <v>336</v>
      </c>
      <c r="C147" s="35" t="s">
        <v>268</v>
      </c>
      <c r="D147" s="35" t="s">
        <v>269</v>
      </c>
      <c r="E147" s="36" t="s">
        <v>97</v>
      </c>
      <c r="F147" s="42">
        <v>2589854.6566099999</v>
      </c>
      <c r="G147" s="42">
        <v>2959000</v>
      </c>
      <c r="H147" s="42">
        <v>2670519.855</v>
      </c>
      <c r="I147" s="42">
        <v>2692000</v>
      </c>
      <c r="J147" s="42">
        <v>2320320.183499</v>
      </c>
      <c r="K147" s="42">
        <v>2516000</v>
      </c>
      <c r="L147" s="42">
        <v>3102190.3835200001</v>
      </c>
      <c r="M147" s="42">
        <v>3429818</v>
      </c>
      <c r="N147" s="42">
        <v>3494358.7944</v>
      </c>
      <c r="O147" s="42">
        <v>4818000</v>
      </c>
      <c r="P147" s="42">
        <v>4846000</v>
      </c>
      <c r="Q147" s="42" t="s">
        <v>320</v>
      </c>
      <c r="R147" s="42" t="s">
        <v>320</v>
      </c>
      <c r="S147" s="42" t="s">
        <v>320</v>
      </c>
      <c r="T147" s="42" t="s">
        <v>320</v>
      </c>
      <c r="U147" s="42" t="s">
        <v>320</v>
      </c>
      <c r="V147" s="42" t="s">
        <v>320</v>
      </c>
      <c r="W147" s="42" t="s">
        <v>320</v>
      </c>
      <c r="X147" s="42" t="s">
        <v>320</v>
      </c>
    </row>
    <row r="148" spans="1:24" x14ac:dyDescent="0.35">
      <c r="A148" t="s">
        <v>50</v>
      </c>
      <c r="B148" s="26" t="s">
        <v>350</v>
      </c>
      <c r="C148" s="35" t="s">
        <v>270</v>
      </c>
      <c r="D148" s="35" t="s">
        <v>271</v>
      </c>
      <c r="E148" s="36" t="s">
        <v>97</v>
      </c>
      <c r="F148" s="42">
        <v>1308000</v>
      </c>
      <c r="G148" s="42">
        <v>1325651</v>
      </c>
      <c r="H148" s="42">
        <v>1326062</v>
      </c>
      <c r="I148" s="42">
        <v>1053366.3126999999</v>
      </c>
      <c r="J148" s="42">
        <v>1033828.4733000001</v>
      </c>
      <c r="K148" s="42">
        <v>1482433.2626999998</v>
      </c>
      <c r="L148" s="42">
        <v>1745000</v>
      </c>
      <c r="M148" s="42">
        <v>1661280.1818136098</v>
      </c>
      <c r="N148" s="42">
        <v>2205400.3561999998</v>
      </c>
      <c r="O148" s="42">
        <v>2725000</v>
      </c>
      <c r="P148" s="42">
        <v>2750969.3513000002</v>
      </c>
      <c r="Q148" s="42" t="s">
        <v>320</v>
      </c>
      <c r="R148" s="42" t="s">
        <v>320</v>
      </c>
      <c r="S148" s="42" t="s">
        <v>320</v>
      </c>
      <c r="T148" s="42" t="s">
        <v>320</v>
      </c>
      <c r="U148" s="42" t="s">
        <v>320</v>
      </c>
      <c r="V148" s="42" t="s">
        <v>320</v>
      </c>
      <c r="W148" s="42" t="s">
        <v>320</v>
      </c>
      <c r="X148" s="42" t="s">
        <v>320</v>
      </c>
    </row>
    <row r="149" spans="1:24" x14ac:dyDescent="0.35">
      <c r="A149" t="s">
        <v>42</v>
      </c>
      <c r="B149" s="26" t="s">
        <v>335</v>
      </c>
      <c r="C149" s="35" t="s">
        <v>272</v>
      </c>
      <c r="D149" s="35" t="s">
        <v>273</v>
      </c>
      <c r="E149" s="36" t="s">
        <v>97</v>
      </c>
      <c r="F149" s="42">
        <v>2240051.5499999998</v>
      </c>
      <c r="G149" s="42">
        <v>2255931</v>
      </c>
      <c r="H149" s="42">
        <v>2415452</v>
      </c>
      <c r="I149" s="42">
        <v>2443000</v>
      </c>
      <c r="J149" s="42">
        <v>2524785.34</v>
      </c>
      <c r="K149" s="42">
        <v>2613249.2976099998</v>
      </c>
      <c r="L149" s="42">
        <v>2362999.53302</v>
      </c>
      <c r="M149" s="42">
        <v>1774942.6388209774</v>
      </c>
      <c r="N149" s="42">
        <v>1212614</v>
      </c>
      <c r="O149" s="42">
        <v>1691831</v>
      </c>
      <c r="P149" s="42">
        <v>1744608.9227</v>
      </c>
      <c r="Q149" s="42" t="s">
        <v>320</v>
      </c>
      <c r="R149" s="42" t="s">
        <v>320</v>
      </c>
      <c r="S149" s="42" t="s">
        <v>320</v>
      </c>
      <c r="T149" s="42" t="s">
        <v>320</v>
      </c>
      <c r="U149" s="42" t="s">
        <v>320</v>
      </c>
      <c r="V149" s="42" t="s">
        <v>320</v>
      </c>
      <c r="W149" s="42" t="s">
        <v>320</v>
      </c>
      <c r="X149" s="42" t="s">
        <v>320</v>
      </c>
    </row>
    <row r="150" spans="1:24" x14ac:dyDescent="0.35">
      <c r="A150" t="s">
        <v>46</v>
      </c>
      <c r="B150" s="26" t="s">
        <v>347</v>
      </c>
      <c r="C150" s="35" t="s">
        <v>274</v>
      </c>
      <c r="D150" s="35" t="s">
        <v>275</v>
      </c>
      <c r="E150" s="36" t="s">
        <v>97</v>
      </c>
      <c r="F150" s="42">
        <v>4666000</v>
      </c>
      <c r="G150" s="42">
        <v>9637000</v>
      </c>
      <c r="H150" s="42">
        <v>10133000</v>
      </c>
      <c r="I150" s="42">
        <v>10211232.86679</v>
      </c>
      <c r="J150" s="42">
        <v>10254578.495990001</v>
      </c>
      <c r="K150" s="42">
        <v>10736021.747029999</v>
      </c>
      <c r="L150" s="42">
        <v>10537994.31807</v>
      </c>
      <c r="M150" s="42">
        <v>7881321.9486197829</v>
      </c>
      <c r="N150" s="42">
        <v>8144143.0561999995</v>
      </c>
      <c r="O150" s="42">
        <v>8230187.5420412635</v>
      </c>
      <c r="P150" s="42">
        <v>11557000</v>
      </c>
      <c r="Q150" s="42" t="s">
        <v>320</v>
      </c>
      <c r="R150" s="42" t="s">
        <v>320</v>
      </c>
      <c r="S150" s="42" t="s">
        <v>320</v>
      </c>
      <c r="T150" s="42" t="s">
        <v>320</v>
      </c>
      <c r="U150" s="42" t="s">
        <v>320</v>
      </c>
      <c r="V150" s="42" t="s">
        <v>320</v>
      </c>
      <c r="W150" s="42" t="s">
        <v>320</v>
      </c>
      <c r="X150" s="42" t="s">
        <v>320</v>
      </c>
    </row>
    <row r="151" spans="1:24" x14ac:dyDescent="0.35">
      <c r="A151" t="s">
        <v>42</v>
      </c>
      <c r="B151" s="26" t="s">
        <v>340</v>
      </c>
      <c r="C151" s="35" t="s">
        <v>276</v>
      </c>
      <c r="D151" s="35" t="s">
        <v>277</v>
      </c>
      <c r="E151" s="36" t="s">
        <v>97</v>
      </c>
      <c r="F151" s="42">
        <v>1354946</v>
      </c>
      <c r="G151" s="42">
        <v>1360881</v>
      </c>
      <c r="H151" s="42">
        <v>1347000</v>
      </c>
      <c r="I151" s="42">
        <v>1387206.7349999999</v>
      </c>
      <c r="J151" s="42">
        <v>1382000</v>
      </c>
      <c r="K151" s="42">
        <v>1517333</v>
      </c>
      <c r="L151" s="42">
        <v>1517000</v>
      </c>
      <c r="M151" s="42">
        <v>1559417.7066691411</v>
      </c>
      <c r="N151" s="42">
        <v>1575718.523</v>
      </c>
      <c r="O151" s="42">
        <v>2165561</v>
      </c>
      <c r="P151" s="42">
        <v>2197003.1889</v>
      </c>
      <c r="Q151" s="42" t="s">
        <v>320</v>
      </c>
      <c r="R151" s="42" t="s">
        <v>320</v>
      </c>
      <c r="S151" s="42" t="s">
        <v>320</v>
      </c>
      <c r="T151" s="42" t="s">
        <v>320</v>
      </c>
      <c r="U151" s="42" t="s">
        <v>320</v>
      </c>
      <c r="V151" s="42" t="s">
        <v>320</v>
      </c>
      <c r="W151" s="42" t="s">
        <v>320</v>
      </c>
      <c r="X151" s="42" t="s">
        <v>320</v>
      </c>
    </row>
    <row r="152" spans="1:24" x14ac:dyDescent="0.35">
      <c r="A152" t="s">
        <v>40</v>
      </c>
      <c r="B152" s="26" t="s">
        <v>326</v>
      </c>
      <c r="C152" s="35" t="s">
        <v>278</v>
      </c>
      <c r="D152" s="35" t="s">
        <v>279</v>
      </c>
      <c r="E152" s="36" t="s">
        <v>97</v>
      </c>
      <c r="F152" s="42">
        <v>1400000</v>
      </c>
      <c r="G152" s="42">
        <v>1758000</v>
      </c>
      <c r="H152" s="42">
        <v>1724000</v>
      </c>
      <c r="I152" s="42">
        <v>1905276.2360400001</v>
      </c>
      <c r="J152" s="42">
        <v>1736114.71554</v>
      </c>
      <c r="K152" s="42">
        <v>1957411.7906300002</v>
      </c>
      <c r="L152" s="42">
        <v>1845007.79586</v>
      </c>
      <c r="M152" s="42">
        <v>1946009</v>
      </c>
      <c r="N152" s="42">
        <v>1946753.3278000001</v>
      </c>
      <c r="O152" s="42">
        <v>2032989.678979401</v>
      </c>
      <c r="P152" s="42">
        <v>2024710.9987999999</v>
      </c>
      <c r="Q152" s="42" t="s">
        <v>320</v>
      </c>
      <c r="R152" s="42" t="s">
        <v>320</v>
      </c>
      <c r="S152" s="42" t="s">
        <v>320</v>
      </c>
      <c r="T152" s="42" t="s">
        <v>320</v>
      </c>
      <c r="U152" s="42" t="s">
        <v>320</v>
      </c>
      <c r="V152" s="42" t="s">
        <v>320</v>
      </c>
      <c r="W152" s="42" t="s">
        <v>320</v>
      </c>
      <c r="X152" s="42" t="s">
        <v>320</v>
      </c>
    </row>
    <row r="153" spans="1:24" x14ac:dyDescent="0.35">
      <c r="A153" t="s">
        <v>50</v>
      </c>
      <c r="B153" s="26" t="s">
        <v>349</v>
      </c>
      <c r="C153" s="35" t="s">
        <v>280</v>
      </c>
      <c r="D153" s="35" t="s">
        <v>281</v>
      </c>
      <c r="E153" s="36" t="s">
        <v>97</v>
      </c>
      <c r="F153" s="42">
        <v>191000</v>
      </c>
      <c r="G153" s="42">
        <v>1706851.77</v>
      </c>
      <c r="H153" s="42">
        <v>1706851.77</v>
      </c>
      <c r="I153" s="42">
        <v>4799114.5847549997</v>
      </c>
      <c r="J153" s="42">
        <v>4248194</v>
      </c>
      <c r="K153" s="42">
        <v>2667317.7022299999</v>
      </c>
      <c r="L153" s="42">
        <v>2824669.00355</v>
      </c>
      <c r="M153" s="42">
        <v>4908712.3226970248</v>
      </c>
      <c r="N153" s="42">
        <v>47000</v>
      </c>
      <c r="O153" s="42">
        <v>5945048</v>
      </c>
      <c r="P153" s="42">
        <v>6417856.2608000003</v>
      </c>
      <c r="Q153" s="42" t="s">
        <v>320</v>
      </c>
      <c r="R153" s="42" t="s">
        <v>320</v>
      </c>
      <c r="S153" s="42" t="s">
        <v>320</v>
      </c>
      <c r="T153" s="42" t="s">
        <v>320</v>
      </c>
      <c r="U153" s="42" t="s">
        <v>320</v>
      </c>
      <c r="V153" s="42" t="s">
        <v>320</v>
      </c>
      <c r="W153" s="42" t="s">
        <v>320</v>
      </c>
      <c r="X153" s="42" t="s">
        <v>320</v>
      </c>
    </row>
    <row r="154" spans="1:24" x14ac:dyDescent="0.35">
      <c r="A154" t="s">
        <v>50</v>
      </c>
      <c r="B154" s="26" t="s">
        <v>351</v>
      </c>
      <c r="C154" s="35" t="s">
        <v>282</v>
      </c>
      <c r="D154" s="35" t="s">
        <v>283</v>
      </c>
      <c r="E154" s="36" t="s">
        <v>97</v>
      </c>
      <c r="F154" s="42">
        <v>2100760.3554400001</v>
      </c>
      <c r="G154" s="42">
        <v>1641208.9864400001</v>
      </c>
      <c r="H154" s="42">
        <v>2446940.2509099999</v>
      </c>
      <c r="I154" s="42">
        <v>2397693.3119299999</v>
      </c>
      <c r="J154" s="42">
        <v>2475570.5049399999</v>
      </c>
      <c r="K154" s="42">
        <v>2613518.0047399998</v>
      </c>
      <c r="L154" s="42">
        <v>2438874</v>
      </c>
      <c r="M154" s="42">
        <v>2382526.0892610354</v>
      </c>
      <c r="N154" s="42">
        <v>2389000</v>
      </c>
      <c r="O154" s="42">
        <v>2490137.9729187852</v>
      </c>
      <c r="P154" s="42">
        <v>2541741.4296000004</v>
      </c>
      <c r="Q154" s="42" t="s">
        <v>320</v>
      </c>
      <c r="R154" s="42" t="s">
        <v>320</v>
      </c>
      <c r="S154" s="42" t="s">
        <v>320</v>
      </c>
      <c r="T154" s="42" t="s">
        <v>320</v>
      </c>
      <c r="U154" s="42" t="s">
        <v>320</v>
      </c>
      <c r="V154" s="42" t="s">
        <v>320</v>
      </c>
      <c r="W154" s="42" t="s">
        <v>320</v>
      </c>
      <c r="X154" s="42" t="s">
        <v>320</v>
      </c>
    </row>
    <row r="155" spans="1:24" x14ac:dyDescent="0.35">
      <c r="A155" t="s">
        <v>48</v>
      </c>
      <c r="B155" s="26" t="s">
        <v>356</v>
      </c>
      <c r="C155" s="35" t="s">
        <v>284</v>
      </c>
      <c r="D155" s="35" t="s">
        <v>285</v>
      </c>
      <c r="E155" s="36" t="s">
        <v>97</v>
      </c>
      <c r="F155" s="42">
        <v>629000</v>
      </c>
      <c r="G155" s="42">
        <v>1300658</v>
      </c>
      <c r="H155" s="42">
        <v>1301000</v>
      </c>
      <c r="I155" s="42">
        <v>1325447.5499999998</v>
      </c>
      <c r="J155" s="42">
        <v>1326000</v>
      </c>
      <c r="K155" s="42">
        <v>1795895.6938</v>
      </c>
      <c r="L155" s="42">
        <v>1816756.98905</v>
      </c>
      <c r="M155" s="42">
        <v>2004374</v>
      </c>
      <c r="N155" s="42">
        <v>1995855.1703999999</v>
      </c>
      <c r="O155" s="42">
        <v>2008515</v>
      </c>
      <c r="P155" s="42">
        <v>2048269.8173</v>
      </c>
      <c r="Q155" s="42" t="s">
        <v>320</v>
      </c>
      <c r="R155" s="42" t="s">
        <v>320</v>
      </c>
      <c r="S155" s="42" t="s">
        <v>320</v>
      </c>
      <c r="T155" s="42" t="s">
        <v>320</v>
      </c>
      <c r="U155" s="42" t="s">
        <v>320</v>
      </c>
      <c r="V155" s="42" t="s">
        <v>320</v>
      </c>
      <c r="W155" s="42" t="s">
        <v>320</v>
      </c>
      <c r="X155" s="42" t="s">
        <v>320</v>
      </c>
    </row>
    <row r="156" spans="1:24" x14ac:dyDescent="0.35">
      <c r="A156" t="s">
        <v>46</v>
      </c>
      <c r="B156" s="26" t="s">
        <v>346</v>
      </c>
      <c r="C156" s="35" t="s">
        <v>286</v>
      </c>
      <c r="D156" s="35" t="s">
        <v>287</v>
      </c>
      <c r="E156" s="36" t="s">
        <v>97</v>
      </c>
      <c r="F156" s="42">
        <v>8170715.0959999999</v>
      </c>
      <c r="G156" s="42">
        <v>8245520.1862000003</v>
      </c>
      <c r="H156" s="42">
        <v>8210300</v>
      </c>
      <c r="I156" s="42">
        <v>8370736.2020000005</v>
      </c>
      <c r="J156" s="42">
        <v>9672385.6049000006</v>
      </c>
      <c r="K156" s="42">
        <v>10553989.647400001</v>
      </c>
      <c r="L156" s="42">
        <v>10289552.181</v>
      </c>
      <c r="M156" s="42">
        <v>6209971.8430035394</v>
      </c>
      <c r="N156" s="42">
        <v>5969320</v>
      </c>
      <c r="O156" s="42">
        <v>6074976.9639999997</v>
      </c>
      <c r="P156" s="42">
        <v>6383294.5470000003</v>
      </c>
      <c r="Q156" s="42" t="s">
        <v>320</v>
      </c>
      <c r="R156" s="42" t="s">
        <v>320</v>
      </c>
      <c r="S156" s="42" t="s">
        <v>320</v>
      </c>
      <c r="T156" s="42" t="s">
        <v>320</v>
      </c>
      <c r="U156" s="42" t="s">
        <v>320</v>
      </c>
      <c r="V156" s="42" t="s">
        <v>320</v>
      </c>
      <c r="W156" s="42" t="s">
        <v>320</v>
      </c>
      <c r="X156" s="42" t="s">
        <v>320</v>
      </c>
    </row>
    <row r="157" spans="1:24" x14ac:dyDescent="0.35">
      <c r="A157" t="s">
        <v>50</v>
      </c>
      <c r="B157" s="26" t="s">
        <v>350</v>
      </c>
      <c r="C157" s="35" t="s">
        <v>288</v>
      </c>
      <c r="D157" s="35" t="s">
        <v>289</v>
      </c>
      <c r="E157" s="36" t="s">
        <v>97</v>
      </c>
      <c r="F157" s="42">
        <v>526530.49032300001</v>
      </c>
      <c r="G157" s="42">
        <v>530116.47996499995</v>
      </c>
      <c r="H157" s="42">
        <v>530116.47996499995</v>
      </c>
      <c r="I157" s="42">
        <v>989308.06880000001</v>
      </c>
      <c r="J157" s="42">
        <v>977434.06880000001</v>
      </c>
      <c r="K157" s="42">
        <v>1051043.6843300001</v>
      </c>
      <c r="L157" s="42">
        <v>1022843.07479</v>
      </c>
      <c r="M157" s="42">
        <v>1212404.4451776901</v>
      </c>
      <c r="N157" s="42">
        <v>1271240.6342</v>
      </c>
      <c r="O157" s="42">
        <v>1676596.8373502798</v>
      </c>
      <c r="P157" s="42">
        <v>1653893.2334999999</v>
      </c>
      <c r="Q157" s="42" t="s">
        <v>320</v>
      </c>
      <c r="R157" s="42" t="s">
        <v>320</v>
      </c>
      <c r="S157" s="42" t="s">
        <v>320</v>
      </c>
      <c r="T157" s="42" t="s">
        <v>320</v>
      </c>
      <c r="U157" s="42" t="s">
        <v>320</v>
      </c>
      <c r="V157" s="42" t="s">
        <v>320</v>
      </c>
      <c r="W157" s="42" t="s">
        <v>320</v>
      </c>
      <c r="X157" s="42" t="s">
        <v>320</v>
      </c>
    </row>
    <row r="158" spans="1:24" x14ac:dyDescent="0.35">
      <c r="A158" s="37" t="s">
        <v>46</v>
      </c>
      <c r="B158" s="37" t="s">
        <v>290</v>
      </c>
      <c r="C158" s="37" t="s">
        <v>291</v>
      </c>
      <c r="D158" s="37" t="s">
        <v>292</v>
      </c>
      <c r="E158" s="37" t="s">
        <v>97</v>
      </c>
      <c r="F158" s="42">
        <v>7635232</v>
      </c>
      <c r="G158" s="42">
        <v>8711300.0507999994</v>
      </c>
      <c r="H158" s="42">
        <v>8844916.2679999992</v>
      </c>
      <c r="I158" s="42">
        <v>9895701.0164700001</v>
      </c>
      <c r="J158" s="42">
        <v>10229022.8608</v>
      </c>
      <c r="K158" s="42">
        <v>11097313.2996</v>
      </c>
      <c r="L158" s="42">
        <v>10922588.8093</v>
      </c>
      <c r="M158" s="42">
        <v>11559095.555858724</v>
      </c>
      <c r="N158" s="42">
        <v>11559010.767899999</v>
      </c>
      <c r="O158" s="42">
        <v>12201000</v>
      </c>
      <c r="P158" s="42">
        <v>12023072.502</v>
      </c>
      <c r="Q158" s="42" t="s">
        <v>320</v>
      </c>
      <c r="R158" s="42" t="s">
        <v>320</v>
      </c>
      <c r="S158" s="42" t="s">
        <v>320</v>
      </c>
      <c r="T158" s="42" t="s">
        <v>320</v>
      </c>
      <c r="U158" s="42" t="s">
        <v>320</v>
      </c>
      <c r="V158" s="42" t="s">
        <v>320</v>
      </c>
      <c r="W158" s="42" t="s">
        <v>320</v>
      </c>
      <c r="X158" s="42" t="s">
        <v>320</v>
      </c>
    </row>
    <row r="159" spans="1:24" x14ac:dyDescent="0.35">
      <c r="A159" s="37" t="s">
        <v>46</v>
      </c>
      <c r="B159" s="37" t="s">
        <v>293</v>
      </c>
      <c r="C159" s="37" t="s">
        <v>294</v>
      </c>
      <c r="D159" s="37" t="s">
        <v>295</v>
      </c>
      <c r="E159" s="37" t="s">
        <v>97</v>
      </c>
      <c r="F159" s="42">
        <v>2862587.6713200002</v>
      </c>
      <c r="G159" s="42">
        <v>4804146.8127800003</v>
      </c>
      <c r="H159" s="42">
        <v>4136145.4750999999</v>
      </c>
      <c r="I159" s="42">
        <v>3170355.3919799998</v>
      </c>
      <c r="J159" s="42">
        <v>6262979.9153999994</v>
      </c>
      <c r="K159" s="42">
        <v>7574200.5807914995</v>
      </c>
      <c r="L159" s="42">
        <v>8455515.9758299999</v>
      </c>
      <c r="M159" s="42">
        <v>8105706.5673360135</v>
      </c>
      <c r="N159" s="42">
        <v>8246892.5751100006</v>
      </c>
      <c r="O159" s="42">
        <v>10462000</v>
      </c>
      <c r="P159" s="42">
        <v>8373974.7160999998</v>
      </c>
      <c r="Q159" s="42" t="s">
        <v>320</v>
      </c>
      <c r="R159" s="42" t="s">
        <v>320</v>
      </c>
      <c r="S159" s="42" t="s">
        <v>320</v>
      </c>
      <c r="T159" s="42" t="s">
        <v>320</v>
      </c>
      <c r="U159" s="42" t="s">
        <v>320</v>
      </c>
      <c r="V159" s="42" t="s">
        <v>320</v>
      </c>
      <c r="W159" s="42" t="s">
        <v>320</v>
      </c>
      <c r="X159" s="42" t="s">
        <v>320</v>
      </c>
    </row>
    <row r="160" spans="1:24" x14ac:dyDescent="0.35">
      <c r="A160" s="37" t="s">
        <v>44</v>
      </c>
      <c r="B160" s="37" t="s">
        <v>296</v>
      </c>
      <c r="C160" s="37" t="s">
        <v>297</v>
      </c>
      <c r="D160" s="37" t="s">
        <v>298</v>
      </c>
      <c r="E160" s="37" t="s">
        <v>97</v>
      </c>
      <c r="F160" s="42">
        <v>1248000</v>
      </c>
      <c r="G160" s="42">
        <v>2079825.1</v>
      </c>
      <c r="H160" s="42">
        <v>2079825.1</v>
      </c>
      <c r="I160" s="42">
        <v>3564000</v>
      </c>
      <c r="J160" s="42">
        <v>3633000</v>
      </c>
      <c r="K160" s="42">
        <v>3030000</v>
      </c>
      <c r="L160" s="42">
        <v>3955000</v>
      </c>
      <c r="M160" s="42">
        <v>4144806.7014701841</v>
      </c>
      <c r="N160" s="42">
        <v>4188544.7015</v>
      </c>
      <c r="O160" s="42">
        <v>4377412.220557658</v>
      </c>
      <c r="P160" s="42">
        <v>4440792.4817000004</v>
      </c>
      <c r="Q160" s="42" t="s">
        <v>320</v>
      </c>
      <c r="R160" s="42" t="s">
        <v>320</v>
      </c>
      <c r="S160" s="42" t="s">
        <v>320</v>
      </c>
      <c r="T160" s="42" t="s">
        <v>320</v>
      </c>
      <c r="U160" s="42" t="s">
        <v>320</v>
      </c>
      <c r="V160" s="42" t="s">
        <v>320</v>
      </c>
      <c r="W160" s="42" t="s">
        <v>320</v>
      </c>
      <c r="X160" s="42" t="s">
        <v>320</v>
      </c>
    </row>
    <row r="161" spans="1:24" x14ac:dyDescent="0.35">
      <c r="A161" s="37" t="s">
        <v>42</v>
      </c>
      <c r="B161" s="37" t="s">
        <v>299</v>
      </c>
      <c r="C161" s="37" t="s">
        <v>300</v>
      </c>
      <c r="D161" s="37" t="s">
        <v>301</v>
      </c>
      <c r="E161" s="37" t="s">
        <v>97</v>
      </c>
      <c r="F161" s="42">
        <v>6237490.7834000001</v>
      </c>
      <c r="G161" s="42">
        <v>6233320</v>
      </c>
      <c r="H161" s="42">
        <v>3899751.0263700001</v>
      </c>
      <c r="I161" s="42">
        <v>4128763.8640999999</v>
      </c>
      <c r="J161" s="42">
        <v>3348360</v>
      </c>
      <c r="K161" s="42">
        <v>4184518.9085400002</v>
      </c>
      <c r="L161" s="42">
        <v>3854289.3173099998</v>
      </c>
      <c r="M161" s="42">
        <v>4434708.2677776031</v>
      </c>
      <c r="N161" s="42">
        <v>4325486.8630040996</v>
      </c>
      <c r="O161" s="42">
        <v>4575000</v>
      </c>
      <c r="P161" s="42">
        <v>4535008.3213799996</v>
      </c>
      <c r="Q161" s="42" t="s">
        <v>320</v>
      </c>
      <c r="R161" s="42" t="s">
        <v>320</v>
      </c>
      <c r="S161" s="42" t="s">
        <v>320</v>
      </c>
      <c r="T161" s="42" t="s">
        <v>320</v>
      </c>
      <c r="U161" s="42" t="s">
        <v>320</v>
      </c>
      <c r="V161" s="42" t="s">
        <v>320</v>
      </c>
      <c r="W161" s="42" t="s">
        <v>320</v>
      </c>
      <c r="X161" s="42" t="s">
        <v>320</v>
      </c>
    </row>
    <row r="162" spans="1:24" x14ac:dyDescent="0.35">
      <c r="A162" s="37" t="s">
        <v>42</v>
      </c>
      <c r="B162" s="37" t="s">
        <v>302</v>
      </c>
      <c r="C162" s="37" t="s">
        <v>303</v>
      </c>
      <c r="D162" s="37" t="s">
        <v>304</v>
      </c>
      <c r="E162" s="37" t="s">
        <v>97</v>
      </c>
      <c r="F162" s="42">
        <v>680223</v>
      </c>
      <c r="G162" s="42">
        <v>1084300</v>
      </c>
      <c r="H162" s="42">
        <v>1004000</v>
      </c>
      <c r="I162" s="42">
        <v>1051544.6769999999</v>
      </c>
      <c r="J162" s="42">
        <v>1055000</v>
      </c>
      <c r="K162" s="42">
        <v>1079312</v>
      </c>
      <c r="L162" s="42">
        <v>831215.76699999999</v>
      </c>
      <c r="M162" s="42">
        <v>947052.66197642451</v>
      </c>
      <c r="N162" s="42">
        <v>823070.54301000014</v>
      </c>
      <c r="O162" s="42">
        <v>1214000</v>
      </c>
      <c r="P162" s="42">
        <v>1222000</v>
      </c>
      <c r="Q162" s="42" t="s">
        <v>320</v>
      </c>
      <c r="R162" s="42" t="s">
        <v>320</v>
      </c>
      <c r="S162" s="42" t="s">
        <v>320</v>
      </c>
      <c r="T162" s="42" t="s">
        <v>320</v>
      </c>
      <c r="U162" s="42" t="s">
        <v>320</v>
      </c>
      <c r="V162" s="42" t="s">
        <v>320</v>
      </c>
      <c r="W162" s="42" t="s">
        <v>320</v>
      </c>
      <c r="X162" s="42" t="s">
        <v>320</v>
      </c>
    </row>
    <row r="163" spans="1:24" x14ac:dyDescent="0.35">
      <c r="A163" s="37" t="s">
        <v>42</v>
      </c>
      <c r="B163" s="37" t="s">
        <v>305</v>
      </c>
      <c r="C163" s="37" t="s">
        <v>306</v>
      </c>
      <c r="D163" s="37" t="s">
        <v>307</v>
      </c>
      <c r="E163" s="37" t="s">
        <v>97</v>
      </c>
      <c r="F163" s="42">
        <v>5129352.0536000002</v>
      </c>
      <c r="G163" s="42">
        <v>5534347.7938700002</v>
      </c>
      <c r="H163" s="42">
        <v>5397536.4867000002</v>
      </c>
      <c r="I163" s="42">
        <v>5647703.9995999997</v>
      </c>
      <c r="J163" s="42">
        <v>5424189.3462000005</v>
      </c>
      <c r="K163" s="42">
        <v>5796116.2157000005</v>
      </c>
      <c r="L163" s="42">
        <v>5697666.4513999997</v>
      </c>
      <c r="M163" s="42">
        <v>6111374</v>
      </c>
      <c r="N163" s="42">
        <v>6212520.8798470004</v>
      </c>
      <c r="O163" s="42">
        <v>6720061.4707814148</v>
      </c>
      <c r="P163" s="42">
        <v>6714846.6168000009</v>
      </c>
      <c r="Q163" s="42" t="s">
        <v>320</v>
      </c>
      <c r="R163" s="42" t="s">
        <v>320</v>
      </c>
      <c r="S163" s="42" t="s">
        <v>320</v>
      </c>
      <c r="T163" s="42" t="s">
        <v>320</v>
      </c>
      <c r="U163" s="42" t="s">
        <v>320</v>
      </c>
      <c r="V163" s="42" t="s">
        <v>320</v>
      </c>
      <c r="W163" s="42" t="s">
        <v>320</v>
      </c>
      <c r="X163" s="42" t="s">
        <v>320</v>
      </c>
    </row>
    <row r="164" spans="1:24" x14ac:dyDescent="0.35">
      <c r="A164" s="37" t="s">
        <v>40</v>
      </c>
      <c r="B164" s="37" t="s">
        <v>308</v>
      </c>
      <c r="C164" s="37" t="s">
        <v>309</v>
      </c>
      <c r="D164" s="37" t="s">
        <v>310</v>
      </c>
      <c r="E164" s="37" t="s">
        <v>97</v>
      </c>
      <c r="F164" s="42">
        <v>1514000</v>
      </c>
      <c r="G164" s="42">
        <v>1548000</v>
      </c>
      <c r="H164" s="42">
        <v>1698451.59179</v>
      </c>
      <c r="I164" s="42">
        <v>1749886.8606799999</v>
      </c>
      <c r="J164" s="42">
        <v>1898396.7233799999</v>
      </c>
      <c r="K164" s="42">
        <v>2028553.6637500001</v>
      </c>
      <c r="L164" s="42">
        <v>2029348.1061500001</v>
      </c>
      <c r="M164" s="42">
        <v>2269088.1933655785</v>
      </c>
      <c r="N164" s="42">
        <v>2264473.1064100005</v>
      </c>
      <c r="O164" s="42">
        <v>2303780.7618370438</v>
      </c>
      <c r="P164" s="42">
        <v>2337300.7291000001</v>
      </c>
      <c r="Q164" s="42" t="s">
        <v>320</v>
      </c>
      <c r="R164" s="42" t="s">
        <v>320</v>
      </c>
      <c r="S164" s="42" t="s">
        <v>320</v>
      </c>
      <c r="T164" s="42" t="s">
        <v>320</v>
      </c>
      <c r="U164" s="42" t="s">
        <v>320</v>
      </c>
      <c r="V164" s="42" t="s">
        <v>320</v>
      </c>
      <c r="W164" s="42" t="s">
        <v>320</v>
      </c>
      <c r="X164" s="42" t="s">
        <v>320</v>
      </c>
    </row>
    <row r="165" spans="1:24" x14ac:dyDescent="0.35">
      <c r="A165" s="37" t="s">
        <v>50</v>
      </c>
      <c r="B165" s="37" t="s">
        <v>311</v>
      </c>
      <c r="C165" s="37" t="s">
        <v>312</v>
      </c>
      <c r="D165" s="37" t="s">
        <v>313</v>
      </c>
      <c r="E165" s="37" t="s">
        <v>97</v>
      </c>
      <c r="F165" s="42">
        <v>3651000</v>
      </c>
      <c r="G165" s="42">
        <v>3373595.8060999997</v>
      </c>
      <c r="H165" s="42">
        <v>3446000</v>
      </c>
      <c r="I165" s="42">
        <v>3710574.0893000001</v>
      </c>
      <c r="J165" s="42">
        <v>3596034.3780499999</v>
      </c>
      <c r="K165" s="42">
        <v>3740903.1428199997</v>
      </c>
      <c r="L165" s="42">
        <v>3641761.6518200003</v>
      </c>
      <c r="M165" s="42">
        <v>3812816.0164446062</v>
      </c>
      <c r="N165" s="42">
        <v>4261262.4458699999</v>
      </c>
      <c r="O165" s="42">
        <v>4355986.379745895</v>
      </c>
      <c r="P165" s="42">
        <v>4270098.8892999999</v>
      </c>
      <c r="Q165" s="42" t="s">
        <v>320</v>
      </c>
      <c r="R165" s="42" t="s">
        <v>320</v>
      </c>
      <c r="S165" s="42" t="s">
        <v>320</v>
      </c>
      <c r="T165" s="42" t="s">
        <v>320</v>
      </c>
      <c r="U165" s="42" t="s">
        <v>320</v>
      </c>
      <c r="V165" s="42" t="s">
        <v>320</v>
      </c>
      <c r="W165" s="42" t="s">
        <v>320</v>
      </c>
      <c r="X165" s="42" t="s">
        <v>320</v>
      </c>
    </row>
    <row r="166" spans="1:24" x14ac:dyDescent="0.35">
      <c r="A166" s="37" t="s">
        <v>50</v>
      </c>
      <c r="B166" s="37" t="s">
        <v>314</v>
      </c>
      <c r="C166" s="37" t="s">
        <v>315</v>
      </c>
      <c r="D166" s="37" t="s">
        <v>316</v>
      </c>
      <c r="E166" s="37" t="s">
        <v>97</v>
      </c>
      <c r="F166" s="42">
        <v>1062000</v>
      </c>
      <c r="G166" s="42">
        <v>547000</v>
      </c>
      <c r="H166" s="42">
        <v>1889550.0000000002</v>
      </c>
      <c r="I166" s="42">
        <v>1450624</v>
      </c>
      <c r="J166" s="42">
        <v>1462890.1144000001</v>
      </c>
      <c r="K166" s="42">
        <v>1569700</v>
      </c>
      <c r="L166" s="42">
        <v>1482323.95435</v>
      </c>
      <c r="M166" s="42">
        <v>1747331.7434736674</v>
      </c>
      <c r="N166" s="42">
        <v>1647909.4636600001</v>
      </c>
      <c r="O166" s="42">
        <v>1712246.892386992</v>
      </c>
      <c r="P166" s="42">
        <v>1614060.4593999998</v>
      </c>
      <c r="Q166" s="42" t="s">
        <v>320</v>
      </c>
      <c r="R166" s="42" t="s">
        <v>320</v>
      </c>
      <c r="S166" s="42" t="s">
        <v>320</v>
      </c>
      <c r="T166" s="42" t="s">
        <v>320</v>
      </c>
      <c r="U166" s="42" t="s">
        <v>320</v>
      </c>
      <c r="V166" s="42" t="s">
        <v>320</v>
      </c>
      <c r="W166" s="42" t="s">
        <v>320</v>
      </c>
      <c r="X166" s="42" t="s">
        <v>320</v>
      </c>
    </row>
  </sheetData>
  <sheetProtection formatCells="0" formatColumns="0" autoFilter="0"/>
  <autoFilter ref="A10:X139" xr:uid="{52781546-0C2E-467B-8692-52211A11B6F9}"/>
  <conditionalFormatting sqref="C140:D157">
    <cfRule type="expression" dxfId="16" priority="2">
      <formula>#REF!=1</formula>
    </cfRule>
  </conditionalFormatting>
  <conditionalFormatting sqref="O11:O60 F11:N157 P19:P60">
    <cfRule type="cellIs" dxfId="15" priority="1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67cd05-db79-4376-acf2-fd97aaab4b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D7AEB253D84D40AB028D03AF2072F9" ma:contentTypeVersion="15" ma:contentTypeDescription="Create a new document." ma:contentTypeScope="" ma:versionID="01cc7eaeff0fb07b6889bea501b97b91">
  <xsd:schema xmlns:xsd="http://www.w3.org/2001/XMLSchema" xmlns:xs="http://www.w3.org/2001/XMLSchema" xmlns:p="http://schemas.microsoft.com/office/2006/metadata/properties" xmlns:ns1="http://schemas.microsoft.com/sharepoint/v3" xmlns:ns2="5e67cd05-db79-4376-acf2-fd97aaab4b32" xmlns:ns3="19ad61a0-b527-4b3d-990a-302b4323a1c4" targetNamespace="http://schemas.microsoft.com/office/2006/metadata/properties" ma:root="true" ma:fieldsID="e4b5d79bb26b20ed1447951dd4cc7089" ns1:_="" ns2:_="" ns3:_="">
    <xsd:import namespace="http://schemas.microsoft.com/sharepoint/v3"/>
    <xsd:import namespace="5e67cd05-db79-4376-acf2-fd97aaab4b32"/>
    <xsd:import namespace="19ad61a0-b527-4b3d-990a-302b4323a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7cd05-db79-4376-acf2-fd97aaab4b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d61a0-b527-4b3d-990a-302b4323a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FBCF22-440E-474A-96B8-F0C19FE10E2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67cd05-db79-4376-acf2-fd97aaab4b32"/>
  </ds:schemaRefs>
</ds:datastoreItem>
</file>

<file path=customXml/itemProps2.xml><?xml version="1.0" encoding="utf-8"?>
<ds:datastoreItem xmlns:ds="http://schemas.openxmlformats.org/officeDocument/2006/customXml" ds:itemID="{0878ED97-4AB4-427E-BF0B-F0D5BEFA66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D8EB38-F412-416B-AB18-5D4664C27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67cd05-db79-4376-acf2-fd97aaab4b32"/>
    <ds:schemaRef ds:uri="19ad61a0-b527-4b3d-990a-302b4323a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England frontsheet</vt:lpstr>
      <vt:lpstr>MHF(i)_FINAL CALC</vt:lpstr>
      <vt:lpstr>MHF(ii_a)_FINAL CALC</vt:lpstr>
      <vt:lpstr>MHF(iii)_FINAL CALC</vt:lpstr>
      <vt:lpstr>CYP(v)_FINAL CALC</vt:lpstr>
      <vt:lpstr>CYP(vi)_FINAL CALC</vt:lpstr>
      <vt:lpstr>PMH(ii)</vt:lpstr>
      <vt:lpstr>IAPT(iv)_FINAL CALC</vt:lpstr>
      <vt:lpstr>EIP(ii)_FINAL CALC</vt:lpstr>
      <vt:lpstr>CR(ii)_FINAL CALC</vt:lpstr>
      <vt:lpstr>AC(iii)_FINAL CALC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WOODALL, Philip (NHS ENGLAND)</dc:creator>
  <cp:lastModifiedBy>WOODALL, Philip (NHS ENGLAND)</cp:lastModifiedBy>
  <dcterms:created xsi:type="dcterms:W3CDTF">2026-05-15T12:50:59Z</dcterms:created>
  <dcterms:modified xsi:type="dcterms:W3CDTF">2026-05-20T16:14:08Z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0x01010073D7AEB253D84D40AB028D03AF2072F9</vt:lpwstr>
  </property>
  <property fmtid="{D5CDD505-2E9C-101B-9397-08002B2CF9AE}" pid="3" name="MediaServiceImageTags">
    <vt:lpwstr/>
  </property>
</Properties>
</file>